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Formato" sheetId="1" r:id="rId1"/>
    <sheet name="Ayudas y códigos necesarios" sheetId="2" r:id="rId2"/>
  </sheets>
  <definedNames/>
  <calcPr fullCalcOnLoad="1"/>
</workbook>
</file>

<file path=xl/comments1.xml><?xml version="1.0" encoding="utf-8"?>
<comments xmlns="http://schemas.openxmlformats.org/spreadsheetml/2006/main">
  <authors>
    <author>SICE</author>
    <author>GENERA07</author>
  </authors>
  <commentList>
    <comment ref="A3" authorId="0">
      <text>
        <r>
          <rPr>
            <b/>
            <sz val="8"/>
            <rFont val="Tahoma"/>
            <family val="2"/>
          </rPr>
          <t>Máximo 100 caracteres.
No utilice coma, punto y coma o comillas</t>
        </r>
      </text>
    </comment>
    <comment ref="B3" authorId="0">
      <text>
        <r>
          <rPr>
            <b/>
            <sz val="8"/>
            <rFont val="Tahoma"/>
            <family val="2"/>
          </rPr>
          <t>[3 - 15 dígitos] No utilice comas ni puntos</t>
        </r>
      </text>
    </comment>
    <comment ref="C3" authorId="0">
      <text>
        <r>
          <rPr>
            <b/>
            <sz val="8"/>
            <rFont val="Tahoma"/>
            <family val="2"/>
          </rPr>
          <t>CC = Cédula de Ciudadadnía
PAS = Pasaporte
CE = Cédula de Extranjería</t>
        </r>
      </text>
    </comment>
    <comment ref="D3" authorId="0">
      <text>
        <r>
          <rPr>
            <b/>
            <sz val="8"/>
            <rFont val="Tahoma"/>
            <family val="2"/>
          </rPr>
          <t>[Máximo 15 dígitos]</t>
        </r>
      </text>
    </comment>
    <comment ref="E3" authorId="0">
      <text>
        <r>
          <rPr>
            <b/>
            <sz val="8"/>
            <rFont val="Tahoma"/>
            <family val="2"/>
          </rPr>
          <t>Ej: 2002</t>
        </r>
      </text>
    </comment>
    <comment ref="F3" authorId="0">
      <text>
        <r>
          <rPr>
            <b/>
            <sz val="8"/>
            <rFont val="Tahoma"/>
            <family val="2"/>
          </rPr>
          <t xml:space="preserve"> [Máximo 20 dígitos] No utilice comas, puntos ni signo $</t>
        </r>
      </text>
    </comment>
    <comment ref="A6" authorId="0">
      <text>
        <r>
          <rPr>
            <b/>
            <sz val="8"/>
            <rFont val="Tahoma"/>
            <family val="2"/>
          </rPr>
          <t>Conjunto de dígitos separados por puntos. Minímo uno, máximo 5 entre punto y punto.  Utilice por lo menos hasta subclase. Ejs:
1.2.3
1.2.3.4.5
12.12.12.12.12
12345.12345.12345.12345.12345</t>
        </r>
      </text>
    </comment>
    <comment ref="J6" authorId="0">
      <text>
        <r>
          <rPr>
            <b/>
            <sz val="8"/>
            <rFont val="Tahoma"/>
            <family val="2"/>
          </rPr>
          <t>Opcionalmente describa el elemento</t>
        </r>
      </text>
    </comment>
    <comment ref="B6" authorId="0">
      <text>
        <r>
          <rPr>
            <b/>
            <sz val="8"/>
            <rFont val="Tahoma"/>
            <family val="2"/>
          </rPr>
          <t>1 para LICITACION NACIONAL
2 para LICITACION INTERNACIONAL
3 para CONTRATACION DIRECTA
4 para CONTRATACION DIRECTA CON FORMALIDADES PLENAS
5 para CONTRATACION DIRECTA SIN FORMALIDADES PLENAS
6 para SELECCION ABREVIADA
7 para CONCURSO DE MERITOS</t>
        </r>
      </text>
    </comment>
    <comment ref="C6" authorId="0">
      <text>
        <r>
          <rPr>
            <b/>
            <sz val="8"/>
            <rFont val="Tahoma"/>
            <family val="2"/>
          </rPr>
          <t>1 = enero
2 = febrero
3 = marzo
4 = abril
5 = mayo
6 = junio
7 = julio
8 = agosto
9 = septiembre
10 = octubre
11 = noviembre
12 = diciembre</t>
        </r>
      </text>
    </comment>
    <comment ref="D6" authorId="0">
      <text>
        <r>
          <rPr>
            <b/>
            <sz val="8"/>
            <rFont val="Tahoma"/>
            <family val="2"/>
          </rPr>
          <t>[Máximo 10 dígitos]</t>
        </r>
      </text>
    </comment>
    <comment ref="E6" authorId="0">
      <text>
        <r>
          <rPr>
            <b/>
            <sz val="8"/>
            <rFont val="Tahoma"/>
            <family val="2"/>
          </rPr>
          <t xml:space="preserve">[Máximo 20 dígitos] No utilice comas, puntos ni signo $
</t>
        </r>
      </text>
    </comment>
    <comment ref="F6" authorId="0">
      <text>
        <r>
          <rPr>
            <b/>
            <sz val="8"/>
            <rFont val="Tahoma"/>
            <family val="2"/>
          </rPr>
          <t>Opcionalmente describa el elemento</t>
        </r>
      </text>
    </comment>
    <comment ref="F253" authorId="1">
      <text>
        <r>
          <rPr>
            <b/>
            <sz val="8"/>
            <rFont val="Tahoma"/>
            <family val="2"/>
          </rPr>
          <t>GENERA07:</t>
        </r>
        <r>
          <rPr>
            <sz val="8"/>
            <rFont val="Tahoma"/>
            <family val="2"/>
          </rPr>
          <t xml:space="preserve">
</t>
        </r>
      </text>
    </comment>
  </commentList>
</comments>
</file>

<file path=xl/sharedStrings.xml><?xml version="1.0" encoding="utf-8"?>
<sst xmlns="http://schemas.openxmlformats.org/spreadsheetml/2006/main" count="2222" uniqueCount="1531">
  <si>
    <t>Año Fiscal [AAAA]</t>
  </si>
  <si>
    <t>Mes Proyectado de Compra [1 - 12]</t>
  </si>
  <si>
    <t>Nombre de la Entidad [Maximo 100 caracteres]</t>
  </si>
  <si>
    <t>Tipo Identificacion Funcionario Responsable</t>
  </si>
  <si>
    <t>Valor Total [Maximo 20 digitos]No utilice comas, puntos ni signo $</t>
  </si>
  <si>
    <t>Identificacion Funcionario Responsable [Maximo 15 digitos]</t>
  </si>
  <si>
    <t>Descripcion del Elemento</t>
  </si>
  <si>
    <t>Cantidad [Maximo 10 digitos]</t>
  </si>
  <si>
    <t>Valor Presupuestado incluido IVA</t>
  </si>
  <si>
    <t>Codigo CUBS</t>
  </si>
  <si>
    <t>CODIGOS NECESARIOS PARA DILIGENCIAR EL FORMATO</t>
  </si>
  <si>
    <t>TIPOS DE IDENTIFICACION</t>
  </si>
  <si>
    <t>CEDULA</t>
  </si>
  <si>
    <t>CC</t>
  </si>
  <si>
    <t>CEDULA DE EXTRANJERIA</t>
  </si>
  <si>
    <t>CE</t>
  </si>
  <si>
    <t>PASAPORTE</t>
  </si>
  <si>
    <t>PAS</t>
  </si>
  <si>
    <t>NIT</t>
  </si>
  <si>
    <t>LICITACION NACIONAL</t>
  </si>
  <si>
    <t>LICITACION INTERNACIONAL</t>
  </si>
  <si>
    <t>CONTRATACION DIRECTA</t>
  </si>
  <si>
    <t>3</t>
  </si>
  <si>
    <t>CONTRATACION DIRECTA CON FORMALIDADES PLENAS</t>
  </si>
  <si>
    <t>4</t>
  </si>
  <si>
    <t>CONTRATACION DIRECTA SIN FORMALIDADES PLENAS</t>
  </si>
  <si>
    <t>5</t>
  </si>
  <si>
    <t>MODALIDADES CONTRATACION</t>
  </si>
  <si>
    <t>AYUDAS  E INDICACIONES NECESARIAS PARA DILIGENCIAR EL FORMATO</t>
  </si>
  <si>
    <t>NOTAS IMPORTANTES</t>
  </si>
  <si>
    <t>Debe tener presente las siguientes indicaciones a la hora de diligenciar este formato :</t>
  </si>
  <si>
    <t>3. Leer los comentarios de cada columna para conocer las restricciones sobres los datos a ingresar en la columna corespondiente.</t>
  </si>
  <si>
    <t>no será procesado correctamente y deberá enviarlo de nuevo.</t>
  </si>
  <si>
    <t>El procedimiento es el siguiente:</t>
  </si>
  <si>
    <t>a. Vaya al menú Archivo de Excel y escoja "Guardar como…"</t>
  </si>
  <si>
    <t>d. Haga click en "Guardar"</t>
  </si>
  <si>
    <t>A continuación se listan los campos que conforman el formato y sus restricciones:</t>
  </si>
  <si>
    <t>CAMPO</t>
  </si>
  <si>
    <t>RESTRICCION</t>
  </si>
  <si>
    <t>Máximo 3 caracteres, sólo letras. Valor conforme a la tabla presentada en este archivo.</t>
  </si>
  <si>
    <t>Máximo 2 dígitos, sólo números. Valor conforme a la tabla presentada en este archivo.</t>
  </si>
  <si>
    <t>Máximo 20 dígitos No utilice puntos, ni signo peso ($)</t>
  </si>
  <si>
    <t>Máximo 10 dígitos, sólo números. No puede llevar puntos ni comas.</t>
  </si>
  <si>
    <t>Conjunto de dígitos separados por puntos. Minímo uno, máximo 5 entre punto y punto.  Ejs.</t>
  </si>
  <si>
    <t>1</t>
  </si>
  <si>
    <t>1.2</t>
  </si>
  <si>
    <t>1.2.3</t>
  </si>
  <si>
    <t>1.2.3.4.5</t>
  </si>
  <si>
    <t>12.12.12.12.12</t>
  </si>
  <si>
    <t>12345.12345.12345.12345.12345</t>
  </si>
  <si>
    <t>1. El único campo no obligatorio es : Descripcion del Elemento</t>
  </si>
  <si>
    <t>2. Los campos con valores no deben llevar signo pesos.</t>
  </si>
  <si>
    <t>c. Seleccione la ubicación y el nombre que desea dar al archivo.</t>
  </si>
  <si>
    <t>5. Entre un ítem y otro en el detalle del plan de compras NO PUEDE existir filas vacias.</t>
  </si>
  <si>
    <t>Nombre de la Entidad</t>
  </si>
  <si>
    <t>Nit de la Entidad</t>
  </si>
  <si>
    <t>Identificacion Funcionario Responsable</t>
  </si>
  <si>
    <t>Máximo 15 dígitos, sólo números. No debe colocarse ni puntos ni guiones.</t>
  </si>
  <si>
    <t>Año Fiscal</t>
  </si>
  <si>
    <t>Máximo 4 dígitos</t>
  </si>
  <si>
    <t>Valor Total</t>
  </si>
  <si>
    <t>Código CUBS</t>
  </si>
  <si>
    <t>Modalidad de Contratación</t>
  </si>
  <si>
    <t>Mes Proyectado de Compra</t>
  </si>
  <si>
    <t>Entre 1 y 12.</t>
  </si>
  <si>
    <t>Cantidad</t>
  </si>
  <si>
    <t>Valor Presupuestado</t>
  </si>
  <si>
    <t>Máximo 20  dígitos, sólo números, no utilice puntos o signo pesos ($)</t>
  </si>
  <si>
    <r>
      <t>PLAN DE COMPRAS</t>
    </r>
    <r>
      <rPr>
        <b/>
        <sz val="10"/>
        <color indexed="53"/>
        <rFont val="Arial"/>
        <family val="2"/>
      </rPr>
      <t xml:space="preserve"> (Ver hoja 'Ayudas y códigos necesarios')</t>
    </r>
  </si>
  <si>
    <t>Máximo 100 caracteres. No se debe utilizar coma, punto y coma o comillas</t>
  </si>
  <si>
    <r>
      <t xml:space="preserve">Importante: </t>
    </r>
    <r>
      <rPr>
        <sz val="10"/>
        <rFont val="Arial"/>
        <family val="0"/>
      </rPr>
      <t xml:space="preserve">De conformidad con el artículo 1 del Acuerdo 0004 de 2005, se define </t>
    </r>
  </si>
  <si>
    <t xml:space="preserve">Plan de Compras como: Plan de adquisiciones de bienes, servicios y obra pública </t>
  </si>
  <si>
    <t xml:space="preserve">de las entidades y particulares que manejan recursos públicos, independientemente </t>
  </si>
  <si>
    <t>del rubro presupuestal que se afecte, ya sea de funcionamiento o de inversión”</t>
  </si>
  <si>
    <r>
      <t>Importante</t>
    </r>
    <r>
      <rPr>
        <sz val="10"/>
        <rFont val="Arial"/>
        <family val="2"/>
      </rPr>
      <t>: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r>
  </si>
  <si>
    <t>Nit de la Entidad [3 - 15 digitos]</t>
  </si>
  <si>
    <t>b. En la opción de "Guardar como tipo" seleccione "Texto (delimitado por tabulaciones) (*.txt)"</t>
  </si>
  <si>
    <t>4. Para enviar el plan de compras debe guardar el formato diligenciado con extensión "txt", de lo contrario el plan de compras</t>
  </si>
  <si>
    <t>v3</t>
  </si>
  <si>
    <t>Modalidad de Contratacion [Entre 1 y 7]</t>
  </si>
  <si>
    <t>6</t>
  </si>
  <si>
    <t>7</t>
  </si>
  <si>
    <t>CONCURSO DE MERITOS</t>
  </si>
  <si>
    <t>SELECCION ABREVIADA</t>
  </si>
  <si>
    <t>1.47.1</t>
  </si>
  <si>
    <t>COMPUTADORES</t>
  </si>
  <si>
    <t>1.47.2</t>
  </si>
  <si>
    <t>PERIFERICOS</t>
  </si>
  <si>
    <t>1.47.3</t>
  </si>
  <si>
    <t>HARDWARE</t>
  </si>
  <si>
    <t>1.47.4</t>
  </si>
  <si>
    <t>SOFTWARE</t>
  </si>
  <si>
    <t>1.47.5</t>
  </si>
  <si>
    <t>ACCESORIOS</t>
  </si>
  <si>
    <t>1.52.1</t>
  </si>
  <si>
    <t>MATERIALES Y SUMINISTROS</t>
  </si>
  <si>
    <t>1.48.1</t>
  </si>
  <si>
    <t>MUEBLES</t>
  </si>
  <si>
    <t>3.3</t>
  </si>
  <si>
    <t>MANTENIMIENTO INFRAESTRUCTURA</t>
  </si>
  <si>
    <t>2.24.1</t>
  </si>
  <si>
    <t>MANTENIMIENTO DE MUEBLES Y EQUIPOS</t>
  </si>
  <si>
    <t>2.37.6.2</t>
  </si>
  <si>
    <t>RUTAS ESCOLARES</t>
  </si>
  <si>
    <t>1.5.2</t>
  </si>
  <si>
    <t>BUS ESCOLAR</t>
  </si>
  <si>
    <t>1.64.14</t>
  </si>
  <si>
    <t>ALMUERZOS</t>
  </si>
  <si>
    <t>ADQUISICION DE TERRENOS</t>
  </si>
  <si>
    <t>CANASTA EDUCATIVA</t>
  </si>
  <si>
    <t>2.36.1</t>
  </si>
  <si>
    <t>ASESORIAS - ASISTENCIA TÉCNICA</t>
  </si>
  <si>
    <t>1.53.1</t>
  </si>
  <si>
    <t>CARTILLAS Y LIBROS</t>
  </si>
  <si>
    <t>SERVICIOS EDUCATIVOS</t>
  </si>
  <si>
    <t>LIBROS O FOLLETOS</t>
  </si>
  <si>
    <t>1.53.6</t>
  </si>
  <si>
    <t>PUBLICACIONES EN FORMATO ELECTRONICO</t>
  </si>
  <si>
    <t>BECAS ESCOLARES</t>
  </si>
  <si>
    <t>1.36.6</t>
  </si>
  <si>
    <t>SISTEMA PUESTA A TIERRA: VARILLA 2,4 MTS RECUBRIMIENTOS EN COBRE, CONECTOR, CABLE # 6 AWG, MULTIFILAR E INSTALACIÓN, HIDROSOLTA 15 KILOGRAMOS</t>
  </si>
  <si>
    <t>1.39.11.5.10</t>
  </si>
  <si>
    <t>ACOMETIDA ELÉCTRICA SALA: CABLE DE COBRE TIPO AWG; CALIBRE: #12; MULTIFILAR; COLORES VARIOS, CANALETA PLÁSTICA 10 X 20 E INSTALACIÓN.</t>
  </si>
  <si>
    <t>1.37.5.3</t>
  </si>
  <si>
    <t>SURGE ARRESTER: NUMERO DE SALIDAS: 4 TIPO NEMA5-15R; SURGE ENERGY RATING: 680 JULIOS E INSTALACIÓN</t>
  </si>
  <si>
    <t>ACOMETIDA ELÉCTRICA LUCES DE OBSTRUCCION: CABLE DE COBRE TIPO AWG; CALIBRE: #12; MULTIFILAR; COLORES VARIOS, CANALETA PLÁSTICA 10X20 O TUBERÍA FLEXIBLE1/2" PVC E INSTALACIÓN</t>
  </si>
  <si>
    <t>1.40.8.17.3</t>
  </si>
  <si>
    <t>LUCES DE OBSTRUCCIÓN: SISTEMA DE FOTO CONTROL + COFRE PARA EXTERIOR E INSTALACIÓN</t>
  </si>
  <si>
    <t>1.33.6</t>
  </si>
  <si>
    <t>SOPORTE: PARA LUCES DE OBSTRUCCIÓN TUBOS GALVANIZADO DE 1 1/2" X 3 MTS CON ABRAZADERAS DE ACERO Y TORNILLOS DE SOPORTES PARA TORRES RENDADAS.</t>
  </si>
  <si>
    <t>1.36.8.4</t>
  </si>
  <si>
    <t>ACOMETIDA ELÉCTRICA/DATOS: ACOMETIDA ELÉCTRICA: CABLE DE COBRE TIPO AWG; CALIBRE: #12; MULTIFILAR; COLOR NEGRO, CABLE UTP CAT 5E EXTERNO, CANALETA PLÁSTICA 10 X 20, CANALETAS, DUCTOS PVC, GUIA,</t>
  </si>
  <si>
    <t>KIT DE INSTALACIÓN: WIRELESS SUBSCRIBER UNIT E INSTALACIÓN, REFLECTOR Y SOPORTES</t>
  </si>
  <si>
    <t>1.47.6.3.1</t>
  </si>
  <si>
    <t>CONCENTRADOR: 8P BASE 10/100 3COM 3CFSU08 E INSTALACIÓN</t>
  </si>
  <si>
    <t>1.37.4</t>
  </si>
  <si>
    <t>LINE PROTECTOR: CANOPY MOTOROLA  600SSB SUPRESOR DE  VARIACIONES DE ETHERNET</t>
  </si>
  <si>
    <t>1.47.6</t>
  </si>
  <si>
    <t>PUNTO DE DATOS: JACK RJ 45 CAT 5 E, FACE PLACE, INSTALACIÓN E INSTALACIÓN</t>
  </si>
  <si>
    <t>1.37.25</t>
  </si>
  <si>
    <t>POE: MOTOROLA CANOPY ACPS110-03 POWER SUPPLY ACPS-110-03 VOLT 110 VAC SINGLE XCVR E INSTALACIÓN</t>
  </si>
  <si>
    <t>1.47.1.9.1</t>
  </si>
  <si>
    <t>SERVIDOR QOS: APPLIANCE PARA MANEJO DE CONFIGURACIÓN DE POLÍTICAS PARA ADMINISTRACIÓN DE ANCHO DE BANDA Y QOS: CIR, MIR, PRIORIDAD IP E INSTALACIÓN Y CONFIGURACIÓN</t>
  </si>
  <si>
    <t>1.36.2.1.1</t>
  </si>
  <si>
    <t>TELÉFONO IP: PUERTO ETHERNET; SOPORTE PARA POWER OVER ETHERNET; COMPATIBILIDAD CON LA PLATAFORMA PARA CONTROL DE LLAMADAS(NBX); CODECS: G.711, G.729 A/B; SOPORTE 802.1P Y IP-TOS E INSTALACIÓN Y CONFIGURACIÓN</t>
  </si>
  <si>
    <t>1.36.3.1.5</t>
  </si>
  <si>
    <t>WIRELESS BRIDGES 10 MB UNIT: INTERFAZ FAST ETHERNET, FRECUENCIA: 5.7 MHZ, THROUGHPUT(AGGREGATED): 10 MBPS; ANTENA EXTERNA E INSTALACIÓN Y CONFIGURACIÓN</t>
  </si>
  <si>
    <t>TABLERO ELECTRONICO INTERACTIVO 85" DUAL PEN SOFWARE PERSONALIZABLE, SOPORTE MOVIL, MEDIDAS TABLERO 186X139X12 CMS, AREA ACTIVA 1600X1190 MM.</t>
  </si>
  <si>
    <t>1.47.1.4</t>
  </si>
  <si>
    <t xml:space="preserve">COMPUTADOR PORTATIL CON PROCESADOR I3-330M SISTEMA OPERATIVO GENUINE WINDOWS 7 PROFESIONAL (64-BIT) MOTOR DE GRÁFICOS MEDIA ACCELERATOR HD MEMORIA DE GRÁFICOS 32MB-1696MB COMPARTIDA ASIGNADA DINÁMICAMENTE MEMORIA GRÁFICA MEMORIA Y ALMACENAMIENTOTARJETAS 4 GB DE MEMORIA DDR3 1066 MHZ HARD DRIVE 500GB HDD (5400RPM) OPTICAL DRIVE * UNIDAD DE DVD-SUPERMULTI (+ /-R DOBLE CAPA) AUDIO Y TAMAÑO VIDEODISPLAY 15.6 "WIDESCREEN TIPO DE PANTALLA * TRUBRITE ® HD LCD DISPLAY. </t>
  </si>
  <si>
    <t>1.47.2.9</t>
  </si>
  <si>
    <t>1.39.12.5</t>
  </si>
  <si>
    <t>SISTEMA DE PROTECCION DE ENERGIA UPS INTERACTIVA, POTENCIA DE SALIDA 600 VATIOS/1000VA, VOLTAJE NOMINAL DE ENTRADA 120V, VOLTAJE NOMINAL DE SALIDA 120V.</t>
  </si>
  <si>
    <t>TABLETA DIGITAL INALAMBRICA PROFESOR.</t>
  </si>
  <si>
    <t>TABLETA DIGITAL INALAMBRICA ESTUDIANTE.</t>
  </si>
  <si>
    <t>LABORATORIO MOVIL DE INFORMATICA, TRANSPORTE Y RECARGA DE 32 PORTATILES.</t>
  </si>
  <si>
    <t>AURICULARES STUDIO MONITOR SERIES HEADPHONES.</t>
  </si>
  <si>
    <t>SOFTWARE PARA ADMINISTRACION DE CLASES LAN SCHOOL.</t>
  </si>
  <si>
    <t>INTERCHANGE WHITE BOARD CD ROM INTRO.</t>
  </si>
  <si>
    <t>INTERCHANGE (FULL CONTAC ) INTRO INGLES AMERICANO.</t>
  </si>
  <si>
    <t>INTERCHANGE STUDENTS BOOK LEVEL 1 INGLES AMERICANO.</t>
  </si>
  <si>
    <t>INTERCHANCE WHITE BOARD CD ROM 1.</t>
  </si>
  <si>
    <t>1.53.1.22</t>
  </si>
  <si>
    <t xml:space="preserve">LIBRO KID´S BOX PUPIL´S BOOK LEVEL 1, DEBE CONTENER PUPIL´S BOOK, PORTAFOLIO DE LENGUAJE. </t>
  </si>
  <si>
    <t>LIBRO KID´S BOX PUPIL´S BOOK LEVEL 2, DEBE CONTENER PUPIL´S BOOK, PORTAFOLIO DE LENGUAJE.</t>
  </si>
  <si>
    <t>LIBRO KID´S BOX PUPIL´S BOOK LEVEL 3, DEBE CONTENER PUPIL´S BOOK, PORTAFOLIO DE LENGUAJE.</t>
  </si>
  <si>
    <t>1.48.1.11</t>
  </si>
  <si>
    <t>MESA MODULAR PARA INTERCAMBIO DE ESTUDIANTES RECTANGULAR DE 70 CMS * 50 CMS CON SILLA ERGONOMICA EN PROPILENO.</t>
  </si>
  <si>
    <t>CAPACITACION 40 HORAS GRUPO DE 30 PERSONAS.</t>
  </si>
  <si>
    <t>1.33.1</t>
  </si>
  <si>
    <t>ESTRUCTURA INFLABLE PARA CENTRO MÓVIL DE INTERACCIÓN CIENTÍFICA Y TECNOLOGÍA.</t>
  </si>
  <si>
    <t>MOBILIARIO (SILLAS,VENTILADORES,CABLEADO, DIVISORES DE 4MTS ANCHO 108 MTS DE ALTO, ESTRUCTURAS PORTÁTIL Y DE SOPORTE. (SOPORTES DE PANTALLAS, PROYECTORES, SONIDOS, LUCES Y PUBLICIDAD) 1.50 MT DE LARGO C/U, SISTEMA DE ILUMINACIÓN PORTÁTIL PROFESIONAL, VIDEO-GAFAS VIRTUALES HMD GOOGGLES. DISPOSITIVO DE REPRODUCCIÓN DE VIDEO PERSONAL, SISTEMA DE PROYECCIÓN ESTÉREO ESCOPICA Y SUS ACCESORIOS PARA PROYECCIÓN DE CINE 3D, HEAD MOUNTEDDISPLAYS DE REALIDAD VIRTUAL  XI35, MÚLTIPLES APLICACIONES P5 GLOVEPHERALDEVICECUANTE, PANTALLAS LED LCD 3D HDTV 65 PULGADAS)</t>
  </si>
  <si>
    <t>2.31.17</t>
  </si>
  <si>
    <t>SERVICIOS PROFESIONALES</t>
  </si>
  <si>
    <t>1.47.1.1</t>
  </si>
  <si>
    <t>EQUIPOS DE COMPUTO</t>
  </si>
  <si>
    <t>SOFTWARE PARA APLICACIONES 3D Y DEMAS ACCESORIOS</t>
  </si>
  <si>
    <t>1.47.4.8</t>
  </si>
  <si>
    <t>DISEÑO DE SOFTWARE</t>
  </si>
  <si>
    <t>1.54.1</t>
  </si>
  <si>
    <t>INSTRUMENTOS MUSICALES.</t>
  </si>
  <si>
    <t>1.55.2</t>
  </si>
  <si>
    <t>JUEGOS, JUGUETES, JUEGOS DE MESA, ELEMENTOS DIDACTICOS Y PARA RECREACION</t>
  </si>
  <si>
    <t>SERVICIOS EDUCATIVOS Y DE CAPACITACION</t>
  </si>
  <si>
    <t>1.23.1</t>
  </si>
  <si>
    <t xml:space="preserve">MOTOBOMBAS  </t>
  </si>
  <si>
    <t>ELECTROBOMBAS</t>
  </si>
  <si>
    <t>1.50.1</t>
  </si>
  <si>
    <t>EQUIPO PARA PLANTA Y COCINA</t>
  </si>
  <si>
    <t>1.50.2</t>
  </si>
  <si>
    <t>MUEBLES DE PLANTA Y COCINA</t>
  </si>
  <si>
    <t>1.59.1</t>
  </si>
  <si>
    <t>DOTACION DE TALLERES DE CONFECCION</t>
  </si>
  <si>
    <t>1.59.3</t>
  </si>
  <si>
    <t>HERRAMIENTAS Y ARTICULOS DE MERCERIA</t>
  </si>
  <si>
    <t>1.17.1</t>
  </si>
  <si>
    <t>EQUIPOS PARA LA PREPARAICON DE LA TIERRA</t>
  </si>
  <si>
    <t>1.17.2</t>
  </si>
  <si>
    <t>EQUIPOS PAR SIEMBRA, COSECHA, CULTIVO Y CONSERVACION DE FORRAJES</t>
  </si>
  <si>
    <t>1.17.5</t>
  </si>
  <si>
    <t>HERRAMIENTAS Y IMPLEMENTOS PARA JARDINERIA</t>
  </si>
  <si>
    <t>1.70.7</t>
  </si>
  <si>
    <t>PRODUCTOS DIVERSOS</t>
  </si>
  <si>
    <t>EQUIPO PARA PREPARACION Y SERVICIO DE ALIMENTOS</t>
  </si>
  <si>
    <t>LABORATORIO MOVIL DE INFORMATICA. GABINETE DE CARGA Y TRANSPORTE. SEGÚN ESPECIFICACIONES MÍNIMAS REQUERIDAS.TRANSPORTE Y RECARGA DE 32 PORTATILES</t>
  </si>
  <si>
    <t>COMPUTADOR PORTATIL CON PROCESADOR I3-330M SISTEMA OPERATIVO GENUINE WINDOWS 7 PROFESIONAL (64-BIT) MOTOR DE GRÁFICOS MEDIA ACCELERATOR HD MEMORIA DE GRÁFICOS 32MB-1696MB COMPARTIDA ASIGNADA DINÁMICAMENTE MEMORIA GRÁFICA MEMORIA Y ALMACENAMIENTOTARJETAS 4 GB DE MEMORIA DDR3 1066 MHZ HARD DRIVE 500GB HDD (5400RPM) OPTICAL DRIVE * UNIDAD DE DVD-SUPERMULTI (+ /-R DOBLE CAPA) AUDIO Y TAMAÑO VIDEODISPLAY 15.6 "WIDESCREEN TIPO DE PANTALLA * TRUBRITE ® HD LCD DISPLAY</t>
  </si>
  <si>
    <t>TABLERO DIGITAL INTERACTIVO,  SISTEMA DE TABLERO ELECTRÓNICO INTERACTIVO DE MÍNIMO 85 PULGADAS EN DIAGONAL, SEGÚN ESPECIFICACIONES MÍNIMAS REQUERIDAS.</t>
  </si>
  <si>
    <t>TABLETA DIGITAL PARA EL ESTUDIANTE. SEGÚN ESPECIFICACIONES MÍNIMAS REQUERIDAS</t>
  </si>
  <si>
    <t>TABLETA DIGITAL PARA EL PROFESOR. SEGÚN ESPECIFICACIONES MÍNIMAS REQUERIDAS</t>
  </si>
  <si>
    <t>VIDEO PROYECTOR, RESOLUCION NATIVA: 1280 X 800 WXGA, BRILLO: 2600 LUMENS, CONTRASTE: 1600:1, TIEMPO DE RESPUESTAS: 5 SEGUNDOS, BRAZO MODULAR, HASTA 200% ZOOM, HASTA 3000 HORAS, 3 AÑOS DEL PROYECTOR, LAMPARA 90 DIAS. 1 AÑO DE MANTENIMIENTO INCLUIDO SONIDO AMBIENTAL</t>
  </si>
  <si>
    <t>1.39.12.5.112</t>
  </si>
  <si>
    <t>SISTEMA DE PROTECCION DE ENERGIA UPS INTERACTIVA, POTENCIA DE SALIDA 600 VATIOS/1000VA, VOLTAJE NOMINAL DE ENTRADA 120V, VOLTAJE NOMINAL DE SALIDA 120V</t>
  </si>
  <si>
    <t>1.47.4.1</t>
  </si>
  <si>
    <t>SOFTWARE ORGANIZADOR GRAFICO. SEGÚN ESPECIFICACIONES MÍNIMAS REQUERIDAS.</t>
  </si>
  <si>
    <t>SOTFWARE ORGANIZADOR GRAFICO PARA NIÑOS DE 4 A 10 AÑOS. SEGÚN ESPECIFICACIONES MÍNIMAS REQUERIDAS.</t>
  </si>
  <si>
    <t>SOFTWARE LABORATORIO VIRTUAL DE FISICA. SEGÚN ESPECIFICACIONES MÍNIMAS REQUERIDAS.</t>
  </si>
  <si>
    <t>SOFTWARE LABORATORIO VIRTUAL DE QUIMICA. SEGÚN ESPECIFICACIONES MÍNIMAS REQUERIDAS.</t>
  </si>
  <si>
    <t>CAPACITACION:  40  HORAS PRESENCIALES</t>
  </si>
  <si>
    <t>SERVICIOS EDUCATIVOS Y DE CAPACITACION.</t>
  </si>
  <si>
    <t>1.48.1.31.7</t>
  </si>
  <si>
    <t>SILLAS PLASTICAS CON BRAZO</t>
  </si>
  <si>
    <t>1.48.1.13.</t>
  </si>
  <si>
    <t>PUPITRE UNIPERSONAL</t>
  </si>
  <si>
    <t>ESCRITORIO CON SILLAS PARA DOCENTES</t>
  </si>
  <si>
    <t>1.48.1.13</t>
  </si>
  <si>
    <t>SILLA ESCRITORIO ADULTO EN TUBO, CON DOBLE BRAZO - UNIVERSITARIO</t>
  </si>
  <si>
    <t>MUEBLE PARA COMPUTADOR CON SILLA</t>
  </si>
  <si>
    <t>1.48.1.10.6</t>
  </si>
  <si>
    <t>ESTANTE METALICO 6 PUESTO</t>
  </si>
  <si>
    <t>PUPITRE TRIANGULAR, FABRICADO EN TUBERIA 7/8 CALIBRE 18, CON CAJON PORTALIBROS EN LAMINA COLD ROLLED CALIBRE 22, SUPERFICIE DE TRABAJO EN TRIPLEX DE 12 MM, ASIENTO EN MODULO CURVO, PINTURA HORNEABLE ELECTROSTATICA, SOLDADURA TIPO MIG</t>
  </si>
  <si>
    <t>1.48.1.24.784</t>
  </si>
  <si>
    <t>TABLERO PORCELANIZADO EN FORMICA BLANCA CON CUADRICULA, BASE EN TABLEX DE 9 MM, CON MARCO EN ALUMINIO Y ESQUINEROS PLASTICOS, SEGUN según NTC 4726. Medidas 1.20 x 2.40 LARGO, TORNILLOS DE ANCLAJE A LA PARED, CON BRAZOS Y ARANDELAS</t>
  </si>
  <si>
    <t>1.48.1.31.2</t>
  </si>
  <si>
    <t>SILLA MULTIUSOS SIN BRAZOS DE MEDIDAS MAYORES A 60 X 65 X 95 COLOR BLANCO Y SIN ACCESORIOS</t>
  </si>
  <si>
    <t>DOTACION MUEBLES ESCOLARES</t>
  </si>
  <si>
    <t>PC, SUPERIOR A 2.4 GHZ, MEMORIA SUPERIOR A 512 MB, DISCO DURO SUPERIOR A 40 GB, MONITOR SUPERIOR A 17", PLANO</t>
  </si>
  <si>
    <t>1.39.12.5.280</t>
  </si>
  <si>
    <t xml:space="preserve">
SISTEMA DE PROTECCION DE ENERGIA UPS INTERACTIVA, POTENCIA DE SALIDA 600 VATIOS/1000VA, VOLTAJE NOMINAL DE ENTRADA 120V, VOLTAJE NOMINAL DE SALIDA 120V</t>
  </si>
  <si>
    <t>2.35.5</t>
  </si>
  <si>
    <t>DIVULGACION DE EVENTOS</t>
  </si>
  <si>
    <t>FACILITADORES</t>
  </si>
  <si>
    <t>COORDINADORES</t>
  </si>
  <si>
    <t>CARTILLAS PROGRAMA A CRECER GRADO 1°</t>
  </si>
  <si>
    <t>CARTILLAS PROGRAMA A CRECER GRADO 2°</t>
  </si>
  <si>
    <t>CARTILLAS PROGRAMA A CRECER GRADO 3°</t>
  </si>
  <si>
    <t>CARTILLAS PROGRAMA A CRECER GRADO 4°</t>
  </si>
  <si>
    <t>CARTILLAS PROGRAMA A CRECER GRADO 5°</t>
  </si>
  <si>
    <t>MANUALES OPERATIVOS</t>
  </si>
  <si>
    <t>MANUALES PEDAGOGICOS</t>
  </si>
  <si>
    <t>GUIAS DE FACILITADORES</t>
  </si>
  <si>
    <t>1.53.7.9</t>
  </si>
  <si>
    <t>DISEÑO E IMPRESIÓN DE CARNETS PARA ESTUDIANTES, FACILITADORES Y COORDINADORES</t>
  </si>
  <si>
    <t>CERTIFICADOS GRADO 5°</t>
  </si>
  <si>
    <t>FORMATOS PARA FACILITADORES</t>
  </si>
  <si>
    <t>DISEÑO E IMPRESIÓN DE PORTAFOLIOS</t>
  </si>
  <si>
    <t>IMPRESIÓN DE DIPLOMAS</t>
  </si>
  <si>
    <t>2.37.2</t>
  </si>
  <si>
    <t>DESPLAZAMIENTO EQUIPOS DE TRABAJO</t>
  </si>
  <si>
    <t>DISEÑO Y EDICIÓN DE PLEGABLES</t>
  </si>
  <si>
    <t>2.36.11</t>
  </si>
  <si>
    <t>ENCUENTRO DE SOCIALIZACION DE EXPERIENCIAS A CRECER EN LOS MUNICIPIOS DONDE SE DESARROLLE EL PROGRAMA DIRIGIDO A ESTUDIANTES, FACILITADORES Y COORDINADORES.</t>
  </si>
  <si>
    <t>1.52.1.75</t>
  </si>
  <si>
    <t>TONER PARA FOTOCOPIADORA</t>
  </si>
  <si>
    <t>1.52.1.56.15</t>
  </si>
  <si>
    <t>RESMAS DE PAPEL CARTA</t>
  </si>
  <si>
    <t>1.52.1.21.22</t>
  </si>
  <si>
    <t>PLIEGOS DE CARTULINA</t>
  </si>
  <si>
    <t>1.52.1.56.200</t>
  </si>
  <si>
    <t>PLIEGOS DE PAPEL PERIODICO</t>
  </si>
  <si>
    <t>1.52.1.38</t>
  </si>
  <si>
    <t>CAJAS DE LÁPICES DE CARBÓN POR 8 UNIDADES</t>
  </si>
  <si>
    <t>1.52.1.25</t>
  </si>
  <si>
    <t>ROLLOS DE CINTA ADHESIVA ANCHA</t>
  </si>
  <si>
    <t>1.52.1.41.1704</t>
  </si>
  <si>
    <t>CAJAS DE MARCADORES SECOS POR 12 UNIDADES</t>
  </si>
  <si>
    <t>1.52.1.41.1703</t>
  </si>
  <si>
    <t>CAJAS DE MARCADORES PERMANENTES X 12 UDS</t>
  </si>
  <si>
    <t>1.52.1.24.164</t>
  </si>
  <si>
    <t>CUADERNOS CUADRICULADOS ARGOLLADOS, GRANDES DE 100 HOJAS C/U</t>
  </si>
  <si>
    <t>TONER PARA IMPRESORA</t>
  </si>
  <si>
    <t>1.55.2.5.28</t>
  </si>
  <si>
    <t>ELABORACIÓN DE JUEGOS DE LÁMINAS ALFA-NUMERICAS DIDACTICAS PARA EL GRADO PRIMERO</t>
  </si>
  <si>
    <t>SEMINARIO-TALLER  FORMATIVO PARA IMPLEMENTAR EL PROGRAMA EN CADA MUNICIPIO DURANTE UN DÍA, CON 6 HORAS TEÓRICAS Y 2 PRACTICAS DIRIGIDO A LOS  FACILITADORES COORDINADORES.  TEMÁTICA: INDUCCIÓN, MANEJO Y APLICACIÓN DE LA METODOLOGÍA "A CRECER".</t>
  </si>
  <si>
    <t>SEMINARIO-TALLER EVALUATIVO DE 8 HORAS CADA UNO  DIRIGIDO A LOS FACILITADORES, COORDINADORES Y ESTUDIANTES; A LOS 4 MESES DE INICIADO EL PROGRAMA</t>
  </si>
  <si>
    <t>2.31.9</t>
  </si>
  <si>
    <t>ASESORIA FINANCIERA Y MANEJO CONTABLE DEL PROYECTO</t>
  </si>
  <si>
    <t>COORDINACION GENERAL DEL PROYECTO</t>
  </si>
  <si>
    <t>INSTALACIONES ELECTRICAS Y CERRAMIENTO COLEGIO MUNICIPAL AGROPECUARIO</t>
  </si>
  <si>
    <t>3,3</t>
  </si>
  <si>
    <t>CONSTRUCCION PLANTAS DE POTABILIZACION ARAUQUITA</t>
  </si>
  <si>
    <t xml:space="preserve">ADECUACION SIETE AULAS COLEGIO GENERAL SANTANDER </t>
  </si>
  <si>
    <t>ADICIONAL CONVENIO 329 DE 2009 PROYECTO LEY 21 MEN   CONSTRUCCION 10 AULAS LA INMACULADA DE PUERTO RONDON</t>
  </si>
  <si>
    <t xml:space="preserve">CONSTRUCCION ADECUACION Y MEJORAMIENTO DE LA INFRAESTRUCTURA FISICA DE LA INSTITUCION EDUCATIVA LICEO TAME </t>
  </si>
  <si>
    <t>MEJORAMIENTO INFRAESTRUCTURA EDUCATIVA TRES INSTITUCIONES EDUCATIVAS</t>
  </si>
  <si>
    <t>AMPLIACION Y MEJORAMIENTO 18 AULAS INSTITUTO DE PROMOCION AGROPECUARIA IPA PUERTO JORDAN</t>
  </si>
  <si>
    <t xml:space="preserve">AMPLIACION GENERAL SANTANDER PRIMARIA </t>
  </si>
  <si>
    <t xml:space="preserve">CONSTRUCCION AGUSTIN NIETO CABALLERO </t>
  </si>
  <si>
    <t xml:space="preserve">ADECUACION C.E EL TRIUNFO </t>
  </si>
  <si>
    <t xml:space="preserve">ADECUACION CRISTO REY </t>
  </si>
  <si>
    <t>CONSTRUCCION CUBIERTA DE LA CANCHA DE LA I.E GABRIEL GARCIA MARQUEZ</t>
  </si>
  <si>
    <t xml:space="preserve">CONSTRUCCION COMPLEJO EDUCATIVO </t>
  </si>
  <si>
    <t>CONSTRUCCION DE LAS INSTALACIONES DEL DIVINO NIÑO</t>
  </si>
  <si>
    <t>CONSTRUCCION PARA LA EDUCACION PRIMERA INFANCIA</t>
  </si>
  <si>
    <t>CONSTRUCCION NUEVA SEDE GABRIEL GARCIA MARQUEZ</t>
  </si>
  <si>
    <t>CONSTRUCCION BATERIA SANITARIA, AULAS  COMUNIDAD INDIGENAS SIKUANI PLAYEROS</t>
  </si>
  <si>
    <t>AMPLIACION  Y OBRAS  DE REMODELACION C.E.I CEIN MAKAGUAN,  MUNICIPIO DE FORTUL</t>
  </si>
  <si>
    <t>AMPLIACION  Y OBRAS COMPLEMENTARIAS C.E.I TUTUKANA</t>
  </si>
  <si>
    <t>CONSTRUCCION 6 AULAS, 2 LABORATORIOS Y DOS BATERIAS</t>
  </si>
  <si>
    <t>DISEÑO Y CONSTRUCCION  BLOQUE DE AULAS Y BATERIAS SANITARIAS</t>
  </si>
  <si>
    <t>CONSTRUCCION CUBIERTA ESCENARIO DEPORTIVO Y CERRAMIENTO I.E.  ASUNCION SILVA</t>
  </si>
  <si>
    <t>CONSTRUCCION CERRAMIENTO I.E. NUBES A</t>
  </si>
  <si>
    <t>CONSTRUCCION PLANTAS DE POTABILIZACION I.E. DPTO</t>
  </si>
  <si>
    <t>CONSTRUCCION AULAS Y AMPLIACION Y ADECUACION CUBIERTA Y PLACA DEPORTIVA I.E. EL TRNSITO</t>
  </si>
  <si>
    <t>CONSTRUCCION AULAS I.E. PABLO SEXTO, MPIO DE FORTUL</t>
  </si>
  <si>
    <t>CONSTRUCCION BATERIA SANITARIA I.E.  LA CAMPESINA</t>
  </si>
  <si>
    <t>CONSTRUCCION ESCENARIO DEPORTIVO CUBIERTO I.E. LAS VILLAS</t>
  </si>
  <si>
    <t>DISEÑO Y CONSTRUCCION  BLOQUE DE AULAS Y BATERIAS SANITARIAS I.E. RAFAEL OMBO BACHILLERATO</t>
  </si>
  <si>
    <t>AMPLIACION  Y CONSTRUCCION ESCENARIO DEPORTIVO, ACCESOS Y SUBESTACION ELECTRICA I.E.  JUAN JACOBO ROUSSEAU</t>
  </si>
  <si>
    <t>AMPLIACION Y MEJORAMIENTO INFRAESTRUCTURA EDUCATIVA Y ELECTRICA DE LA I.E. INOCENCIO CHINCA DE FORTUL</t>
  </si>
  <si>
    <t>AMPLIACION Y CONSTRUCCION OBRAS DE ACCESO Y COMPLEMENTARIAS, CENTRO DEL CONOCIMIENTO DE TAME</t>
  </si>
  <si>
    <t>DISEÑO Y CONSTRUCCION  BLOQUE DE AULAS Y BATERIAS SANITARIAS I.E. ANDRES BELLO LA PAZ, ARAUQUITA</t>
  </si>
  <si>
    <t>AMPLIACION Y MEJORAMIENTO DE LA INFRAESTRUCTURA FISICA CENTRO EDUCATIVO CRAVO CHARO, MPIO DE TAME</t>
  </si>
  <si>
    <t>CONSTRUCCION PLACA DEPORTIVA, GRADERIAS Y MEJORAMIENTO INFRAESTRUCTURA FISICA CENTRO EDUCATIVO JUAN GALEA, MPIO DE TAME</t>
  </si>
  <si>
    <t>DISEÑO Y CONSTRUCCION  BLOQUE DE AULAS, LABORATORIOS Y RESTAURANTE ESCOLAR CENTRO EDUCATIVO SITIO NUEVO, FORTUL</t>
  </si>
  <si>
    <t>AMPLIACION Y ADECUACION  BLOQUE DE AULAS  I.E.  FLOR DE MI LLANO</t>
  </si>
  <si>
    <t>AMPLIACION Y ADECUACION INFRAESTRUCTURA FISICA  I.E.  JUAN FRANCISCO LARA</t>
  </si>
  <si>
    <t>CONSTRUCCION RESTAURANTE ESCOLAR  I.E.  PUERTO MIRANDA</t>
  </si>
  <si>
    <t>AMPLIACION Y MEJORAMIENTO I.E. ALFIONSO LOPEZ</t>
  </si>
  <si>
    <t>AMPLIACION  Y ADECUACION  INFRAESTRUCTURA EDUCATIVA I.E.  SAN JOSE DE CHAPARRAL</t>
  </si>
  <si>
    <t>REMODELACION ELECTRICA DE LAS INSTITUCIONES EDUCATIVAS</t>
  </si>
  <si>
    <t xml:space="preserve">CONSTRUCCION, ADECUACION AREA ADMINISTRATIVA Y MEJORAMIENTO INSTALAIONES ELECTRICAS </t>
  </si>
  <si>
    <t>CONSTRUCCION AULAS, LABORATORIOS  Y AREAS ADMNISTRATIVAS I.E. JOSE ANTONIO GALAN</t>
  </si>
  <si>
    <t>CONSTRUCCION AREAS DEPORTIVAS  I.E.   20 DE JULIO</t>
  </si>
  <si>
    <t>CONSTRUCCION Y AMPLIACION AREAS DEPORTIVAS Y RECREATIVAS I.E.  JOSE ODEL LIZARAZO</t>
  </si>
  <si>
    <t>CONSTRUCCION AULAS Y AREAS ADMNISTRATIVAS I.E.  SANTA TERESITA</t>
  </si>
  <si>
    <t>CONSTRUCCION Y TERMINACION BLOQUE DE AULAS I.E.  INSTITUTO DE PROMOCION AGROPECURIA</t>
  </si>
  <si>
    <t>CONSTRUCCION LABORATORIOS, UNIDAD SANITARIA I.E. LA FRONTERA</t>
  </si>
  <si>
    <t xml:space="preserve">CONSTRUCCION PRIMERA ETAPA BLOQUE DE LABORATORIO Y AULAS </t>
  </si>
  <si>
    <t>CONSTRUCCION CERAMIENTO I.E. JARDIN DE LOS NIÑOS</t>
  </si>
  <si>
    <t>DOTACION RESTAURANTES ESCOLARES</t>
  </si>
  <si>
    <t>CONSTRUCCION Y TERMINACION RESTAURANTE ESCOLAR I.E. GUSTAVO VILLA DIAZ</t>
  </si>
  <si>
    <t>CONSTRUCCION Y TERMINACION RESTAURANTE ESCOLAR I.E.SEIS DE OCTUBRE</t>
  </si>
  <si>
    <t>CONSTRUCCION Y TERMINACION CUBIERTA UNIVERSIDAD NACIONAL</t>
  </si>
  <si>
    <t>AMPLIACION Y MEJORAMIENTO INFRAESTRUCTURA I.E. EDUCACION SUPERIOR</t>
  </si>
  <si>
    <t>PAPEL BOND  DE 75/M2  GRAMOS  TAMAÑO CARTA  RESMA DE 500 HOJAS</t>
  </si>
  <si>
    <t>1.52.1.56.17</t>
  </si>
  <si>
    <t>PAPEL BONDE 75//M2 GRAMOS TAMAÑO OFICIO, RESMA  POR 500 HOJAS</t>
  </si>
  <si>
    <t>1.52.1.56</t>
  </si>
  <si>
    <t>PAPEL PLOTTER  DE 75 G/M2, 100 CM DE ANCHO Y 50 DE LARGO</t>
  </si>
  <si>
    <t>1.52.1.81.114</t>
  </si>
  <si>
    <t>ROLLO DE PAPEL PARA FAX, EN PAPEL TERMICO, SIN  IMPRESIÓN, DE 21,6 CM DE ANCHO Y 30 M DE LARGO POR 1 UND.</t>
  </si>
  <si>
    <t>1.52.1.75.93</t>
  </si>
  <si>
    <t>TONER HP IMPRESORA REFERNCIA DESK-JET 5000 N.DE UN COLOR( gobierno )</t>
  </si>
  <si>
    <t>1.52.1.75.49</t>
  </si>
  <si>
    <t xml:space="preserve">TONER IMPRESORA HP LASER JET 3052 ( 12A )  (General -Gobierno-Agricultura-Juridica-Planeacion-Despacho-Infraestructura) </t>
  </si>
  <si>
    <t xml:space="preserve">TONER IMPRESORA HP LASER JET 1100 ( 92A ) (Planeacion) </t>
  </si>
  <si>
    <t>TONER PARA IMPRESORA HP REFERENCIA LASERJET 1300  DE UN  COLOR. Nº 13A.(Juridica - Planeacion)</t>
  </si>
  <si>
    <t>TONER PARA IMPRESORA  HP REFERENCIA LASERJET 1320 DE UN COLOR Nº 49A  (Agricultura-planeacion -Control I.)</t>
  </si>
  <si>
    <t>TONER PARA IMPRESORA  HP 1320N -49X (Gobierno - Planeacion)</t>
  </si>
  <si>
    <t>TONER PARA IMPRESORA SAMSUNG, REFERENCIA  LASERJET ML 2010 UN COLOR(planeacion )</t>
  </si>
  <si>
    <t>TONER PARA IMPRESORA Epson Stylus C67 (T0631 Black-T0632 Cyan - T0633 Magenta - T0634 Yellow) (Gobierno)</t>
  </si>
  <si>
    <t>1.52.1.76.1098</t>
  </si>
  <si>
    <t>TONER HP DESKE-JET  9300 Nº 78 COLOR  (General-Cultura)</t>
  </si>
  <si>
    <t>TONER PARA IMPRESORA HP LASER-JET P1006, REFERENCIA B435A (Mariana - Luz Marina - Prensa)</t>
  </si>
  <si>
    <t>TONER IMPRESORA EPSON  940C (Cabezales 78 Gobierno)</t>
  </si>
  <si>
    <t>TONER IMPRESORA EPSON  940C (Cabezales 15 Gobierno)</t>
  </si>
  <si>
    <t>TONER  HP  REF. DESKJET  720 -DE  UN COLOR 45 (Gobierno Agricultura)</t>
  </si>
  <si>
    <t>TONER  HP  REF. DESKJET  720 -DE MAS DE UN COLOR 23 (Gobierno Agricultura)</t>
  </si>
  <si>
    <t>TONNER PARA IMPRESORA HP LASER JET Q 7553A (Sistemas)</t>
  </si>
  <si>
    <t>TONNER PARA IMPRESORA HP LASER JET C7115A HPLJ 1000 Nº 15A (Casa fisca - Archivo-Cultura)</t>
  </si>
  <si>
    <t>TONER HP DESKE-JET  9300 Nº 45  (General-Cultura)</t>
  </si>
  <si>
    <t>TONNER PARA IMPRESORA HEWLETT PACARD LASER JET CB436A - M 1120mfp (juridica - agricultura)</t>
  </si>
  <si>
    <t>TONNER PARA IMPRESORA HEWLETT PACARD JET 1220 NRO 45  NEGRO(Gobierno-Agricultura-Cultura)</t>
  </si>
  <si>
    <t>TONER PARA IMPRESORA HP LASER-JET P1005, REFERENCIA B435A (sandra )</t>
  </si>
  <si>
    <t>1.52.1.76.1071</t>
  </si>
  <si>
    <t>CARTUCHO  IMPRESORA HP DESK-JET  845 C VARIOS COLORES Nº 17 (infraestructura - Despacho - Agricultura)</t>
  </si>
  <si>
    <t>1.52.1.76.307</t>
  </si>
  <si>
    <t>CARTUCHO  HP 1210 Nº  56 COLOR (Obras)</t>
  </si>
  <si>
    <t>CARTUCHO HP  1210 - 57 NEGRO ( obras )</t>
  </si>
  <si>
    <t>1.52.1.76</t>
  </si>
  <si>
    <t>CARTUCHO PARA PLOTTER HP REFERENCIA DESIGNJET 800PS NEGRO Nº 10 (planeacion)</t>
  </si>
  <si>
    <t>CARTUCHO PARAPLOTEER HP REFERENCIA DESIGNJER 800PS YELLOW Nº 82(planeacion)</t>
  </si>
  <si>
    <t>CARTUCHO PARA PLOTTER HP REFERENCIA DESIGNJET 800PS MAGENTA Nº 82 (planeacion )</t>
  </si>
  <si>
    <t>CARTUCHO PARA PLOTTER  HP REFERENCIA DESIGNJET  800PS CYAN Nº 82(planeacion )</t>
  </si>
  <si>
    <t>TONER FOTOCONDUCTOR FOTOCOPIADORA XEROX COYCENTRE 123. REF. GR1182 (Planeacion)</t>
  </si>
  <si>
    <t>1.52.1.85.15</t>
  </si>
  <si>
    <t>CILINDRO FOTOCONDUCTOR FOTOCOPIADORA XEROX  COPICENTRE  123 REF: 070228.(Planeacion)</t>
  </si>
  <si>
    <t>TONER FOTOCOPIADORA KYOCERA  KM 1500LA(General)</t>
  </si>
  <si>
    <t>1.56.2.1.1</t>
  </si>
  <si>
    <t xml:space="preserve">BAYETILLA BLANCA  </t>
  </si>
  <si>
    <t>1.56.2.2.25</t>
  </si>
  <si>
    <t>BOLSAS NEGRAS GRANDES PARA BASURA</t>
  </si>
  <si>
    <t>1.56.2.2.</t>
  </si>
  <si>
    <t>BOLSAS CALIBRE  11X98 CM PAQUETE X 6CALIBRE GENERAL MEDIANAS</t>
  </si>
  <si>
    <t>1.56.3.10.36</t>
  </si>
  <si>
    <t>CERA GRUESA ANTIDESLIZANTE   x 2000 ml. AMARILLA</t>
  </si>
  <si>
    <t>CERA GRUESA ANTIDESLIZANTE   x 2000 ml. ROJA</t>
  </si>
  <si>
    <t>CERA GRUESA ANTIDESLIZANTE  x 2000 ml. NATURAL</t>
  </si>
  <si>
    <t>1.56.3.8.65</t>
  </si>
  <si>
    <t>CLORO BLANCOX GALON x 3.800</t>
  </si>
  <si>
    <t>1.56.2.27.59</t>
  </si>
  <si>
    <t>ESCOBAS CON PALO</t>
  </si>
  <si>
    <t>1.56.3.58.4</t>
  </si>
  <si>
    <t xml:space="preserve">DESINFECTANTE PARA PISO CON AROMA GRANDE x2000 </t>
  </si>
  <si>
    <t>1.56.3.20.1</t>
  </si>
  <si>
    <t>LUSTRAMUEBLES  X 200  CM</t>
  </si>
  <si>
    <t>1.17.5.12.4</t>
  </si>
  <si>
    <t>RASTRILLO METALICOS CON PALO</t>
  </si>
  <si>
    <t>1.56.3.17</t>
  </si>
  <si>
    <t xml:space="preserve">JABON EN POLVO. BULTO X 40 LIBRAS </t>
  </si>
  <si>
    <t>1.56.3.33.20</t>
  </si>
  <si>
    <t>JABON LAVAPLATOS X 500 GRAMOS</t>
  </si>
  <si>
    <t>1.56.3.18</t>
  </si>
  <si>
    <t>LIMPIA VIDRIOS  x 500 ML</t>
  </si>
  <si>
    <t>1.56.2.14</t>
  </si>
  <si>
    <t>MECHAS PARA TRAPEROS  Nº 500</t>
  </si>
  <si>
    <t>1.56.3.29</t>
  </si>
  <si>
    <t>VARSOL X 810 CM3</t>
  </si>
  <si>
    <t>1.50.4.24.48</t>
  </si>
  <si>
    <t>VASOS DESECHABLES DE 7 ONZAS X 100 UNIDADES</t>
  </si>
  <si>
    <t>1.50.4.24.263</t>
  </si>
  <si>
    <t>VASOS DESECHABLES DE 4 ONZAS X 50  UNIDADES</t>
  </si>
  <si>
    <t>1.64.11.3.21</t>
  </si>
  <si>
    <t>CAFÉ  MOLIDO</t>
  </si>
  <si>
    <t>1.64.5.1</t>
  </si>
  <si>
    <t>AZUCAR x 50 kilos</t>
  </si>
  <si>
    <t>1.64.11.1</t>
  </si>
  <si>
    <t>AROMATICA CAJA X 20  BOLSITAS X 18 GMS SURTIDA</t>
  </si>
  <si>
    <t>1.50.3</t>
  </si>
  <si>
    <t>TERMO PARA TEMPERATURA CALIENTE. CAPACIDAD 1 LITRO</t>
  </si>
  <si>
    <t>YOYO, PARA GUADAÑADORA</t>
  </si>
  <si>
    <t>1.42.6.159</t>
  </si>
  <si>
    <t xml:space="preserve">BUJIAS PARA GUADAÑADORA </t>
  </si>
  <si>
    <t>1.60.15.2.12</t>
  </si>
  <si>
    <t xml:space="preserve">MONOGAFAS </t>
  </si>
  <si>
    <t>1.20.2.2</t>
  </si>
  <si>
    <t xml:space="preserve"> NYLON PARA GUADAÑA, ROLLO POR 8 MM X 30 MTS </t>
  </si>
  <si>
    <t>1.65.1.6</t>
  </si>
  <si>
    <t>POTE DE GRASA</t>
  </si>
  <si>
    <t>1.30.5.1</t>
  </si>
  <si>
    <t>CAJA DE HERRAMIENTA PORTATIL</t>
  </si>
  <si>
    <t>1.22.4</t>
  </si>
  <si>
    <t>ARNES DE SEGURIDAD CONTRA CAIDA REF. 9059-91NORMA ANZI 359,1-1992 (ARGOLLAS LATERALES CINTURON DE SEGURIDAD AMORTIGUADOR DE CAIDA, SOPORTE LUMBAR Y PORTA HERRAMIENTAS CERTIFICADO) PARA GUADAÑADORA</t>
  </si>
  <si>
    <t>1.22.4.4.1</t>
  </si>
  <si>
    <t xml:space="preserve"> ARNES PARA GUADAÑADORA</t>
  </si>
  <si>
    <t>1.29.7.12</t>
  </si>
  <si>
    <t>GRASERA DE MANO "INYECTOR DE GRASA"</t>
  </si>
  <si>
    <t>1.68.2.3</t>
  </si>
  <si>
    <t>BARRA DE HIERRO</t>
  </si>
  <si>
    <t>MANILA  112</t>
  </si>
  <si>
    <t>1.42.8.96</t>
  </si>
  <si>
    <t xml:space="preserve">GUANTES CORTOS DE CARNAZA </t>
  </si>
  <si>
    <t>TAPA BOCA PARA EL POLVO</t>
  </si>
  <si>
    <t>1.39.11.23.4</t>
  </si>
  <si>
    <t xml:space="preserve">EXTENSION ELECTRICA ENCAUCHETADA DE 20 METROS </t>
  </si>
  <si>
    <t>TAPA OIDOS (DIADEMA)</t>
  </si>
  <si>
    <t>1.30.4</t>
  </si>
  <si>
    <t xml:space="preserve">CUCHILLAS PARA GUADAÑADORA </t>
  </si>
  <si>
    <t>1.57.2.3.4</t>
  </si>
  <si>
    <t xml:space="preserve">BROCHAS Nº 4 </t>
  </si>
  <si>
    <t>1.50.3.21.118</t>
  </si>
  <si>
    <t xml:space="preserve">RODILLOS </t>
  </si>
  <si>
    <t>1.42.8</t>
  </si>
  <si>
    <t>TUBOS 32W CIRCULAR 120V</t>
  </si>
  <si>
    <t>1.42.8.118</t>
  </si>
  <si>
    <t>TUBOS 39W SLIM FLUORECENTE</t>
  </si>
  <si>
    <t>1.42.8.118.2</t>
  </si>
  <si>
    <t xml:space="preserve">BOMBILLO FLORESENTE 20-25W 120V </t>
  </si>
  <si>
    <t>1.42.8.112</t>
  </si>
  <si>
    <t>TUBO FLUORESENTE T8-32W</t>
  </si>
  <si>
    <t xml:space="preserve">LAMPARAS FLORESENTE 2X36W TINO ESPECULAR ELECTRICA 120 V TUBO T8 </t>
  </si>
  <si>
    <t>1.20.1</t>
  </si>
  <si>
    <t>ROLLO DE DUPLEX 2 X 16</t>
  </si>
  <si>
    <t>ROLLO DE DUPLEX  2 X 12</t>
  </si>
  <si>
    <t>1.20.1.5.4</t>
  </si>
  <si>
    <t>ROLLO DE CABLE # 12 THWN 7 HILOS (VERDE )</t>
  </si>
  <si>
    <t>1.20.1.5</t>
  </si>
  <si>
    <t>ROLLOS DE CABLE # 10 THHN-THWN 7 HILOS ( NEGRO-ROJO,BLANCO)</t>
  </si>
  <si>
    <t>1.37.6</t>
  </si>
  <si>
    <t xml:space="preserve">INTERRUPTORES CONMUTABLES  SENCILLOS - sin piloto </t>
  </si>
  <si>
    <t>1.40.4.4.16</t>
  </si>
  <si>
    <t xml:space="preserve">LAMPARAS CIRCULAR ELECTRONICA 32W 120V </t>
  </si>
  <si>
    <t>1.39.11</t>
  </si>
  <si>
    <t xml:space="preserve">CABLE NÚMERO 2 7 HILOS THWN-THHN </t>
  </si>
  <si>
    <t>CABLE NÚMERO 8 (7 HILOS)THWN-THHN</t>
  </si>
  <si>
    <t>1.37.5.6</t>
  </si>
  <si>
    <t xml:space="preserve">CAJA DE 2 PUESTOS CERTIFICADA </t>
  </si>
  <si>
    <t> 1.37.5.1</t>
  </si>
  <si>
    <t>BREAKER BIPOLARES DE 2X20 AMPERIOS ENCHUFABLE</t>
  </si>
  <si>
    <t>CABLE ENCAUCHETADO 3X10 CERTIFICADO</t>
  </si>
  <si>
    <t>1.37.5.15</t>
  </si>
  <si>
    <t>TERMINALES DE  PALA O DE OJO PARA CABLE Nº 2</t>
  </si>
  <si>
    <t>1.32.1</t>
  </si>
  <si>
    <t>TORNILLO GRADO 8 NIQUELADO O BRONCE DE 1"X 10MM</t>
  </si>
  <si>
    <t>CABLE Nº 10 THHN-THWN 7 HILOS. ROLLO DE 100 MTS. COLOR NEGRO  Y ROJO</t>
  </si>
  <si>
    <t>1.40.4</t>
  </si>
  <si>
    <t>LAMPARA TIPO BALA AHORRADORA 2x20 -E27 COMPLETA. COLOR BLANCA. DIFUSOR ESPECULAR</t>
  </si>
  <si>
    <t>TUBO FLUORESENTE T8-20W</t>
  </si>
  <si>
    <t>CABLE No. 12 THHN-THWN 7 JILOS. ROLLO DE 10MM. COLOR VERDE</t>
  </si>
  <si>
    <t>1.60.2.3.1</t>
  </si>
  <si>
    <t xml:space="preserve">Conjunto para damas varias tallas. </t>
  </si>
  <si>
    <t>1.60.7.1.1</t>
  </si>
  <si>
    <t xml:space="preserve">Pares de Zapatos para dama en cuero, varios números.  </t>
  </si>
  <si>
    <t>1.60.1.11.1</t>
  </si>
  <si>
    <t xml:space="preserve">Pantalones para Hombre. </t>
  </si>
  <si>
    <t>1.60.1.3.1</t>
  </si>
  <si>
    <t>Camisas para hombre.</t>
  </si>
  <si>
    <t>1.60.6.2.1</t>
  </si>
  <si>
    <t xml:space="preserve">Pares de Zapatos para hombre. </t>
  </si>
  <si>
    <t xml:space="preserve">Par de Botas en Cuero. </t>
  </si>
  <si>
    <t>1.47.2.3</t>
  </si>
  <si>
    <t>Impresora Laserjet  Velocidad de impresión en negro: Hasta 62 ppm, calidad de impresión en negro (óptima): Hasta 1200 x 1200 ppp, Tecnología de impresión:  Láser monocromo, Ciclo de trabajo( mensual A 4): Hasta 27500 Páginas, memoria de serie :128 Mb.</t>
  </si>
  <si>
    <t>3.3.1</t>
  </si>
  <si>
    <t xml:space="preserve">CONSTRUCCION, AMPLIACION Y MANTENIMIENTO DE LA INFRAESTRUCTURA FISICA DE LAS DEPENDENCIAS ADMINISTRATIVAS </t>
  </si>
  <si>
    <t xml:space="preserve">ADQUISICION DE EQUIPOS DE COMPUTO Y OTROS DISPOSITIVOS DE TECNOLOGIA EN HARDWARE Y COMUNICACIONES  </t>
  </si>
  <si>
    <t>2.3.6</t>
  </si>
  <si>
    <t>ADECUACION Y ORGANIZACIÓN DE LOS ARCHIVOS DE LA ADMINISTRACION Y LOS MUNICIPIOS</t>
  </si>
  <si>
    <t>PROYECTO PARA LA REALIZACION DE PROCESOS INTEGRALES Y CAPACITACION PARA EL MEJORAMIENTO  DE LA GESTION, IMPLANTACION DEL SISTEMA DE CALIDAD, IMPLANTACION DEL MECI Y ADECUACION  DE LA ESTRUCTURA ADMINISTRATIVA PARA EL DESARROLLO EFICIENTE DE LAS COMPETENCIAS</t>
  </si>
  <si>
    <t xml:space="preserve">Formulación del Plan de Ordenación y Manejo Ambiental de la Cuenca Hidrográfica de la Quebrada la Colorada </t>
  </si>
  <si>
    <t>Formulación del Plan de Ordenación y Manejo Ambiental de la Cuenca Hidrográfica del río Bojabá</t>
  </si>
  <si>
    <t>2.4.10</t>
  </si>
  <si>
    <t>Estudio de Preinversión de Pequeña Irrigación Vereda de Mararabe</t>
  </si>
  <si>
    <t>Estudio de Preinversión de Pequeña Irrigación Vereda Tamacay</t>
  </si>
  <si>
    <t>2.31.5</t>
  </si>
  <si>
    <t>Estudio para la caracterización del habitat del chiguire, estudio sobre la biologica del chiguire,  identificacion, localización y espacialización de poblaciones, formulacion de alternativas y puesta en marcha de proyecto piloto de investigación</t>
  </si>
  <si>
    <t>Talleres participativos de iniciación y socialización del proyecto</t>
  </si>
  <si>
    <t>Talleres de socialización participativos de los resultados del proyecto</t>
  </si>
  <si>
    <t>Material de estudio y productos (Imágenes ASTER)</t>
  </si>
  <si>
    <t>Diseño de material pedagógico de los resultados del proyecto</t>
  </si>
  <si>
    <t>Edición informes, Documento final (Mapas temáticos, planos y copias heliograficas)</t>
  </si>
  <si>
    <t>1.70.1</t>
  </si>
  <si>
    <t>Juego de amortiguadores delanteros</t>
  </si>
  <si>
    <t>Encorvada de resortes delanteros</t>
  </si>
  <si>
    <t>Latoneria y pintura en general</t>
  </si>
  <si>
    <t>Bomba de gasolina</t>
  </si>
  <si>
    <t xml:space="preserve">Cardan delantero </t>
  </si>
  <si>
    <t>Cambio de crucetas</t>
  </si>
  <si>
    <t>Cremalleras puertas ( nuevas)</t>
  </si>
  <si>
    <t>Adquisicion direccional o cocuyo derecho</t>
  </si>
  <si>
    <t>Soldadura asiento trasero o nuevos</t>
  </si>
  <si>
    <t>Manilla de cierre vidrio derecho traseo</t>
  </si>
  <si>
    <t>Vidrio derecho puerta</t>
  </si>
  <si>
    <t>Plumilla limpia brisas</t>
  </si>
  <si>
    <t>Tapa de gasolina</t>
  </si>
  <si>
    <t>Caja de transmision arreglo de doble y tranfers</t>
  </si>
  <si>
    <t>Juego de amortiguadores traseros</t>
  </si>
  <si>
    <t>Bateria</t>
  </si>
  <si>
    <t>Disco cloth, valinera y prensa</t>
  </si>
  <si>
    <t>Llanta de repuesto</t>
  </si>
  <si>
    <t>Asistencia Técnica para el Fortalecimiento de la Cadena Forestal en el Departamento de Arauca</t>
  </si>
  <si>
    <t>Asistencia Técnica y capacitación en maquinaria agrìcola</t>
  </si>
  <si>
    <t>Asistencia Técnica para el manejo y repoblamiento de peces en el Departamento</t>
  </si>
  <si>
    <t>3.9.1</t>
  </si>
  <si>
    <t>Unidades eficientes (estufas eficientes)</t>
  </si>
  <si>
    <t>2.11.11</t>
  </si>
  <si>
    <t>Implementación huerto leñero</t>
  </si>
  <si>
    <t>Capacitación y asistencia técnica</t>
  </si>
  <si>
    <t>2.35.1</t>
  </si>
  <si>
    <t>Diseño y elaboración cartillas</t>
  </si>
  <si>
    <t>Talleres de sensibilización y capacitación en Temas Ambientales y Cambio Climático en los Municipios del Departamento de Arauca</t>
  </si>
  <si>
    <t xml:space="preserve">Jornadas de socialización y fortalecimiento institucional de los PRAES y PROCEDAS en las instituciones educativas </t>
  </si>
  <si>
    <t>Diseño, consolidación y divulgación del Proyecto Ambiental Escolar  de las instituciones educativas Santa Teresita, Cristo Rey, Colegio Agropecuario, Simón Bolivar y Matecandela en el Municipio de Arauca y Hogar Juvenil en el Municipio de Tame debidamente aprobado por CORPORINOQUIA</t>
  </si>
  <si>
    <t>Jornadas pedagógicas de aplicación e implementación del PRAE  en las instituciones educativas Santa Teresita, Cristo Rey, Colegio Agropecuario, Simón Bolivar y Matecandela en el Municipio de Arauca y Hogar Juvenil en el Municipio de Tame,  (Incluye material y apoyo logístico para demostración de los métodos de acuerdo a línea de intervención definida en el proyecto en concertación con la comunidad educativa educativa y  grupos ambientales en las instituciones)</t>
  </si>
  <si>
    <t>Campaña de sensibilizacióny orientación de la población para la disminución del uso de la bolsa plástica en el Departamento de Arauca (Incluye material y apoyo logístico para la realización de actividades pedagógicas y lúdicas)</t>
  </si>
  <si>
    <t xml:space="preserve">Implementación del proyecto ambiental escolar en el Colegio General Santander  y Normal Maria Inmaculada Sede Flor de Mi Llano del Municipio de Arauca, Liceo Tame e Inocencio Chincá de Tame, Liceo del Llano y Gabrie García Marquez de Arauquita, Colegio Jose Antonio Galán de Cravo Norte, Institución Educativa Alejandro Humbolth Fortul, Colegio la Frontera  y Rafael Pombo de Saravena y Colegio la Inmaculada de Puerto Rondón.  Línea de intervención: Recurso hídrico y paisajismo </t>
  </si>
  <si>
    <t>Reproducción cartillas pedagógicas ambientales para preescolar, primaria y secundaria, material pedagógico y formativo</t>
  </si>
  <si>
    <t>Diseño material pedagógico sobre Cambio Climático</t>
  </si>
  <si>
    <t>Implementación de puntos ecológicos para el manejo de residuos solidos en las instituciones educativas del Departamento de Arauca</t>
  </si>
  <si>
    <t>Programas de sensibilización radial (4 programas locales por mes en cada Municipio), incluye diseño, grabación y transmisión</t>
  </si>
  <si>
    <t>Programas de sensibilización radial (4 programas por mes en 2 emisoras de cobertura departamental),  incluye diseño, grabación y transmisión</t>
  </si>
  <si>
    <t>Estrategias de sensibilización, difusión, promoción y divulgación ambiental</t>
  </si>
  <si>
    <t>2.36</t>
  </si>
  <si>
    <t>Recopilación de información primaria y secundaria, análisis y procesamiento de información  para la elaboración del diagnóstico ambiental y evaluación del desempeño ambiental de los principales sectores productivos del Departamento de Arauca</t>
  </si>
  <si>
    <t>Jornadas de capacitación en prácticas de producción más limpia para los principales gremios productores</t>
  </si>
  <si>
    <t>Días de campo con productores para evaluación y transferencia de tecnología</t>
  </si>
  <si>
    <t>Giras de asistencia técnica con principales actores de los sectores productivos del Departamento de Arauca ( 50 personas a $ 600.000/persona en cada gira técnica fuera del Departamento)</t>
  </si>
  <si>
    <t>Definición de alternativas de producción más limpia con los principales sectores productivos del Departamento de Arauca</t>
  </si>
  <si>
    <t>Diseño y elaboración de cartillas pedagógicas técnico ambientales</t>
  </si>
  <si>
    <t>Programa de muestreo en campo y laboratorio para determinar el flujo de los recursos naturales y residuos</t>
  </si>
  <si>
    <t>Socialización de las alternativas de producción más limpia para los principales impactos generados por los sectores productivos</t>
  </si>
  <si>
    <t xml:space="preserve">Profesional de Apoyo </t>
  </si>
  <si>
    <t>Ingeniero Agronomo</t>
  </si>
  <si>
    <t>Ingeniero Forestal</t>
  </si>
  <si>
    <t xml:space="preserve">Medico Veterinario Zootecnista y/o MV </t>
  </si>
  <si>
    <t>Ingeniero Civil</t>
  </si>
  <si>
    <t xml:space="preserve">Arquitecto  </t>
  </si>
  <si>
    <t xml:space="preserve">Ingeniero Ambiental </t>
  </si>
  <si>
    <t xml:space="preserve">Biologo </t>
  </si>
  <si>
    <t>Zootecnista y/o MVZ</t>
  </si>
  <si>
    <t xml:space="preserve">Administrador de Empresas </t>
  </si>
  <si>
    <t>Apoyo Logistico (Edicion y reproduccion de informes)</t>
  </si>
  <si>
    <t>LEVANTAMIENTO TOPOGRÁFICO</t>
  </si>
  <si>
    <t>ESTUDIO DE SUELOS</t>
  </si>
  <si>
    <t>DISEÑO ARQUITECTÓNICO</t>
  </si>
  <si>
    <t>DISEÑO ESTRUCTURAL</t>
  </si>
  <si>
    <t>DISEÑO ELÉCTRICO</t>
  </si>
  <si>
    <t>LOCALIZACIÓN Y REPLANTEO TOPOGRAFICO</t>
  </si>
  <si>
    <t>CAMPAMENTO DE 50 M2</t>
  </si>
  <si>
    <t>DESCAPOTE MANUAL</t>
  </si>
  <si>
    <t>3.2.1.18.1</t>
  </si>
  <si>
    <t>TALA DE ARBOLES DIAMETRO MAYOR A 10 CM (INCLUYE RETIRO DE RAICES)</t>
  </si>
  <si>
    <t>3.2.1.3.1</t>
  </si>
  <si>
    <t>EXCAVACION MANUAL</t>
  </si>
  <si>
    <t>3.2.1.5.3</t>
  </si>
  <si>
    <t>RELLENO CON MATERIAL DE LA EXCAVACIÓN</t>
  </si>
  <si>
    <t>SARDINEL PREFABRICADO TIPO IDU A-10 (80 CM*20 CM*50 CM)</t>
  </si>
  <si>
    <t>3.6.6.16.9</t>
  </si>
  <si>
    <t>CUNETA EN V EN CONCRETO REFORZADO</t>
  </si>
  <si>
    <t>1.35.1.18</t>
  </si>
  <si>
    <t>SUB-BASE GRANULAR COMPACTADA MECANICAMENTE</t>
  </si>
  <si>
    <t>MORTERO DE NIVELACION 1:3</t>
  </si>
  <si>
    <t>3.6.1</t>
  </si>
  <si>
    <t>CARPETA ASFALTICA PARA CICLORUTA E=0,05 Y A=2M, EXTENDIDO Y COMPACTADO A MANO</t>
  </si>
  <si>
    <t>PISO EN LOSETA PREFABRICADA DE CONCRETO TIPO IDU A-50 (40 CM*40 CM*6 CM)</t>
  </si>
  <si>
    <t>PLACA DE PISO CONCRETO 3000 PSI PARA ANDENES</t>
  </si>
  <si>
    <t xml:space="preserve">PISO EN ADOQUÍN DE GRES SANTAFE REFERENCIA ESPAÑOL O SIMILAR (6x10x20 CM) </t>
  </si>
  <si>
    <t>ACERO DE REFUERZO</t>
  </si>
  <si>
    <t>ADECUACION  PASO PEATONAL PARALELO A PONTON DE CALLE 15, PARA ACTUALIZARSE SEGÚN DISEÑO (PREVIA APROBACION DE APU)</t>
  </si>
  <si>
    <t>3.2.9.1</t>
  </si>
  <si>
    <t>EMPRADIZACION FRANJA AMBIENTAL</t>
  </si>
  <si>
    <t>3.2.10</t>
  </si>
  <si>
    <t>ARBORIZACION</t>
  </si>
  <si>
    <t>PODA DE ÁRBOLES ( 0,10 MTS &lt;D.A.P.&lt;0,30 MTS)</t>
  </si>
  <si>
    <t>3.3.20</t>
  </si>
  <si>
    <t>MOBILIARIO URBANO Y SEÑALIZACION, PARA ACTUALIZARSE SEGÚN DISEÑO DEFINITIVO</t>
  </si>
  <si>
    <t>1.01</t>
  </si>
  <si>
    <t>ILUMINACION PARA ACTUALIZARSE SEGÚN DISEÑO</t>
  </si>
  <si>
    <t>3.2.13</t>
  </si>
  <si>
    <t>CONTROL AMBIENTAL</t>
  </si>
  <si>
    <t>1.70</t>
  </si>
  <si>
    <t>LICENCIAS INTERVENCIÓN DEL ESPACIO PUBLICO</t>
  </si>
  <si>
    <t>Asesoria técnica para la organización de los eventos de comercialización</t>
  </si>
  <si>
    <t>Asesoria en el juzgamiento de ganado</t>
  </si>
  <si>
    <t>Desarrollo de talleres sobre ganaderia</t>
  </si>
  <si>
    <t xml:space="preserve">Talleres de promoción de la Feria Comercial </t>
  </si>
  <si>
    <t>Elaboración de informes</t>
  </si>
  <si>
    <t>2.8.1</t>
  </si>
  <si>
    <t>Implementacion de adecuacion de las instalaciones fisicas del frigomatadero</t>
  </si>
  <si>
    <t>Diseño planta de beneficio de aves (estudios tecnicos, socioeconomicos, diseño electrico, sanitario, estructural, de planta, arquitectonico)</t>
  </si>
  <si>
    <t>diseño planta de beneficio de porcinos  (estudios tecnicos, socioeconomicos, diseño electrico, sanitario, estructural, de planta, arquitectonico)</t>
  </si>
  <si>
    <t>Estudio de factibilidad para el frigomatadero del departamento ubicado en el municipio de tame</t>
  </si>
  <si>
    <t>3.2.1</t>
  </si>
  <si>
    <t>Localización y Replanteo</t>
  </si>
  <si>
    <t>Excavación Manual en Material Común</t>
  </si>
  <si>
    <t>Concreto de 3000 PSI para Zapatas</t>
  </si>
  <si>
    <t>Corral Metálico en tubería de 1 1/2 H= 2m</t>
  </si>
  <si>
    <t>1.57.1.8</t>
  </si>
  <si>
    <t>Pintura en Esmalte</t>
  </si>
  <si>
    <t>Pintura en Anticorrosivo</t>
  </si>
  <si>
    <t>Portón para corral (3m)</t>
  </si>
  <si>
    <t>Portón Corredizo (1,00 m)</t>
  </si>
  <si>
    <t>Portón Seleccionador (1,00m)</t>
  </si>
  <si>
    <t>3.3.6.7</t>
  </si>
  <si>
    <t>Viga de Cimentación de confinamiento de 0,20*0,12</t>
  </si>
  <si>
    <t>Columnetas 0,20*0,12</t>
  </si>
  <si>
    <t>Acero de Refuerzo PSI</t>
  </si>
  <si>
    <t>Placa en Concreto 0,12 m espesor de 3000 psi</t>
  </si>
  <si>
    <t>Relleno Común</t>
  </si>
  <si>
    <t>3.3.9.2.13</t>
  </si>
  <si>
    <t>Cubierta en Zinc, incluye estructura metálica (soportes y correas)</t>
  </si>
  <si>
    <t>2.12.3</t>
  </si>
  <si>
    <t>Trazado</t>
  </si>
  <si>
    <t>1.68.1.1</t>
  </si>
  <si>
    <t>Ahoyado</t>
  </si>
  <si>
    <t>Transporte menor</t>
  </si>
  <si>
    <t>Hincado</t>
  </si>
  <si>
    <t>Templado y grapado</t>
  </si>
  <si>
    <t>Rollo</t>
  </si>
  <si>
    <t>Unidad</t>
  </si>
  <si>
    <t>2.12.1</t>
  </si>
  <si>
    <t>2.12.8</t>
  </si>
  <si>
    <t>Caja</t>
  </si>
  <si>
    <t>Preparación terreno</t>
  </si>
  <si>
    <t>Plateo</t>
  </si>
  <si>
    <t>Aplicación de fertilizantes y correctivos</t>
  </si>
  <si>
    <t>Transporte interno de insumos</t>
  </si>
  <si>
    <t>Reclutamiento de material</t>
  </si>
  <si>
    <t>Plantación</t>
  </si>
  <si>
    <t>Limpias</t>
  </si>
  <si>
    <t>2.12.10</t>
  </si>
  <si>
    <t>Reposición</t>
  </si>
  <si>
    <t>1.62.1</t>
  </si>
  <si>
    <t>Plántulas</t>
  </si>
  <si>
    <t>1.62.2.1</t>
  </si>
  <si>
    <t>Humus</t>
  </si>
  <si>
    <t>Fertilizantes</t>
  </si>
  <si>
    <t>1.62.2</t>
  </si>
  <si>
    <t>Hidroretenedor</t>
  </si>
  <si>
    <t>1.62.2.3</t>
  </si>
  <si>
    <t>Correctivos</t>
  </si>
  <si>
    <t>Microelementos</t>
  </si>
  <si>
    <t>1.30.1</t>
  </si>
  <si>
    <t>Herramientas (5% total MO)</t>
  </si>
  <si>
    <t>2.37.3</t>
  </si>
  <si>
    <t>Transporte insumos (15% total insumos)</t>
  </si>
  <si>
    <t>Jornadas de capacitaciòn</t>
  </si>
  <si>
    <t>Material Pedagógico</t>
  </si>
  <si>
    <t>Caracterización biofísica del área para las acciones de restauración ecológica</t>
  </si>
  <si>
    <t>Diseño y muestreo de parcelas de restauración ecológica</t>
  </si>
  <si>
    <t xml:space="preserve">Asistencia tècnica para el establecimiento de las parcelas de restauración ecológica, monitoreo y seguimiento </t>
  </si>
  <si>
    <t>asistencia tecnica integral practica para la implementacion del sistema agroforestal cacao-platno- maderables de alta productividad</t>
  </si>
  <si>
    <t>capacitaciòn  en  la modernizacion de plantaciones improductivas mediante manejo integral del cultivo</t>
  </si>
  <si>
    <t>Caracterización socioeconomica de los productores seleccionados como beneficiarios (264 productores)</t>
  </si>
  <si>
    <t>Asistencia técnica integral práctica para la recuperación de praderas en sistemas silvopastoriles, banco de proteinas y sistemas de conservación de forrajes (264 productores)</t>
  </si>
  <si>
    <t>Asistencia técnica integral práctica. Capacitación teorica práctica para la recuperación de praderas en sistemas silvopastoriles  (400 Productores)</t>
  </si>
  <si>
    <t>Asistencia técnica integral práctica. Capacitación teorica - práctica para el establecimiento agroforestal (400 Productores)</t>
  </si>
  <si>
    <t>Asistencia técnica integral práctica. Capacitación teorica práctica para la conservación de forrajes  (400 Productores)</t>
  </si>
  <si>
    <t>Asistencia técnica integral práctica.Capacitación teorica práctica para el fortalecimiento socio empresarial y asociativo de productores agropecuarios  (400 Productores)</t>
  </si>
  <si>
    <t>Demostraciones de metodo. Practica Ensilaje por compresión al vacio 250 kg</t>
  </si>
  <si>
    <t>Demostraciones de metodo. Práctica Ensilaje en bolsa 250 kg</t>
  </si>
  <si>
    <t xml:space="preserve">Cartillas Buena prácticas Ganaderas, sistemas silvopastoriles y conservación de forrajes. Impreso al interior en bond 75 gr, medio oficio, 2x0 tintas, 36 paginas internas. Portada en propalcote 4x4 tintas. </t>
  </si>
  <si>
    <t xml:space="preserve">Asistencia tecnica integral practica para la implementacion de de 40 has   demostrativas con sistema de riego por goteo
</t>
  </si>
  <si>
    <t>Asistencia técnica a cultivos</t>
  </si>
  <si>
    <t>Asesoria socio empresarial</t>
  </si>
  <si>
    <t>Ruedas de negocios</t>
  </si>
  <si>
    <t>Días de campo</t>
  </si>
  <si>
    <t>asistencia tecnica integral  en el establecimiento de previveros para 200 ha</t>
  </si>
  <si>
    <t>asistencia tecnica integral  en el establecimiento de viveros para 200 ha</t>
  </si>
  <si>
    <t>asistencia tecnica integral en la caractrizacion y viabilizacion de predios (200 ha)</t>
  </si>
  <si>
    <t xml:space="preserve">asistencia tecnica integral en sistemas de riego, drenaje y adecuacion de tierras </t>
  </si>
  <si>
    <t>asistencia tecnica integral para el establecimiento de cultvos de palma (200 ha)</t>
  </si>
  <si>
    <t>asistencia tecnica integral para el sostenimiento y mantenimiento de cultvos de palma (200 ha)</t>
  </si>
  <si>
    <t>asistencia tecnica intergral en manejo y control de plagas y enfermedades en los cultivos de palma de aceite</t>
  </si>
  <si>
    <t xml:space="preserve">asistencia tecnica intergral en buenas practicas agricolas </t>
  </si>
  <si>
    <t>asistencia tecnica integral en el manejo agronomico del cultivo de la palma de aceite</t>
  </si>
  <si>
    <t>asistencia tecnica integral en el manejo industrial de los cultivos de palma</t>
  </si>
  <si>
    <t xml:space="preserve">capacitación en los sistemas de riego, canalización y desagues para cultivos de palma de aceite </t>
  </si>
  <si>
    <t xml:space="preserve">capacitacion en viabilizacion y correccion de suelos para cultivos de palma de aceite </t>
  </si>
  <si>
    <t>capacitacion en los manejos de compost para el abonado de cultivos de palma</t>
  </si>
  <si>
    <t>capacitacion en la variedad de tipos de semillas para cultivos de palma (ventajas y desventajas)</t>
  </si>
  <si>
    <t xml:space="preserve">capacitación en el trazado, sembrado y seguimiento de cultivos de palma de aceite  </t>
  </si>
  <si>
    <t>capacitacion en el  mantenimiento y sostenimiento de cultivos de palma</t>
  </si>
  <si>
    <t>Visitas de coordinación, planificación y asistencia del proyecto</t>
  </si>
  <si>
    <t>Plantas ornamentales Duranta ( golden duranta)( (Tamaño de 0.25 m de altura y bolsa No. 30 con abono orgánico)</t>
  </si>
  <si>
    <t>Plantas ornamentales Palmas ( mapora)  (Tamaño de 2.5 m de altura y bolsa No. 45  con abono orgánico)</t>
  </si>
  <si>
    <t>Tierra abonada ( kg)</t>
  </si>
  <si>
    <t>1.56.1</t>
  </si>
  <si>
    <t>Recolectores de basura o caneca en acero inoxidable elaborada en lámina perforada de acero inox, de 40 cms de diametro x 50 cms de altura sistema de vaiven con estructura tipo H en tubería de acero inox 304</t>
  </si>
  <si>
    <t>Pintura en aceite Galones varios colores</t>
  </si>
  <si>
    <t>1.57.1.8.10</t>
  </si>
  <si>
    <t>Pintura de tráfico, colores blanco y amarillo.</t>
  </si>
  <si>
    <t>1.57.1.11</t>
  </si>
  <si>
    <t>Thiner en Galones</t>
  </si>
  <si>
    <t>Kits de herramientas y limpieza (escobas, brochas, palas, regaderas, mangueras, etc)</t>
  </si>
  <si>
    <t>Mano de obra no calificado (Jornales)</t>
  </si>
  <si>
    <t>1.6.1</t>
  </si>
  <si>
    <t>TRACTOR AGRICOLA DE 90 HP</t>
  </si>
  <si>
    <t>1.17.1.6.13</t>
  </si>
  <si>
    <t>RASTRA DE 20 DISCOS DE 24 PULGADAS</t>
  </si>
  <si>
    <t>1.17.1.7.11</t>
  </si>
  <si>
    <t>RASTRILLO PULIDOR 36 DISCOS</t>
  </si>
  <si>
    <t>REMOLQUE AGRICOLA 4 Y 5 TONELADAS</t>
  </si>
  <si>
    <t xml:space="preserve">TALLERES DE CAPACITACION Y ASISTENCIA TECNICA </t>
  </si>
  <si>
    <t>INTERVENTORÍA</t>
  </si>
  <si>
    <t>3.2.3.1</t>
  </si>
  <si>
    <t>MANGERA</t>
  </si>
  <si>
    <t>CHINCHORROS</t>
  </si>
  <si>
    <t>1.19.3.1</t>
  </si>
  <si>
    <t>CARRETILLA</t>
  </si>
  <si>
    <t>BALDES</t>
  </si>
  <si>
    <t>GRAMERA</t>
  </si>
  <si>
    <t>CUCHILLOS PARA EVICERADO</t>
  </si>
  <si>
    <t>ESTIBAS PLASTICAS</t>
  </si>
  <si>
    <t>KIT PARA CONTROL DE AGUA</t>
  </si>
  <si>
    <t>CANASTAS</t>
  </si>
  <si>
    <t>1.23.1.5</t>
  </si>
  <si>
    <t>MOTOBOMBA DE  4"</t>
  </si>
  <si>
    <t>AIREADORES</t>
  </si>
  <si>
    <t>1.21.1</t>
  </si>
  <si>
    <t>REFRIGERADOR</t>
  </si>
  <si>
    <t>Implementación de un programa de educacion superior a grupos etnicos y poblacion en condicion de discapacidad en el departamento de arauca</t>
  </si>
  <si>
    <t>atencion Integral al Adulto Mayor en el Departamento de Arauca</t>
  </si>
  <si>
    <t>Atención Integral a la poblacion desplazada del departamento de Arauca</t>
  </si>
  <si>
    <t>Cofinanciación del Programa y la Estrategia JUNTOS</t>
  </si>
  <si>
    <t>Promocion y generacion de programas de empleo, participación, empoderamiento y desarrollo empresarial para mujeres en el departameno de Arauca</t>
  </si>
  <si>
    <t>Concertación e implementación de los planes de vida de las comunidades indígenas del departamento de arauca.</t>
  </si>
  <si>
    <t>Fortalecimiento de las formas tradicionales de organización de las comunidades afrodescendientes del departamento de arauca</t>
  </si>
  <si>
    <t>Identificacion de los niños, niñas y adolescentes que se encuentren en la calle, en situación de abandono o riesgo.</t>
  </si>
  <si>
    <t>Identificación y atención de los casos de abuso o maltrato infantil y menor infractor</t>
  </si>
  <si>
    <t>Apoyo e implementacion de mecanismos para promover la participacion comunitaria en el departamento de Arauca.</t>
  </si>
  <si>
    <t>Implementar programas de formación y liderazgo para el desarrollo y progreso de las comunidades Araucanas, que involucren la gestion colectiva para la planeación, fortalecer habilidades y competencias necesarias y el diseño y ejecución a las soluciones pacificas de problemas comunes y asuntos publicos en el departamento de Arauca.</t>
  </si>
  <si>
    <t>Construcion de obras para la prevencion y mitigacion del riesgo urbano y rural del dpto de arauca</t>
  </si>
  <si>
    <t>Implementacion del sistema de monitoreo y alertas tempranas en el dpto de arauca</t>
  </si>
  <si>
    <t>Compras de equipos para la prevención y el control del riesgo físico y antrópico en el departamento de Arauca</t>
  </si>
  <si>
    <t>Atención a situaciones de desastres o calamidades mediante asistencia  y atención humanitaria de emergencia en el dpto de arauca</t>
  </si>
  <si>
    <t>Diagnostico y formulación del plan de gestion del riesgo del departamento de  arauca</t>
  </si>
  <si>
    <t>Formulacion e implementacion de 5 planes escolares de prevencion y atencion de emergencias y desastres en las instituciones educativas del departamento de Arauca</t>
  </si>
  <si>
    <t>Proyecto para la  formulación e implementación de estrategias que permitan la articulación e integracion del desarrollo regional y territorial en el departamento de arauca.</t>
  </si>
  <si>
    <t>Fortalecimiento del sistema judicial dpto de arauca</t>
  </si>
  <si>
    <t>Programa para la promoción de los derechos de mujeres y/o hombres vulnerables y vulnerados, mediante actividades de información, educación y comunicación para reducir los factores de riesgos de la violencia intrafamiliar</t>
  </si>
  <si>
    <t>Proyecto para la asistencia técnica, conformación y  operación de las redes interinstitucionales y redes de buen trato para que realicen procesos de planeación, ejecución y seguimiento de acciones en prevención de la violencia intrafamiliar(doméstica)</t>
  </si>
  <si>
    <t>Proyecto para el diseño e implementación de acciones que garanticen mediante la coordinación interinstitucional la restitucion de derechos y la promoción de acciones que conduzcan a la reparación de victimas y restauracion de los vinculos familiares</t>
  </si>
  <si>
    <t>Proyecto para la implementación de acciones para grantizar el derecho a la vida, libertad y a la integridad</t>
  </si>
  <si>
    <t>Proyecto para la implementación de acciones para el desarrollo de la cultura y ciudanania en derechos humanos, economicos, sociales y culturales</t>
  </si>
  <si>
    <t>Proyecto para la implementación de acciones que garanticen la lucha contra la discriminación y promoción del respeto de las identidades (LGTB)</t>
  </si>
  <si>
    <t>Fortalecimiento al programa de Acceso a la justicia comunitaria</t>
  </si>
  <si>
    <t>COMPUTADOR DE ESCRITORIO INTEL PENTIUM DUAL - CORE (2,53GHZ);2 GB RAM; D.D. 250 GB SATA 7200 RPM; UNIDAD QUEMADORA DE DVD 8X LIGHTSCRIBE; MONITOR LCD 17"; TARJETA DE  VIDEO NVIDIA GFORCE 5400 GS DE 256 MB; LICENCIA WINDOWS XP;GARATIA 1 AÑO</t>
  </si>
  <si>
    <t>COMPUTADOR PORTATIL INTER PENTIUM DUAL - CORE (1.83 GHZ); 2 GB RAM; D.D. 260 GB SATA, 7200 RPM; UNIDAD QUEMADORA DE DVD 8 X LIGHTSCRIBE; PANTALLA DE 15.4"; TARJETA DE VIDEO NVIDIA GFORCE 5400 GS DE 256 MB; WIRELESS 802.11 B/G; WEB CAM INTEGRADA DE 1.3 MEGAPIXELES ; WINDOWS XP; GARANTIA 1 AÑO</t>
  </si>
  <si>
    <t>1.39.12.1172</t>
  </si>
  <si>
    <t>UPS - CAPACIDAD 600 VA, REGULADA; AUTONOMIA 1 PC 15 A 20 MINUTOS</t>
  </si>
  <si>
    <t>1.47.2.17</t>
  </si>
  <si>
    <t>IMPRESORA MULTIFUNCIONAL (MONOCROMO). RESOLUCION DE IMPRESIÓN 1200 X 1200 DPI; VELOCIDAD DE IMPRESIÓN: 15 PPM; BANDEJA PRINCIPAL PARA 250 HOJAS; CONECTOR USB (CABLE INCLUIDO)</t>
  </si>
  <si>
    <t>1.52.2</t>
  </si>
  <si>
    <t>FOTOCOPIADORA. CAPACIDAD DE COPIADO: 400 POR DIA 12.000 AL MES; VELOCIDAD DE COPIADO: 20 PAGINAS POR MINUTOS; AMPLIACION - REDUCCION: 200% AL 50%; BANDEJA PRINCIPAL PARA 250 HOJAS</t>
  </si>
  <si>
    <t>1.51.1</t>
  </si>
  <si>
    <t>CALCULADORA ELECTRICA DE 16 DIGITOS MARCA CASIO</t>
  </si>
  <si>
    <t>1.47.2.10.7</t>
  </si>
  <si>
    <t>TECLADOS ERGONOMICOS CONECTOR USB</t>
  </si>
  <si>
    <t>1.47.2.15</t>
  </si>
  <si>
    <t>MOUSE 3 BOTONES SCROLL LOCK MINI TRAVELER CONECTOR USB</t>
  </si>
  <si>
    <t>1.52.2.21.3</t>
  </si>
  <si>
    <t>PAD MOUSE EN PLASTICO Y GOMA, CON DESCANSA MUÑECA</t>
  </si>
  <si>
    <t>1.52.1.1.31.47</t>
  </si>
  <si>
    <t>CINTA PARA IMPRESORA EPSON FX 2190</t>
  </si>
  <si>
    <t>1.52.1.75.78</t>
  </si>
  <si>
    <t>TONER REF. 53A Q7553A PARA IMPRESORA HP LASERJET P2015 DN</t>
  </si>
  <si>
    <t xml:space="preserve">TONER REF. E450A11L PARA IMPRESORA LEXMARK E450 DN </t>
  </si>
  <si>
    <t>TONER REF. E352H11L PARA IMPRESORA LEXMARK E 352DN</t>
  </si>
  <si>
    <t>TONER REF T-1640-2K PARA FOTOCOPIADORA TOSHIBA STUDIO 166</t>
  </si>
  <si>
    <t>1.52.1.18.5</t>
  </si>
  <si>
    <t>CAJAS DE CARTON PARA MANEJO DE ARCHIVO.</t>
  </si>
  <si>
    <t>1.52.1.19.78</t>
  </si>
  <si>
    <t>CARPETAS DE CARTON YUTE 300 GRS TAMAÑO OFICIO.</t>
  </si>
  <si>
    <t>1.52.1.19.24</t>
  </si>
  <si>
    <t>CARPETAS BLANCAS DE DOS ALETAS PLASTIFICADAS.</t>
  </si>
  <si>
    <t>1.52.1.19.33</t>
  </si>
  <si>
    <t>CARPETA NORMAR FOLD X 50 UNIDAES.</t>
  </si>
  <si>
    <t>1.52.1.31.47</t>
  </si>
  <si>
    <t>CINTA PARA IMPRESORA EPSON DFX-5000.</t>
  </si>
  <si>
    <t>TONER REF. Q6511A IMPRESORA HP JET 2400.</t>
  </si>
  <si>
    <t>TONER REF. Q5242 PARA IMPRESORA HP LASER JET 4350.</t>
  </si>
  <si>
    <t>1.52.1.75.38</t>
  </si>
  <si>
    <t>TONER PARA IMPRESORA HP LASER JET 1160.</t>
  </si>
  <si>
    <t>TONER PARA FOTOCOPIADORA LANIER 7313.</t>
  </si>
  <si>
    <t>TONER PARA FOTOCOPIADORA TOSHIBA.</t>
  </si>
  <si>
    <t>TONER REF. Q5954 IMPRESORA HP LASER JET 4345.</t>
  </si>
  <si>
    <t>1.52.1.76.146</t>
  </si>
  <si>
    <t>TONER HP C6615DL IMPRESORA 845</t>
  </si>
  <si>
    <t>1.52.1.75.17</t>
  </si>
  <si>
    <t>TONER HP PSC 08057744 IMPRESORA 1410</t>
  </si>
  <si>
    <t>1.52.1.72.16</t>
  </si>
  <si>
    <t>CD´S RW VIRGENES.</t>
  </si>
  <si>
    <t>1.52.1.29.5</t>
  </si>
  <si>
    <t>CAJAS DE DISKETTE * 10 UNIDADES</t>
  </si>
  <si>
    <t>RESMAS DE PAPEL BOND 75G TAMAÑO CARTA * 500.</t>
  </si>
  <si>
    <t>RESMAS DE PAPEL BOND 75G TAMAÑO OFICIO * 500.</t>
  </si>
  <si>
    <t>CAJA DE PAPEL CONTINUO TROQUELADO A 2 PARTES.</t>
  </si>
  <si>
    <t>CAJA DE PAPEL CONTINUO TAMAÑO CARTA A 1 PARTE.</t>
  </si>
  <si>
    <t>CAJA DE PAPEL CONTINUO TAMAÑO CARTA A 2 PARTES.</t>
  </si>
  <si>
    <t>CAJA DE PAPEL CONTINUO TAMAÑO CARTA A 3 PARTES.</t>
  </si>
  <si>
    <t>1.52.1.85.13</t>
  </si>
  <si>
    <t>TACO NOTAS.</t>
  </si>
  <si>
    <t>1.52.1.35.10</t>
  </si>
  <si>
    <t>CORRECTOR LIQUIDO TIPO LAPICERO</t>
  </si>
  <si>
    <t>1.52.1.9.4</t>
  </si>
  <si>
    <t>CAJAS DE LAPICEROS NEGROS</t>
  </si>
  <si>
    <t>1.52.2.7.57</t>
  </si>
  <si>
    <t>COSEDORA REF. 690</t>
  </si>
  <si>
    <t>1.52.3.8.1230</t>
  </si>
  <si>
    <t>SOBRES MANILA TAMAÑO OFICIO</t>
  </si>
  <si>
    <t>1.52.3.8.1215</t>
  </si>
  <si>
    <t>SOBRES DE MANILA TAMAÑO CARTA</t>
  </si>
  <si>
    <t>1.52.3.8.1235</t>
  </si>
  <si>
    <t>SOBRES DE MANILA EXTRAGRANDE</t>
  </si>
  <si>
    <t>1.52.2.22.47</t>
  </si>
  <si>
    <t>PERFORADORAS</t>
  </si>
  <si>
    <t>1.52.1.45.29</t>
  </si>
  <si>
    <t>CAJA DE GANCHOS LEGAJADOR PLASTIFICADO</t>
  </si>
  <si>
    <t>1.52.1.41.245</t>
  </si>
  <si>
    <t>MARCADORES PERMANENTES DE DIFERENTES COLORES</t>
  </si>
  <si>
    <t>1.52.1.41.5</t>
  </si>
  <si>
    <t>MARCADORES FINOS PARA ACETATOS</t>
  </si>
  <si>
    <t xml:space="preserve">1.52.1.38.1 </t>
  </si>
  <si>
    <t>LAPICES NEGROS  DE MINA NEGRA</t>
  </si>
  <si>
    <t>1.52.1.45.25</t>
  </si>
  <si>
    <t>CAJA DE GANCHOS CLIPS COLORES</t>
  </si>
  <si>
    <t>ROLLO DE CINTA DE ENMASCARAR 24X25</t>
  </si>
  <si>
    <t>1.52.1.48.12</t>
  </si>
  <si>
    <t>FRASCO DE COLBON 225 GRS</t>
  </si>
  <si>
    <t>1.52.1.81.113</t>
  </si>
  <si>
    <t>ROLLO DE PAPEL PARA FAX 30 MTS</t>
  </si>
  <si>
    <t>1.52.1.45.44</t>
  </si>
  <si>
    <t>CAJA DE GANCHOS COSEDORA</t>
  </si>
  <si>
    <t>1.52.1.45.26</t>
  </si>
  <si>
    <t>CAJA DE GANCHOS MARIPOSA</t>
  </si>
  <si>
    <t>1.52.1.6.56</t>
  </si>
  <si>
    <t>A-Z TAMAÑO OFICIO</t>
  </si>
  <si>
    <t>1.52.1.6.8</t>
  </si>
  <si>
    <t>A-Z TAMAÑO CARTA</t>
  </si>
  <si>
    <t>1.52.2.27.7</t>
  </si>
  <si>
    <t>SACAGANCHOS</t>
  </si>
  <si>
    <t>1.52.2.33.1</t>
  </si>
  <si>
    <t>TIJERA MULTIUSOS</t>
  </si>
  <si>
    <t>1.52.1.14.1</t>
  </si>
  <si>
    <t>BISTURI GRANDE PLASTICO</t>
  </si>
  <si>
    <t>1.52.1.68.1</t>
  </si>
  <si>
    <t>PORTAMINAS 0.5</t>
  </si>
  <si>
    <t>CARPETAS MARBETES OFICIO</t>
  </si>
  <si>
    <t>1.52.1.79.144</t>
  </si>
  <si>
    <t>REGLAS PLASTICAS 30 CMS</t>
  </si>
  <si>
    <t>1.52.2.20.372</t>
  </si>
  <si>
    <t>NUMERADORES PEQUEÑOS</t>
  </si>
  <si>
    <t>CINTA PEGANTE GRANDE</t>
  </si>
  <si>
    <t>1.52.2.12.126</t>
  </si>
  <si>
    <t>FECHADOR MEDIANO PLASTICO</t>
  </si>
  <si>
    <t>1.52.1.62.35</t>
  </si>
  <si>
    <t>RESALTADORES SURTIDOS</t>
  </si>
  <si>
    <t>1.52.1.81.73</t>
  </si>
  <si>
    <t>CINTA PAPEL PARA SUMADORA 70 MM</t>
  </si>
  <si>
    <t>1.52.2.2.57</t>
  </si>
  <si>
    <t>ALMUHADILLAS PARA SELLOS DE AUTENTICACION</t>
  </si>
  <si>
    <t>1.52.1.19.2</t>
  </si>
  <si>
    <t>CARPETAS PLASTICAS TRANSPARENTES CARTA</t>
  </si>
  <si>
    <t>CARPETAS PLASTICAS TRANSPAREN OFICIO</t>
  </si>
  <si>
    <t>1.52.1.44.1</t>
  </si>
  <si>
    <t>TUBOS MINAS PARA PORTAMINAS 0.5</t>
  </si>
  <si>
    <t>1.52.1.28</t>
  </si>
  <si>
    <t>CINTA DE TINTA CALCULADORA DOBLE CARRETE</t>
  </si>
  <si>
    <t>1.52.1.81.19</t>
  </si>
  <si>
    <t>CINTA PARA SUMADORA 57 MM</t>
  </si>
  <si>
    <t>1.52.2.32.42</t>
  </si>
  <si>
    <t>SACAPUNTA ELECTRICO</t>
  </si>
  <si>
    <t>1.52.2.7.131</t>
  </si>
  <si>
    <t>COSEDORA GRANDE INDUSTRIAL</t>
  </si>
  <si>
    <t>1.52.1.17.1</t>
  </si>
  <si>
    <t>BORRADORES PARA TABLERO EN ACLIRICO</t>
  </si>
  <si>
    <t>1.52.1.21.9</t>
  </si>
  <si>
    <t>1.52.1.71.1</t>
  </si>
  <si>
    <t>TIZA ESCOLAR BLANCA</t>
  </si>
  <si>
    <t>1.51.1.71.377</t>
  </si>
  <si>
    <t>TIZA ESCOLAR COLORES</t>
  </si>
  <si>
    <t>1.56.2.27.13</t>
  </si>
  <si>
    <t>ESCOBAS  CON PALOS</t>
  </si>
  <si>
    <t>1.56.2.21.33</t>
  </si>
  <si>
    <t>TRAPEROS CON PALOS</t>
  </si>
  <si>
    <t>1.50.3.20</t>
  </si>
  <si>
    <t>BALDES PLASTICOS</t>
  </si>
  <si>
    <t>1.56.3.17.339</t>
  </si>
  <si>
    <t>KILO DE JABON POLVO FAB</t>
  </si>
  <si>
    <t>1.56.3.8.135</t>
  </si>
  <si>
    <t>GARRAFA DE CLORO</t>
  </si>
  <si>
    <t>1.56.3.11.3</t>
  </si>
  <si>
    <t>FRASCO DE CREOLINA EN VIDRIO COOPER X 750 CC</t>
  </si>
  <si>
    <t>1.48.1.24.23</t>
  </si>
  <si>
    <t>TABLERO EN ACRILICOS</t>
  </si>
  <si>
    <t>1.39.12.3.430</t>
  </si>
  <si>
    <t>UPS DE 500 WATTIOS</t>
  </si>
  <si>
    <t>1.55.3.21</t>
  </si>
  <si>
    <t>PELOTAS DE LANZAMIENTOS DE 80 GR.</t>
  </si>
  <si>
    <t>1.31.2.11</t>
  </si>
  <si>
    <t>CRONOMET. DE LAP. RELOJ ALARMA 10 MEMORIAS  M. PASOS</t>
  </si>
  <si>
    <t>CUERDAS DE SALTAR</t>
  </si>
  <si>
    <t>1.60.3.11</t>
  </si>
  <si>
    <t>JUEGOS DE PETOS</t>
  </si>
  <si>
    <t>1.55.3.17.2</t>
  </si>
  <si>
    <t>JABALINAS DE LANZAMIENTO PROFESIONAL</t>
  </si>
  <si>
    <t>1.55.3.10.1</t>
  </si>
  <si>
    <t xml:space="preserve">DISCOS DE LANZAMIENTO PROFESIONAL </t>
  </si>
  <si>
    <t>1.55.3.1.6</t>
  </si>
  <si>
    <t>COLCHONETAS DE 50 X 100 CMS PARA GIMNASIA</t>
  </si>
  <si>
    <t>1.55.3.11.2</t>
  </si>
  <si>
    <t>BASTONES DE MADERA DE 100 CMS</t>
  </si>
  <si>
    <t xml:space="preserve">DISCOS DE LANZAMIENTO DE 1,0 KG. ALUMINIO </t>
  </si>
  <si>
    <t>1.55.3.10.3</t>
  </si>
  <si>
    <t xml:space="preserve">DISCOS DE LANZAMIENTO DE 2,0 KG. ALUMINIO </t>
  </si>
  <si>
    <t>1.58.1</t>
  </si>
  <si>
    <t>TULA BOLONERA No. 5 DE 1 MTS DE LARGA CAPACIDAD 10 BAL.</t>
  </si>
  <si>
    <t>1.41.1.3.1</t>
  </si>
  <si>
    <t>CONO VIAL DE 30 CMS ENPOLITILENO</t>
  </si>
  <si>
    <t>1.55.2.36.2</t>
  </si>
  <si>
    <t>HULA HULA PVC DE 50 X 100 CMS PARA GIMNASIA</t>
  </si>
  <si>
    <t>1.55.2.1.17</t>
  </si>
  <si>
    <t>PELOTA NUMEROS Y LETRAS No. 7 DE CAUCHO</t>
  </si>
  <si>
    <t>1.55.2.55.3</t>
  </si>
  <si>
    <t>JUEGO DE SALON AJEDREZ NO. 5 FICHAS MADERA CAJA</t>
  </si>
  <si>
    <t>1.55.2.50.50</t>
  </si>
  <si>
    <t>JUEGO DE SALON POKER ROYAL DOBLE CAJA PLASTICO</t>
  </si>
  <si>
    <t>1.55.2.5.29</t>
  </si>
  <si>
    <t>JUEGO DE SALON ROMPECABEZAS MULTIPLICACION Y  DIVISION JD-084</t>
  </si>
  <si>
    <t>JUEGO DE SALON PARQUES PARA 4 PERSONAS CON VIDRIO</t>
  </si>
  <si>
    <t>1.55.1.14.1</t>
  </si>
  <si>
    <t>JUEGO DE MALLAS FUTBOL FINA CORRIENTE NYLON No. 2</t>
  </si>
  <si>
    <t>1.55.1.14.7</t>
  </si>
  <si>
    <t>JUEG. DE MALLAS MICROFUTBOL FINA CORRIENTE NYLON No 6</t>
  </si>
  <si>
    <t>1.55.1.15.1</t>
  </si>
  <si>
    <t>JUEGO DE MALLAS VOLEIBOL FINA NYLON No. 6 CON GUAYA ACERO 1/8 IMPERMEABILIZADA</t>
  </si>
  <si>
    <t>1.55.1.14.19</t>
  </si>
  <si>
    <t>JUEGO DE MALLAS BALONCESTO SEDA No.04</t>
  </si>
  <si>
    <t>1.55.1.32.4</t>
  </si>
  <si>
    <t>PITO FOX 40 PEARL CANADIENSE ORIGINAL</t>
  </si>
  <si>
    <t>1.55.1.1.1</t>
  </si>
  <si>
    <t>BALON FUTBOL No. 5 COSIDO CON DISEÑO DE CUBIERTA EN FORMA PENTAGONAL Y HEXAGONAL MARCA MOLTEN ORIGIN.</t>
  </si>
  <si>
    <t>1.55.1.4.1</t>
  </si>
  <si>
    <t>BALON DE BALONCESTO No. 7 MOLTEN B7X CON CUBIERTA EN CUERO NATURAL NEUMATICO DE BUTILO</t>
  </si>
  <si>
    <t>1.55.1.5.1</t>
  </si>
  <si>
    <t>BALON DE VOLEIBOL MOLTEN V58SL - C CUERO P.U COLORES</t>
  </si>
  <si>
    <t>1.55.1.2.1</t>
  </si>
  <si>
    <t>BALON DE MICROFUTBOL No. 3 LAMINADO MOLTEN</t>
  </si>
  <si>
    <t>PELOTA DE LANZAMIENTO 120 GR</t>
  </si>
  <si>
    <t>PELOTA DE LANZAMIENTO 200 GR</t>
  </si>
  <si>
    <t>1.31.1.31.5</t>
  </si>
  <si>
    <t>CINTA METRICA DE 50 METROS  FIBRA DE VIDRIO</t>
  </si>
  <si>
    <t>1.31.1.31.4</t>
  </si>
  <si>
    <t xml:space="preserve">CINTA METRICA DE 30 METROS  </t>
  </si>
  <si>
    <t>1.55.3.21.4</t>
  </si>
  <si>
    <t>BALAS DE LANZAMIENTO FEMENINAS / JUNIOR 4 KLS</t>
  </si>
  <si>
    <t>1.52.1.24.11</t>
  </si>
  <si>
    <t>CUADERNO CUADRICULADO DE 100 HOJAS</t>
  </si>
  <si>
    <t>CUADERNO RAYADO DE 100 HOJAS</t>
  </si>
  <si>
    <t>1.52.1.24.9</t>
  </si>
  <si>
    <t>CUADERNO RAYADO DE 50 HOJAS</t>
  </si>
  <si>
    <t xml:space="preserve">1.52.1.61.43 </t>
  </si>
  <si>
    <t>PLASTILINA GRANDE NO TOXICA X 8 UNIDADES</t>
  </si>
  <si>
    <t>1.52.1.57.7</t>
  </si>
  <si>
    <t>TEMPERAS X 6 UNIDADES INCLUYE PALETA</t>
  </si>
  <si>
    <t>1.52.1.38.1</t>
  </si>
  <si>
    <t>LAPIZ NEGRO DE BUENA CALIDAD</t>
  </si>
  <si>
    <t>1.52.1.38.295</t>
  </si>
  <si>
    <t>LAPIZ ROJO CON BORRADOR</t>
  </si>
  <si>
    <t xml:space="preserve">1.52.1.17.7 </t>
  </si>
  <si>
    <t>BORRADOR DE NATA PZ-20</t>
  </si>
  <si>
    <t xml:space="preserve">1.52.2.32.28 </t>
  </si>
  <si>
    <t>SACAPUNTA METALICO</t>
  </si>
  <si>
    <t>1.52.1.56.192</t>
  </si>
  <si>
    <t>PAQUETE DE PAPEL SILUETA EN OCTAVOS COLORES</t>
  </si>
  <si>
    <t xml:space="preserve">1.52.1.32.29 </t>
  </si>
  <si>
    <t>COLORES TAMAÑO GRANDE PUNTA GRUESA X 12</t>
  </si>
  <si>
    <t>1.52.1.21.29</t>
  </si>
  <si>
    <t>PEQUETE DE CARTULINA EN OCTAVOS X 8 UNIDADES</t>
  </si>
  <si>
    <t>1.52.1.8.53</t>
  </si>
  <si>
    <t>BLOCK TAMAÑO CARTA</t>
  </si>
  <si>
    <t>1.52.1.79</t>
  </si>
  <si>
    <t>JUEGO GEOMETRICO INCLUYE 1 REGLA, 2 ESCUADRAS 1 TRANSPORTADOR DE 360 GRS</t>
  </si>
  <si>
    <t xml:space="preserve">1.52.1.8.28 </t>
  </si>
  <si>
    <t>BLOCK PAPEL CUADRICULADO TAMAÑO CARTA</t>
  </si>
  <si>
    <t>1.47.1.1.21</t>
  </si>
  <si>
    <t>COMPUTADORES PENTIUM - COMPAQ</t>
  </si>
  <si>
    <t>1.47.1.4.16</t>
  </si>
  <si>
    <t>COMPUTADORES PORTATIlLES COMPAQ</t>
  </si>
  <si>
    <t>1.47.2.1.1</t>
  </si>
  <si>
    <t>IMPRESORA DE 1180</t>
  </si>
  <si>
    <t>1.47.2.17.1135</t>
  </si>
  <si>
    <t>IMPRESORA DE TINTA HP LASER.</t>
  </si>
  <si>
    <t>1.47.4.6.1</t>
  </si>
  <si>
    <t>LICENCIAS MICROSOTF OFICCE 2007</t>
  </si>
  <si>
    <t>1.44.3.2.13</t>
  </si>
  <si>
    <t>DVD</t>
  </si>
  <si>
    <t>1.44.3.1.255</t>
  </si>
  <si>
    <t>TELEVISORES DE 29"</t>
  </si>
  <si>
    <t>1.54.3.3.1</t>
  </si>
  <si>
    <t>RADIO CASETERA 180W REPRODUCTOR CD-DVD</t>
  </si>
  <si>
    <t>1.47.2.9.24</t>
  </si>
  <si>
    <t>VIDEO BEAM</t>
  </si>
  <si>
    <t>1.44.3.4.1</t>
  </si>
  <si>
    <t>PROYECTOR DE ACETATOS</t>
  </si>
  <si>
    <t>FOTOCOPIADORAS</t>
  </si>
  <si>
    <t>VIDEOS EDUCATIVOS</t>
  </si>
  <si>
    <t>1.23.1.4.1</t>
  </si>
  <si>
    <t>MOTOBOMBAS DIESEL 3º 3 6 5 HP.</t>
  </si>
  <si>
    <t>1.23.1.4.24</t>
  </si>
  <si>
    <t>ELECTROBOMBAS 2º 2 2 HP.</t>
  </si>
  <si>
    <t>1.39.3</t>
  </si>
  <si>
    <t>PLANTAS ELECTRICAS</t>
  </si>
  <si>
    <t>1.54.3.7.26</t>
  </si>
  <si>
    <t>EQUIPO DE SONIDO</t>
  </si>
  <si>
    <t>1.17.2.9</t>
  </si>
  <si>
    <t>GUADAÑARORA</t>
  </si>
  <si>
    <t>1.50.1.22</t>
  </si>
  <si>
    <t>NEVERA</t>
  </si>
  <si>
    <t>1.16.2.6</t>
  </si>
  <si>
    <t>GUILLOTINA</t>
  </si>
  <si>
    <t>1.21.2.1.15</t>
  </si>
  <si>
    <t>AIRES ACONDICIONADOS 18 BTU</t>
  </si>
  <si>
    <t>1.21.2.2</t>
  </si>
  <si>
    <t>AIRES ACONDICIONADOS MINISPLY 36000 BTU/H</t>
  </si>
  <si>
    <t>1.21.4</t>
  </si>
  <si>
    <t>VENTILADORES</t>
  </si>
  <si>
    <t>1.30.1.26.1</t>
  </si>
  <si>
    <t>SEGUETAS</t>
  </si>
  <si>
    <t>1.30.1.18.25</t>
  </si>
  <si>
    <t>MARTILLOS</t>
  </si>
  <si>
    <t>1.19.3.1.1</t>
  </si>
  <si>
    <t>CARRETILLAS</t>
  </si>
  <si>
    <t>1.30.1.21.5</t>
  </si>
  <si>
    <t>PALAS</t>
  </si>
  <si>
    <t>1.30.1.21</t>
  </si>
  <si>
    <t>PALINES</t>
  </si>
  <si>
    <t>1.30.2.1</t>
  </si>
  <si>
    <t>ALICATES</t>
  </si>
  <si>
    <t>1.30.1.27.1</t>
  </si>
  <si>
    <t>SERRUCHOS</t>
  </si>
  <si>
    <t>SILLAS RIMAX</t>
  </si>
  <si>
    <t>1.48.1.13.1921</t>
  </si>
  <si>
    <t>PUPITRES UNIVERSITARIO CON SILLA</t>
  </si>
  <si>
    <t>1.48.1.13.2561</t>
  </si>
  <si>
    <t>1.48.1.3.18</t>
  </si>
  <si>
    <t>BIBLIOTECA</t>
  </si>
  <si>
    <t>1.39.2.27.1</t>
  </si>
  <si>
    <t>ESTABILIZADOR</t>
  </si>
  <si>
    <t>1.44.3.3.1</t>
  </si>
  <si>
    <t>VHS</t>
  </si>
  <si>
    <t>BANDA MUSICAL SHOW</t>
  </si>
  <si>
    <t xml:space="preserve">BANDA MUSICAL MARCIAL </t>
  </si>
  <si>
    <t>1.54.4</t>
  </si>
  <si>
    <t>CD INSTRUMENTALES DE MUSICA TRADICIONAL</t>
  </si>
  <si>
    <t>1.60.3</t>
  </si>
  <si>
    <t>DOTACION DE TRAJE TIPICO</t>
  </si>
  <si>
    <t>1.55.2.3.8</t>
  </si>
  <si>
    <t>GIMNASIO METALICO CON PISCINA DE PELOTAS GRANDES 2 0X2 0X1,6 MTS</t>
  </si>
  <si>
    <t>1.55.2.45.13</t>
  </si>
  <si>
    <t>TEATRIINO PEGABLE 150X75MTS DE ALTO</t>
  </si>
  <si>
    <t>1.55.2.3.3</t>
  </si>
  <si>
    <t>GIMNASIO ESPUMA TIPO LUDOTECA</t>
  </si>
  <si>
    <t>CABALLITOS MECEDOR DE MADERA</t>
  </si>
  <si>
    <t>CASA DE MUÑECAS GRANDE</t>
  </si>
  <si>
    <t>1.50.1.14.25</t>
  </si>
  <si>
    <t>LICUADORA OSTER</t>
  </si>
  <si>
    <t>1.50.1.8.568</t>
  </si>
  <si>
    <t>ESTUFA CON HORNO</t>
  </si>
  <si>
    <t>1.58.4.1.45</t>
  </si>
  <si>
    <t>BOMBONA DE 80 LIBRAS</t>
  </si>
  <si>
    <t>1.50.1.8.49</t>
  </si>
  <si>
    <t>ESTUFA INDUSTRIAL DE 6 PUESTOS</t>
  </si>
  <si>
    <t>1.50.1.3.18</t>
  </si>
  <si>
    <t>CONGELADOR PARA LAS CARNES DE 30 PIES</t>
  </si>
  <si>
    <t>1.50.1.12.105</t>
  </si>
  <si>
    <t>HORNO MICROONDAS</t>
  </si>
  <si>
    <t>1.50.1.32.9</t>
  </si>
  <si>
    <t>MOLINO ELECTRICO</t>
  </si>
  <si>
    <t>1.50.1.23.33</t>
  </si>
  <si>
    <t>SANDUCHERAS GRANDES DE CUATRO PUESTO</t>
  </si>
  <si>
    <t>1.50.3.25.2</t>
  </si>
  <si>
    <t>OLLAS GRANDES  EXPREES DE 10 LITRO</t>
  </si>
  <si>
    <t>1.50.3.3</t>
  </si>
  <si>
    <t>CALDEROS GRANDES CON TAPA No. 20</t>
  </si>
  <si>
    <t>CALDEROS PEQUEÑOS CON TAPA No. 14</t>
  </si>
  <si>
    <t>1.50.4.14.1140</t>
  </si>
  <si>
    <t>JUEGOS DE PLATOS HONDO Y PANDO EN PORCELANA</t>
  </si>
  <si>
    <t>1.48.1.30.10</t>
  </si>
  <si>
    <t>MESAS RIMAX CUADRADAS CON SILLAS</t>
  </si>
  <si>
    <t>1.30.5.17</t>
  </si>
  <si>
    <t>JUEGOS DE OLLAS MEDIANAS</t>
  </si>
  <si>
    <t>1.50.3.25.35</t>
  </si>
  <si>
    <t>OLLA DE PRESION DE 6 LITROS</t>
  </si>
  <si>
    <t>1.50.3.14.33</t>
  </si>
  <si>
    <t>JARRAS DE ALUMINIO GRANDES</t>
  </si>
  <si>
    <t>1.50.4.2</t>
  </si>
  <si>
    <t>BANDEJAS GRANDES EN ALUMINIO</t>
  </si>
  <si>
    <t>1.50.3.8</t>
  </si>
  <si>
    <t xml:space="preserve">JUEGOS DE CUCHARON GRANDE DE SOPAS </t>
  </si>
  <si>
    <t>JUEGOS DE CUBIERTOS (Cucharas, Cuchillos Y Tenedores</t>
  </si>
  <si>
    <t>1.50.3.22</t>
  </si>
  <si>
    <t>JUEGOS DE SARTENES PEQUEÑOS ANTIADHERENTE</t>
  </si>
  <si>
    <t>1.50.1.1.405</t>
  </si>
  <si>
    <t xml:space="preserve">BATIDORA ELECTRICA </t>
  </si>
  <si>
    <t>1.50.3.12.12</t>
  </si>
  <si>
    <t>ESCURRIDOR DE FRITOS</t>
  </si>
  <si>
    <t>CUCHARON DE SACAR FRITOS</t>
  </si>
  <si>
    <t>1.50.4.24</t>
  </si>
  <si>
    <t>VASOS DE ALUMINIOS</t>
  </si>
  <si>
    <t>1.50.1.21.3</t>
  </si>
  <si>
    <t>PLANCHA PARA ASAR AREPAS</t>
  </si>
  <si>
    <t>1.50.3.20.90</t>
  </si>
  <si>
    <t>PLATONES MEDIANOS ALUMINIO</t>
  </si>
  <si>
    <t>1.50.1.32.365</t>
  </si>
  <si>
    <t>MOLINO PARA MOLER MAIZ</t>
  </si>
  <si>
    <t>MOLINO PARA MOLER CARNE</t>
  </si>
  <si>
    <t>1.50.4.23.31</t>
  </si>
  <si>
    <t>TAZAS EN PORCELANA</t>
  </si>
  <si>
    <t>1.50.4.15.12</t>
  </si>
  <si>
    <t>POSILLOS EN PORCELANA</t>
  </si>
  <si>
    <t>ALACENA EN MADERA PARA MERCADO DE 1 X 1,5 ALT. Y ANC.</t>
  </si>
  <si>
    <t>1.15.3</t>
  </si>
  <si>
    <t>MAQUINA DE BORDAR COMPUTARIZADA</t>
  </si>
  <si>
    <t>MAQUINA COLLARIN</t>
  </si>
  <si>
    <t>PIPOTES PLASTICO DE 100 LITROS</t>
  </si>
  <si>
    <t>1.47.2.6.72</t>
  </si>
  <si>
    <t>SCANNER</t>
  </si>
  <si>
    <t>1.47.3.6.2</t>
  </si>
  <si>
    <t xml:space="preserve">MEMORIAS RAM </t>
  </si>
  <si>
    <t>1.33.4.6</t>
  </si>
  <si>
    <t>TANQUES AEREOS PARA AGUA 2000</t>
  </si>
  <si>
    <t>1.55.3.36.1</t>
  </si>
  <si>
    <t>MESAS DE PIN-PON</t>
  </si>
  <si>
    <t>1.54.3</t>
  </si>
  <si>
    <t>MEGAFONOS GRANDES</t>
  </si>
  <si>
    <t>1.47.3.5.3</t>
  </si>
  <si>
    <t>DISCOS DURO</t>
  </si>
  <si>
    <t>1.47.1.11.31</t>
  </si>
  <si>
    <t>SERVIDOR DE LA RED LOGICA</t>
  </si>
  <si>
    <t>1.48.1.10.622</t>
  </si>
  <si>
    <t>ESTANTE METALICA 6 PUESTO</t>
  </si>
  <si>
    <t>1.50.4.6.1</t>
  </si>
  <si>
    <t>DISPENSADOR DE AGUA</t>
  </si>
  <si>
    <t xml:space="preserve">1.48.1.1.73 </t>
  </si>
  <si>
    <t>ARCHIVADORES METALICOS</t>
  </si>
  <si>
    <t>1.48.1.1.73</t>
  </si>
  <si>
    <t>ARCHIVADOR DE TRES CUERPOS RODANTES Y DOS FIJOS A CADA UNO DE LOS EXTREMOS, CON UNA PUERTA DE ACCESO, ESTANTERIA ELABORADAS DE 1 1/2 X 12 LAMINA CALIBRE 20 CON ACABADO EN ESMALTE HORNEABLE GRIS, SISTEMA DE DESPLAZAMIENTO MANUAL, FABRICADA EN ACERO INOXIDABLE, TAPA EN AGLOMERADO DE 15 MM, FORMADA EN FORMICA BLANCA INCLUYENDO INSTALACION EN MEDIDAS TOTAL DE 4,30 MTS X 2,40 MTS</t>
  </si>
  <si>
    <t>1.40.4.4.1</t>
  </si>
  <si>
    <t>LAMPARAS DE TUBOS FLUORESENTES</t>
  </si>
  <si>
    <t>1.27.1.5.6</t>
  </si>
  <si>
    <t xml:space="preserve">TUBOS DE PVC </t>
  </si>
  <si>
    <t>1.43.9</t>
  </si>
  <si>
    <t>LABORATORIOS DE FISICA Y QUIMICA</t>
  </si>
  <si>
    <t>1.53.1.44.4</t>
  </si>
  <si>
    <t>CARTILLAS DE LECTOESCRITURA</t>
  </si>
  <si>
    <t xml:space="preserve">CANASTAS DE CIENCIAS </t>
  </si>
  <si>
    <t>1.55.1.34</t>
  </si>
  <si>
    <t>BIBLIOBANCOS</t>
  </si>
  <si>
    <t>1.60.1</t>
  </si>
  <si>
    <t>DOTACION PARA LOS ADMINISTRATIVOS</t>
  </si>
  <si>
    <t>DOTACION PARA LOS DOCENTES</t>
  </si>
  <si>
    <t>DOTACION PARA LOS DOCENTES DIRECTIVOS</t>
  </si>
  <si>
    <t>1.37.16.11.1</t>
  </si>
  <si>
    <t>MICROFONOS</t>
  </si>
  <si>
    <t>1.48.1.13.1441</t>
  </si>
  <si>
    <t>MESAS CON SILLA PARA PREESCOLAR</t>
  </si>
  <si>
    <t>1.43.9.16.1</t>
  </si>
  <si>
    <t>ESPATULAS</t>
  </si>
  <si>
    <t>1.17.4.1.10</t>
  </si>
  <si>
    <t>FUMIGADORAS ESTACIONARIA MANUAL</t>
  </si>
  <si>
    <t>1.57.1.1.1</t>
  </si>
  <si>
    <t>CUÑETES PINTURA</t>
  </si>
  <si>
    <t>1.17..5.5.1</t>
  </si>
  <si>
    <t>TIJERAS PODADORAS</t>
  </si>
  <si>
    <t>1.17.2.22.1</t>
  </si>
  <si>
    <t>PICADORA DE PASTO</t>
  </si>
  <si>
    <t>1.44.2.2.1092</t>
  </si>
  <si>
    <t>CAMARA FOTOGRAFICA</t>
  </si>
  <si>
    <t>1.48.1.11.512</t>
  </si>
  <si>
    <t>MODULO EN TABLEX EN FORMICA PARA COMPUTADOR</t>
  </si>
  <si>
    <t>1.48.1.14.1241</t>
  </si>
  <si>
    <t>SILLA CLASICA</t>
  </si>
  <si>
    <t>1.44.2.6.9</t>
  </si>
  <si>
    <t>CAMARA FILMADORA DCR-DVD 106</t>
  </si>
  <si>
    <t>1.48.1.11.4052</t>
  </si>
  <si>
    <t>MESA DE SEIS PUESTOS EN MADERA TOLUA O CEDRO</t>
  </si>
  <si>
    <t>DOTACION DE GUIAS DIDACTICAS EDUCATIVAS</t>
  </si>
  <si>
    <t>EL ARBOL DE LO VALORE  X 6 CD-ROM INTERACTIVOS</t>
  </si>
  <si>
    <t>1.53.1.43</t>
  </si>
  <si>
    <t>CUENTOS CLASICOS INFANTILES BILINGUES X 18 CD-ROM INTERACTIVO COMPRENSION DE LECTURA, CONTRUCTIVISMO.</t>
  </si>
  <si>
    <t>2.35.6</t>
  </si>
  <si>
    <t>DIFUSIÓN, FOMENTO Y ESTIMULO A LA INNOVACIÓN, LA CREACIÓN Y LA PRODUCCIÓN ARTÍSTICA, FOLCLOR LLANERO, LITERATURA, CINE, TEATRO Y OTRAS MANIFESTACIONES DEL ARTE DENTRO DEL CONTEXTO NACIONAL Y REGIONAL, DEPARTAMENTO DE ARAUCA.</t>
  </si>
  <si>
    <t>IMPLEMENTACION DEL PROYECTO DE FORMACION DE LAS EXPRESIONES MULTICULTURALES Y ARTISTICAS EN EL DEPARTAMENTO EN RECONOCIMIENTO DE LA MULTICULTURALIDAD DEL ARAUCANO.</t>
  </si>
  <si>
    <t>FORTALECIMIENTO DE LA IDENTIDAD CULTURAL  DE LOS PUEBLOS INDIGENAS DEL DEPARTAMENTO DE ARAUCA</t>
  </si>
  <si>
    <t>IMPLEMENTACION DE ACCIONES QUE PROMUEVAN Y ARTULEN LOS PROCESO DE CONSTRUCCION CIUDADANA EN EL ESQUEMA DE LA CULTURA CIUDADANA APORTE CULTURAL Y SOCIAL PARA LA ARAUCANIDAD PARA EL DESARROLLO DE LOS PUEBLOS ARAUCANOS.</t>
  </si>
  <si>
    <t>FORTALECIMIENTO DE LA IDENTIDAD CULTURAL  DE LA POBLACION AFRODESCENDIENTE DEL DEPARTAMENTO DE ARAUCA</t>
  </si>
  <si>
    <t>PROMOCION, DIFUSION Y POSICIONAMIENTO DE LA IMAGEN CULTURAL Y TURISTICA DEL DEPARTAMENTO A TRAVES DE LA IMPELMENTACION DE UN PROGRAMA DE MARKETING TERRITORIAL QUE FOMENTE EL DESARROLLO INTEGRAL CON OFERTA DE BIENES Y SERVICIOS</t>
  </si>
  <si>
    <t xml:space="preserve">CONSTRUCCIÓN, MANTENIMIENTO, ADECUACIÓN, DOTACIÓN Y/O SOSTENIMIENTO DE LA INFRAESTRUCTURA CULTURAL </t>
  </si>
  <si>
    <t>ADECUACION, ARTICULACION A LA RED DE BIBLIOTECAS DEPARTAMENTAL Y DOTACION DE LAS BIBLIOTECAS MUNICIPALES.</t>
  </si>
  <si>
    <t>2..35.6</t>
  </si>
  <si>
    <t>PROGRAMA DE INVESTIGACIÓN, DIFUSIÓN, PROMOCION, CONSERVACIÓN Y PROTECCIÓN DEL PATRIMONIO HISTÓRICO Y CULTURAL INTANGIBLE Y TANGIBLE DEL DEPARTAMENTO DE ARAUCA</t>
  </si>
  <si>
    <t xml:space="preserve">CONTINUIDAD DE COBERTURAS DE REGIMEN SUBSIDIADO EN SALUD EN EL DEPARTAMENTO DE ARAUCA </t>
  </si>
  <si>
    <t>PRESTACION DE LOS SERVICIOS DE SALUD A LA POBLACION POBRE NO CUBIERTA CON SUBSIDIO A LA DEMANDA EN EL  DEPARTAMENTO DE ARAUCA</t>
  </si>
  <si>
    <t xml:space="preserve">PRESTACION DE LOS SERVICIOS DE SALUD EN LO NO POSS A LA POBLACION POBRE AFILIADA AL REGIMEN SUBSIDIADO DPTO DE ARAUCA </t>
  </si>
  <si>
    <t xml:space="preserve">MEJORAMIENTO DE LOS RECURSOS FISICOS, TECNOLOGICOS, CIENTIFICOS, HUMANOS Y DE CONECTIVIDAD DE LA RED PUBLICA HOSPITALARIA  Y EL ENTE DEPARTAMENTAL DE SALUD DE ACUERDO  AL SISTEMA OBLIGATORIO DE GARANTIA DE LA CALIDAD EN SALUD.   </t>
  </si>
  <si>
    <t>FORTALECIMIENTO DEL SERVICIO INTEGRAL PARA EL MANEJO MATERNO- FETAL EN EL AREA DE CIRUGIA Y OTRAS PATOLOGIAS RELACIONADAS CON EL EMBARAZO, PARTO, PUERPERIO Y MENORES DE UN AÑO PARA LA PREVENCION DE LA  MORBIMORTALIDAD MATERNA PERINATAL E INFANTIL EN LOS MUNICIPIOS  DEL DPTO DE ARAUCA</t>
  </si>
  <si>
    <t>EJECUCION DEL PLAN AMPLIADO DE INMUNIZACIONES (PAI ) E INCLUSION DE VACUNAS NO PAI, PARA DISMINUCION DE LA MORBIMORTALIDAD INFANTIL ASOCIADA A ENFERMEDADES INMUNOPREVENIBLES EN EL DPTO DE ARAUCA</t>
  </si>
  <si>
    <t>PROYECTO PARA FORTALECIMIENTO DE LAS ACTIVIDADES DE SALUD PUBLICA EN LA RED DE LABORATORIO Y EL LABORATORIO FRONTERIZO  PARA  IMPACTAR LA MORTALIDAD INFANTIL, MATERNA Y PERINATAL EN EL DPTO DE ARAUCA</t>
  </si>
  <si>
    <t>PROYECTO PARA EL FORTALECIMIENTO DE LAS ACCIONES DEL PROGRAMA DE SALUD SEXUAL Y REPRODUCTIVA EN EL DPTO DE ARAUCA</t>
  </si>
  <si>
    <t>IMPLEMENTACION DE PROGRAMAS DE PREVENCION Y PROMOCION DE HABITOS DE SALUD ORAL EN EL DPTO DE ARAUCA</t>
  </si>
  <si>
    <t>IMPLEMENTACIÓN DE LA POLITICA DE SALUD MENTAL PARA LA PREVENCIÓN Y ATENCIÓN DE LA ENFERMEDAD MENTAL Y DEL COMPORTAMIENTO, SUICIDIO Y CONSUMO DE SUSTANCIAS PSICOACTIVAS</t>
  </si>
  <si>
    <t>IMPLEMENTACION DE ACCIONES INTEGRALES PARA REDUCIR LOS INDICES DE ENFERMEDAD DE TRANSMISION VECTORIAL, ENFERMEDAD DEL CHAGAS, DENGUE Y OTRAS PATOLOGIAS EN EL DPTO DE ARAUCA.</t>
  </si>
  <si>
    <t>APOYO PARA LA PREVENCION Y CONTROL DE ENFERMEDADES ZOONOTICAS EN EL DPTO DE ARAUCA</t>
  </si>
  <si>
    <t xml:space="preserve">PROMOCION DE ESTILOS DE VIDA SALUDABLE PARA LA PREVENCION Y CONTROL DE LAS ENFERMEDADES CRONICAS NO TRASMISIBLES </t>
  </si>
  <si>
    <t>IMPLEMENTACION DE UN PROGRAMA DE SEGURIDAD ALIMENTARIA  Y NUTRICIONAL  Y ATENCION INTEGRAL ORIENTADO  A MEJORAR LAS CONDICIONES DE VIDA  DE LA POBLACION INFANTIL, ADOLESCENTES, DISCAPACITADA, POBLACION POBRE Y ADULTOS MAYORES</t>
  </si>
  <si>
    <t>IMPLANTACION DE ACCIONES  DE PREVENCION Y CONTROL DE LOS FACTORES  DE RIESGOS SANITARIOS, AMBIENTALES, DE CONSUMO (ALIMENTOS Y MEDICAMENTOS), ESTABLECIMIENTOS Y ESPACIOS PUBLICOS EN PROCESOS QUE AFECTEN  LA SEGURIDAD SANITARIA Y AMBIENTAL DEL DEPARTAMENTO</t>
  </si>
  <si>
    <t>FORTALECIMIENTO DEL CENTRO DE URGENCIAS, EMERGENCIAS Y DESASTRES EN EL DPTO DE ARAUCA (CRUED)</t>
  </si>
  <si>
    <t xml:space="preserve">ATENCION INTEGRAL EN PROMOCION Y PREVENCION E IMPLEMENTACION DE UN SISTEMA DE INFORMACION EN RIESGOS PROFESIONALES A LA POBLACION POBRE VULNERABLE DE TRABAJADORES INFORMALES DE LA ECONOMIA DEL DPTO DE ARAUCA.  </t>
  </si>
  <si>
    <t>IMPLEMENTACION DE ACCIONES INTEGRALES PARA ATENCION DE POBLACION CON LIMITACIONES EN CONDICIONES DE DISCAPACIDAD (Población Infantil)</t>
  </si>
  <si>
    <t>IMPLEMENTACION DE ACCIONES INTEGRALES PARA ATENCION DE POBLACION CON LIMITACIONES EN CONDICIONES DE DISCAPACIDAD (Población Adulto Mayor)</t>
  </si>
  <si>
    <t xml:space="preserve">IMPLEMENTACION DE ACCIONES Y/O ACTIVIDADES PARA LA FORMACION DEPORTIVA Y RECREATIVA QUE PROMUEVAN LA COMPETITIVIDAD </t>
  </si>
  <si>
    <t>REALIZACION DE EVENTOS DEPORTIVOS, COMPETITIVOS Y FORTALECIMIENTOS A LOS CLUB Y  ESCUELAS DEPORTIVAS DEL DEPARTAMENTO DE ARAUCA</t>
  </si>
  <si>
    <t>IMPLEMENTACION DEL PROGRAMA DE RECREACION Y APROVECHAMIENTO DEL TIEMPO LIBRE  EN EL DEPARTAMENTO DE ARAUCA</t>
  </si>
  <si>
    <t>IMPLEMENTACION DE ACTIVIDADES QUE FOMENTEN EL DEPORTE ASOCIADO  Y COMUNITARIO DEL DEPARTAMENTO DE ARAUCA</t>
  </si>
  <si>
    <t>CONSTRUIR, MEJORAR Y ADECUAR LOS ESCENARIOS DEPORTIVOS Y RECREATIVOS DEL DEPARTAMENTO DE ARAUCA</t>
  </si>
  <si>
    <t>MEJORAR EL SISTEMA FINANCIERO DEL DEPARTAMENTO PARA EL SANEAMIENTO CONTABLE Y FINANCIERO MEDIANTE MECANISMOS QUE PERMITAN MEJORAR EL ESCENARIO FINANCIERO DEL DPTO DE ARAUCA</t>
  </si>
  <si>
    <t>PROYECTO PARA EL DESARROLLO DE ESTRATEGIAS QUE PERMITAN AUMENTAR EL RECAUDO DE LAS RENTAS PROPIAS DEL DPTO DE ARAUCA</t>
  </si>
  <si>
    <t>IMPLANTACION DEL PROGRAMA DE INTERVENTORIAS TECNICAS PROYECTOS LEY 756 DEL 2002 DEL DPTO DE ARAUCA</t>
  </si>
  <si>
    <t>CONSTRUCCION Y ADECUACION DE OBRAS DE INFRAESTRUCTURA PARA LA DEFENSA Y EL CONTROL TERRITORIO.</t>
  </si>
  <si>
    <t xml:space="preserve">FORTALECIMIENTO DE LA FUERZA PUBLICA DEPARTAMENTAL Y ORGANISMOS DE SEGURIDAD </t>
  </si>
  <si>
    <t>ADOPCION DE ESQUEMAS DE PROTECCION A SERVIDORES PUBLICOS Y OPERADORES JUDICIALES.</t>
  </si>
  <si>
    <t>ACCIONES O MECANISMOS QUE MEJOREN LA SEGURIDAD DE LOS CIUDADANOS EN LOS MUNICIPIOS (SISTEMAS DE COMUNICACION, CIRCUITOS DE TV, TRANSPORTE, SISTEMAS DE ALARMAS, ETC. )</t>
  </si>
  <si>
    <t>APLICACIÓN DE LAS LINEAS ESTRATEGICAS DE LA POLITICA DE DEFENSA Y SEGURIDAD DEMOCRATICA EN EL DPTO DE ARAUCA</t>
  </si>
  <si>
    <t>PROYECTO PARA LA SOCIALIZACION DE LAS ACTIVIDADES DE LA FUERZA PUBLICA, ORGANISMOS DE SEGURIDAD EN EL DPTO DE ARAUCA</t>
  </si>
  <si>
    <t>PROYECTO PARA IMPLEMENTACION DE RECOMPENSAS Y ESTIMULOS A COLABORADORES CON LA JUSTICIA EN EL DPTO DE ARAUCA</t>
  </si>
  <si>
    <t>2.31.14</t>
  </si>
  <si>
    <t>IMPLEMENTACION DE LA POLITICA PUBLICA DE INFANCIA Y ADOLESCENCIA A TRAVES DE ORIENTACION PROFESIONAL PARA EL MANEJO Y ADAPTABLIDAD DE NIÑOS CON LIMITACIONES FISICAS Y SENSORIALES EN EL DEPARTAMENTO DE ARAUCA</t>
  </si>
  <si>
    <t>IMPLEMENTACION DE LA POLITICA DE INFANCA Y ADOLESCENCIA MEDIANTE LA ASISTENCIA TECNICA PARA PREVENIR EL CONSUMO DE SPA Y LOS EMBARAZOS A TEMPRANA EDAD</t>
  </si>
  <si>
    <t>IMPLEMENTACION DE LA POLITICA PUBLICA DE INFANCIA Y ADOLESCENCIA A TRAVES DE LA ORIENTACION PROFESIONAL SOBRE PAUTAS DE CRIANZA, TOLERANCIA Y EL RESPETO EN EL DEPARTAMENTO DE ARAUCA</t>
  </si>
  <si>
    <t>IMPLEMENTACION DE LA POLITICA DE JUVENTUD EN EL DEPARTAMENTO DE ARAUCA</t>
  </si>
  <si>
    <t>DIFUSION,  DIVULGACION Y RENDICION DE CUENTAS DE LA IMPLEMENTACION DE LA  POLITICA DE INFANCIA, ADOLESCENCIA Y JUVENTUD EN EL DEPARTAMENTO DE ARAUCA</t>
  </si>
  <si>
    <t>DESARROLLO DE ESTRATEGIAS DEL PLAN DE EXPLOTACION SEXUAL, COMERCIAL DE NIÑOS NIÑAS Y ADOLESCENTES - ESCNNA - EN EL DEPARTAMENTO DE ARAUCA</t>
  </si>
  <si>
    <t>DESARROLLO DE ESTRATEGIAS PARA EL FORTALECIMIENTO DEL SECTOR TURISMO EN EL  DEPARTAMENTO DE ARAUCA</t>
  </si>
  <si>
    <t>ASISTENCIA TÉCNICA PARA LA PROMOCION Y APOYO DE PROGRAMAS DE VIVIENDA EN EL DEPARTAMENTO DE ARAUCA.</t>
  </si>
  <si>
    <t>PROYECTO PARA PROMOVER LA TITULACIÓN DE PREDIOS EN LOS MUNICIPIOS DE ARAUCA.</t>
  </si>
  <si>
    <t>PROYECTO PARA LA PROMOCIÓN Y APOYO A PROGRAMAS DE VIVIENDA INTERÉS SOCIAL Y PRIORITARIA NUEVA.</t>
  </si>
  <si>
    <t>PROYECTO PARA LA PROMOCIÓN Y APOYO A PROGRAMAS DE VIVIENDA PRIORITARIA PARA LA POBLACIÓN DESPLAZADA.</t>
  </si>
  <si>
    <t>ADQUISICION   DE PREDIOS PARA EL DESARROLLO DE PROGRMAS DE ORDENAMIENTO TERRITORIAL EN EL DEPARTAMENTO DE ARAUCA.</t>
  </si>
  <si>
    <t>ADECUACIÓN  DE PREDIOS PARA EL DESARROLLO DE PROGRMAS DE ORDENAMIENTO TERRITORIAL EN EL DEPARTAMENTO DE ARAUCA.</t>
  </si>
  <si>
    <t>CONSTRUCCION DE OBRAS DE URBANISMO PARA LOS PROGRAMAS DE VIVIENDA EN EL DEPARTAMENTO DE ARAUCA.</t>
  </si>
  <si>
    <t>PROYECTO PARA LA PROMOCIÓN Y APOYO A PROGRAMAS DE MEJORAMIENTO DE VIVIENDA EN EL DEPARTAMENTO DE ARAUCA.</t>
  </si>
  <si>
    <t>FORTALECIMIENTO DE LAS TECNOLOGIAS DE LA INFORMACION Y LAS COMUNICACIONES -TIC- CON EL SUMINISTRO DE INTERNET INALAMBRICO COMO HERRAMIENTA PARA EL DESARROLLO DE LAS COMUNIDADES EN LOS 7 MUNICIPIOS DEL DEPARTAMENTO DE ARAUCA</t>
  </si>
  <si>
    <t xml:space="preserve">FORTALECIMIENTO DE LA POLITICA DE GOBIERNO EN LINEA EN EL DEPARTAMENTO DE ARAUCA </t>
  </si>
  <si>
    <t>APOYO AL  PLAN SECTORIAL DE BIOCOMERCIO PARA EL DEPARTAMENTO DE ARAUCA</t>
  </si>
  <si>
    <t>ASISTENCIA TECNICA PARA LA ELABORACION DE PLANES PARCIALES EN EL MARCO DE LA LEY 388 DE 1997</t>
  </si>
  <si>
    <t>IMPLEMENTACION Y DESARROLLO DE LOS PROCESOS DE ESTRATIFICACION EN LOS MUNICIPIOS DEL DEPARTAMENTO DE ARAUCA</t>
  </si>
  <si>
    <t>FORTALECIMIENTO DE LA CIENCIA, TECNOLOGIA E INNOVACION CTEI EN EL DEPARTAMENTO DE ARAUCA</t>
  </si>
  <si>
    <t xml:space="preserve"> FORTALECIMIENTO INSTITUCIONAL MEDIANTE LA IMPLEMENTACIÓN DE ACTIVIDADES PARA UNA MEJOR GESTIÓN  Y EL DESARROLLO EFICIENTE DE LAS COMPETENCIAS MUNICIPALES EN EL DEPARTAMENTO DE ARAUCA</t>
  </si>
  <si>
    <t>FORTALECIMIENTO DE LA GESTION MUNICIPAL MEDIANTE EL APOYO PARA  LA IMPLEMENTACION  DE LOS BANCO DE PROGRAMAS Y PROYECTOS DE LOS  MUNICIPIOS DEL DEPARTAMENTO DE ARAUCA</t>
  </si>
  <si>
    <t>FORTALECIMIENTO DE MECANISMOS DE PARTICIPACION COMUNITARIA, MEDIANTE LA CAPACITACION Y EJERCICIO ACTIVO DE LOS CONSEJOS TERRITORIALES DE PLANEACION EN EL DEPARTAMENTO DE ARACA</t>
  </si>
  <si>
    <t>DESARROLLO INSTITUCIONAL MEDIANTE ESTRATEGIAS DE COOPERACION TECNICA INTERNACIONAL EN EL DEPARTAMENTO DE ARAUCA</t>
  </si>
  <si>
    <t>FORTALECIMIENTO DE LA GESTION INSTITUCIONAL MEDIANTE LA IMPLEMENTACIÓN DE PROCESOS DE ASISTENCIA TÉCNICA  PARA LA EVALUACIÓN Y SEGUIMIENTO DEL PLAN DE DESARROLLO DE LOS MUNICIPIOS Y EL DEPARTAMENTO DE ARAUCA</t>
  </si>
  <si>
    <t>IMPLEMENTACION  DE VISION 2032 DEL DEPARTAMENTO DE ARAUCA</t>
  </si>
  <si>
    <t>FORTALECER EL PLAN DE EMPRENDIMIENTO REGIONAL DEL DEPARTAMENTO DE ARAUCA</t>
  </si>
  <si>
    <t>APOYO Y FORTALECIMIENTO DE LA IMAGEN INSTITUCIONAL MEDIANTE LA ESTRATEGIA DE INFORMACION, EDUCACION Y COMUNICACIÓN EN EL DEPARTAMENTO DE ARAUCA</t>
  </si>
  <si>
    <t>1.52.1.1.9</t>
  </si>
  <si>
    <t xml:space="preserve">BOLÍGRAFO DESECHABLE, TINTA VARIOS COLORES, EN PLÁSTICO, PRESENTACIÓN POR 12 UND, RETRÁCTIL. </t>
  </si>
  <si>
    <t xml:space="preserve">1.52.1.17.1 </t>
  </si>
  <si>
    <t xml:space="preserve">BORRADOR PARA TABLERO, TIPO FELPA SINTÉTICA BASE EN MADERA, POR 1 UND. </t>
  </si>
  <si>
    <t xml:space="preserve"> 1.52.1.19.28</t>
  </si>
  <si>
    <t>CARPETA TIPO LEGAJADORA,  PARA ALMACENAR HASTA 200 HOJAS, TAMAÑO CARTA, POR 1 UND</t>
  </si>
  <si>
    <t xml:space="preserve">1.52.1.25.2 </t>
  </si>
  <si>
    <t xml:space="preserve">CINTA ADHESIVA CON RESPALDO EN ACETATO Y ADHESIVO SINTÉTICO,INVISIBLE, DIMENSIONES DE 12 MM X 40 M. </t>
  </si>
  <si>
    <t xml:space="preserve"> 1.52.1.35.10 </t>
  </si>
  <si>
    <t xml:space="preserve">CORRECTOR LÍQUIDO, PRESENTACIÓN EN LÁPIZ DE 10 ML, CON PUNTA METÁLICA . </t>
  </si>
  <si>
    <t xml:space="preserve">1.52.1.38.290 </t>
  </si>
  <si>
    <t xml:space="preserve">LÁPIZ PARA ESCRITURA, FABRICADO EN MADERA, DE FORMA TRIANGULAR CON BORRADOR, MINA NEGRA DE 2 MM Y DUREZA NO.1. </t>
  </si>
  <si>
    <t xml:space="preserve">1.52.1.41.1628 </t>
  </si>
  <si>
    <t xml:space="preserve">MARCADOR PERMANENTE, RECARGABLE, CONTENIDO DE TINTA MAYOR A 5 Y MENOR O IGUAL A 8,5 G , DE PUNTA BISELADA ACRÍLICA, PARA HACER LINEAS DE APROX. 2 - 5 MM , POR 10 UND. </t>
  </si>
  <si>
    <t>1.52.1.41.1629</t>
  </si>
  <si>
    <t xml:space="preserve">MARCADOR NO PERMANENTE, RECARGABLE, CONTENIDO DE TINTA MAYOR A 5 Y MENOR O IGUAL A 8,5 G , DE PUNTA BISELADA ACRÍLICA, PARA HACER LINEAS DE APROX. 2 - 5 MM , POR 10 UND. </t>
  </si>
  <si>
    <t xml:space="preserve"> 1.52.1.45.24 </t>
  </si>
  <si>
    <t xml:space="preserve">GANCHO TIPO CLIP ESTÁNDAR, EN ALAMBRE PLÁSTICO, DE 33 MM, POR 100 UND. </t>
  </si>
  <si>
    <t xml:space="preserve"> 1.52.1.53.8 </t>
  </si>
  <si>
    <t xml:space="preserve">LIBRO DE ANOTACIONES, TAPA CARTÓN PLASTIFICADO, DE 21,5 X 33 CM, CON 300 HOJAS, CON FOLIO. </t>
  </si>
  <si>
    <t xml:space="preserve"> 1.52.1.62.15</t>
  </si>
  <si>
    <t xml:space="preserve">RESALTADOR DESECHABLE, CONTENIDO DE TINTA MAYOR A 5 G Y MENOR O IGUAL A 8,5 G, DE PUNTA REDONDA, ELABORADA EN FELPA DE POLIÉSTER, PARA REALIZAR 1 TRAZO . </t>
  </si>
  <si>
    <t xml:space="preserve"> 1.52.1.72.2 </t>
  </si>
  <si>
    <t xml:space="preserve">DISCO COMPACTO GRAVABLE, DE 700 MB 80 MIN, POR 1 UND. </t>
  </si>
  <si>
    <t>1.52.1.73.10</t>
  </si>
  <si>
    <t>DISCO ÓPTICO DE UNA ESCRITURA DE 4,8 GB</t>
  </si>
  <si>
    <t>1.52.1.75.</t>
  </si>
  <si>
    <t>TONER SAMSUNG  REFERENCIA LASERJET ML 2010, DE UN COLOR.</t>
  </si>
  <si>
    <t>TONER HP REFERENCIA LASERJET 1300, DE UN COLOR. ( #  13A)</t>
  </si>
  <si>
    <t>TONER HP REFERENCIA LASERJET 1320, DE UN COLOR. ( # 49A)</t>
  </si>
  <si>
    <t xml:space="preserve"> 1.52.1.76.142 </t>
  </si>
  <si>
    <t>CARTUCHO PARA IMPRESORA HP REFERENCIA DESKJET 840C DE UN COLOR.  ( # 15)</t>
  </si>
  <si>
    <t xml:space="preserve"> 1.52.1.76.1071</t>
  </si>
  <si>
    <t>CARTUCHO PARA IMPRESORA HP REFERENCIA DESKJET 840C DE MÁS DE UN COLOR. ( # 17)</t>
  </si>
  <si>
    <t xml:space="preserve"> 1.52.1.76</t>
  </si>
  <si>
    <t>CARTUCHO PARA PLOTTER HP REFERENCIA DESIGNJET 800PS NEGRO ( # 10)</t>
  </si>
  <si>
    <t>CARTUCHO PARA PLOTTER HP REFERENCIA DESIGNJET 800PS AMARILLO ( # 82)</t>
  </si>
  <si>
    <t>CARTUCHO PARA PLOTTER HP REFERENCIA DESIGNJET 800PS MAGENTA ( # 82)</t>
  </si>
  <si>
    <t>CARTUCHO PARA PLOTTER HP REFERENCIA DESIGNJET 800PS CYAN ( # 82)</t>
  </si>
  <si>
    <t xml:space="preserve">TONER IMPRESORA HP LASER JET 3052 ( 12A ) </t>
  </si>
  <si>
    <t xml:space="preserve">TONER IMPRESORA HP LASER JET 1100 ( 92A ) </t>
  </si>
  <si>
    <t>TONER PARA IMPRESORA HP REFERENCIA LASERJET 1300  DE UN  COLOR. Nº 13A.</t>
  </si>
  <si>
    <t xml:space="preserve">TONER PARA IMPRESORA  HP REFERENCIA LASERJET 1320 DE UN COLOR Nº 49A  </t>
  </si>
  <si>
    <t>TONER PARA IMPRESORA SAMSUNG, REFERENCIA  LASERJET ML 2010 UN COLOR</t>
  </si>
  <si>
    <t xml:space="preserve">CARTUCHO PARA PLOTTER HP REFERENCIA DESIGNJET 800PS NEGRO Nº 10 </t>
  </si>
  <si>
    <t>CARTUCHO PARAPLOTEER HP REFERENCIA DESIGNJER 800PS YELLOW Nº 82</t>
  </si>
  <si>
    <t>CARTUCHO PARA PLOTTER HP REFERENCIA DESIGNJET 800PS MAGENTA Nº 82</t>
  </si>
  <si>
    <t>CARTUCHO PARA PLOTTER  HP REFERENCIA DESIGNJET  800PS CYAN Nº 82</t>
  </si>
  <si>
    <t xml:space="preserve">TONER FOTOCONDUCTOR FOTOCOPIADORA XEROX COYCENTRE 123. REF. GR1182 </t>
  </si>
  <si>
    <t>CILINDRO FOTOCONDUCTOR FOTOCOPIADORA XEROX  COPICENTRE  123 REF: 070228.</t>
  </si>
  <si>
    <t>IMPRESORA LASERJET, CALIDAD DE IMPRESIÓN  1200 X 1200 PPP, TECNOLOGÍA DE IMPRESIÓN:  LÁSER MONOCROMO, FORMATOS  A4, A3)</t>
  </si>
  <si>
    <t>GOBERNACION DE ARAUCA</t>
  </si>
  <si>
    <t>C.C</t>
  </si>
  <si>
    <t>Rollos de Papel para Fax</t>
  </si>
  <si>
    <t>Sobres de manila carta</t>
  </si>
  <si>
    <t xml:space="preserve">Sobres blanco oficio de manila </t>
  </si>
  <si>
    <t>Carpetas desacificadas</t>
  </si>
  <si>
    <t xml:space="preserve">Cajas de Ganchos Plasticos para Carpetas                </t>
  </si>
  <si>
    <t xml:space="preserve">Cajas de Ganchos clip plastificados pequeños </t>
  </si>
  <si>
    <t>Cajas de ganchos clip mariposa</t>
  </si>
  <si>
    <t>Cartucho Impresora HP DeskJet  840c 17  color</t>
  </si>
  <si>
    <t>Cartucho Impresora HP DeskJet  840c 15 negro</t>
  </si>
  <si>
    <t>Carpetas plastificadas color azul oscuro</t>
  </si>
  <si>
    <t xml:space="preserve">Toner  56 y 57 color negro Hp psc 1210 </t>
  </si>
  <si>
    <t>Toner HP laser jet 1022</t>
  </si>
  <si>
    <t>Cajas de lapiz</t>
  </si>
  <si>
    <t>Cajas de Boligrafos desechables retratil color negro</t>
  </si>
  <si>
    <t>Cajas de Borrado de Lapiz Tipo Nata</t>
  </si>
  <si>
    <t>Unidades de notas (Taconotas)</t>
  </si>
  <si>
    <t>Pegante Liquido en presentación de 250 grs</t>
  </si>
  <si>
    <t>Perforadoras</t>
  </si>
  <si>
    <t>Sacagancho</t>
  </si>
  <si>
    <t>Grapadoras</t>
  </si>
  <si>
    <t>Cajas de Ganchos para Grapadora</t>
  </si>
  <si>
    <t>Rollos de Cinta Transparentes E=1 cm</t>
  </si>
  <si>
    <t>Tijeras</t>
  </si>
  <si>
    <t>Cortador de Papel (Bisturi)</t>
  </si>
  <si>
    <t>Cajas de Resaltadores</t>
  </si>
  <si>
    <t>Cajas de Marcadores Permanentes</t>
  </si>
  <si>
    <t>Cajas de Marcadores para CD</t>
  </si>
  <si>
    <t>Cajas de Marcadores Delgados</t>
  </si>
  <si>
    <t>Cajas de Correctores</t>
  </si>
  <si>
    <t>Memoria Extraible puerto U.B.S,V de 2 Gb</t>
  </si>
  <si>
    <t xml:space="preserve"> Frascos de Tinta para recargar los Toner   </t>
  </si>
  <si>
    <t>Cajas de  Papel tamaño carta</t>
  </si>
  <si>
    <t>Cajas de papel tamaño  oficio</t>
  </si>
  <si>
    <t>Cajas de archivar</t>
  </si>
  <si>
    <t>1.52.1.53.8</t>
  </si>
  <si>
    <t>1.52.3.8</t>
  </si>
  <si>
    <t>1.52.3.8.430</t>
  </si>
  <si>
    <t>1.52.1.19.28</t>
  </si>
  <si>
    <t>1.52.1.45.24</t>
  </si>
  <si>
    <t>1.52.1.76.142</t>
  </si>
  <si>
    <t>1.52.1.76.147</t>
  </si>
  <si>
    <t>1.52.1.76.1260</t>
  </si>
  <si>
    <t>1.52.1.44.6</t>
  </si>
  <si>
    <t>1.52.1.38.435</t>
  </si>
  <si>
    <t>1.52.1.9.10</t>
  </si>
  <si>
    <t>1.52.1.85.69</t>
  </si>
  <si>
    <t>1.52.2.22.4</t>
  </si>
  <si>
    <t>1.52.2.27.20</t>
  </si>
  <si>
    <t>1.52.2.7.59</t>
  </si>
  <si>
    <t>1.52.1.45.77</t>
  </si>
  <si>
    <t>1.52.2.33.11</t>
  </si>
  <si>
    <t>1.52.1.22.12</t>
  </si>
  <si>
    <t>1.52.1.62.79</t>
  </si>
  <si>
    <t>1.52.1.41.1631</t>
  </si>
  <si>
    <t>1.52.1.41.1607</t>
  </si>
  <si>
    <t>1.52.1.41.1522</t>
  </si>
  <si>
    <t>1.52.1.35.15</t>
  </si>
  <si>
    <t>EDIFICACIONES, OBRAS EXTERIORES Y MOBILIARIO URBANO (CONSTRUCCION PARQUE JUAN JOSÉ RONDON, MPIO DE PUERTO RONDON)</t>
  </si>
  <si>
    <t>EDIFICACIONES, OBRAS EXTERIORES Y MOBILIARIO URBANO (CONSTRUCCION DE EQUIPAMIENTOS QUE CONSTITUYAN EL ESPACIO PUBLICO PARA LA MOVILIDAD DE PEATONES EN EL DEPARTAMENTO DE ARAUCA).</t>
  </si>
  <si>
    <t>EDIFICACIONES, OBRAS EXTERIORES Y MOBILIARIO URBANO ( CONSTRUCCION PASEO DE LA PAZ AVENIDA INCORA II ETAPA DEL MUNICIPIO DE SARAVENA)</t>
  </si>
  <si>
    <t>EDIFICACIONES, OBRAS EXTERIORES Y MOBILIARIO URBANO (CONSTRUCCION DEL COMPLEJO FERIAL DEL MUNICIPIO DE ARAUCA, DEPARTAMENTO DE ARAUCA).</t>
  </si>
  <si>
    <t xml:space="preserve"> EDIFICACIONES, OBRAS EXTERIORES Y MOBILIARIO URBANO  ( CONSTRUCCION DE LAS PLAZOLETAS LAS BANDERAS DEL BARRIO SAN MARTIN, MUNICIPIO DE ARAUQUITA)</t>
  </si>
  <si>
    <t>EDIFICACIONES, OBRAS EXTERIORES Y MOBILIARIO URBANO   (ADECUACION Y MEJORAMIENTO CANCHA MULTIPLE DEL BARRIO SAN CARLOS MUNICIPIO DE ARAUCA)</t>
  </si>
  <si>
    <t>EDIFICACIONES, OBRAS EXTERIORES Y MOBILIARIO URBANO   (REMODELACION Y CONSTRUCCION PLAZA DE MERCADO DE TAME, DPTO DE ARAUCA)</t>
  </si>
  <si>
    <t>EDIFICACIONES, OBRAS EXTERIORES Y MOBILIARIO URBANO  (ADECUACION Y MEJORAMIENTO DE  LA INFRAESTRUCTURA FISICA  DEL BLOQUE POSTERIOR DEL EDIFICIO SEDE  UNIDAD ADMINISTRATIVA ESPECIAL DE SALUD, UAESA).</t>
  </si>
  <si>
    <t>EDIFICACIONES -ESTRUCTURAS. (AMPLIACIÓN Y OPTIMIZACIÓN DE LOS SISTEMAS DE SUMINISTRO DE AGUA POTABLE EN LAS COMUNIDADES INDIGENAS DEL DEPARTAMENTO DE ARAUCA.)</t>
  </si>
  <si>
    <t>EDIFICACIONES -ESTRUCTURAS. (AMPLIACIÓN Y OPTIMIZACIÓN DE LOS SISTEMAS DE ACUEDUCTOS Y OTROS SISTEMAS DE SOLUCIONES ALTERNAS DE SUMINISTRO DE AGUA PARA CONSUMO HUMANO EN EL AREA RURAL DEL MUNICIPIO DE ARAUCA,  DEPARTAMENTO DE ARAUCA)</t>
  </si>
  <si>
    <t>EDIFICACIONES -ESTRUCTURAS. (AMPLIACIÓN Y OPTIMIZACIÓN DE LOS SISTEMAS DE ACUEDUCTOS Y OTROS SISTEMAS DE SOLUCIONES ALTERNAS DE SUMINISTRO DE AGUA PARA CONSUMO HUMANO EN EL AREA RURAL DEL MUNICIPIO DE SARAVENA,  DEPARTAMENTO DE ARAUCA)</t>
  </si>
  <si>
    <t>EDIFICACIONES -ESTRUCTURAS.  (AMPLIACIÓN Y OPTIMIZACIÓN DE LOS SISTEMAS DE ACUEDUCTOS Y OTROS SISTEMAS DE SOLUCIONES ALTERNAS DE SUMINISTRO DE AGUA PARA CONSUMO HUMANO EN EL AREA RURAL DEL MUNICIPIO DE TAME,  DEPARTAMENTO DE ARAUCA)</t>
  </si>
  <si>
    <t>EDIFICACIONES -ESTRUCTURAS. (AMPLIACIÓN Y OPTIMIZACIÓN DE LOS SISTEMAS DE ACUEDUCTOS Y OTROS SISTEMAS DE SOLUCIONES ALTERNAS DE SUMINISTRO DE AGUA PARA CONSUMO HUMANO EN EL AREA RURAL DEL MUNICIPIO DE ARAUQUITA,  DEPARTAMENTO DE ARAUCA)</t>
  </si>
  <si>
    <t>3.2.2.1</t>
  </si>
  <si>
    <t>REDES DE DISTRIBUCION DE AGUA POTABLE-INSTALACION DE TUBERIAS (AMPLIACIÓN REDES DE ACUEDUCTO VEREDAL  DEL MUNICIPIO DE FORTUL DEPARTAMENTO DE ARAUCA)</t>
  </si>
  <si>
    <t>EDIFICACIONES -ESTRUCTURAS. (OPTIMIZACION  DE LA CALIDAD DEL AGUA PARA EL CONSUMO HUMANO EN LA ZONA RURAL DE LOS MUNICIPIOS DE TAME, FORTUL Y PUERTO RONDON, DEPARTAMENTO DE ARAUCA)</t>
  </si>
  <si>
    <t>EDIFICACIONES -ESTRUCTURAS. (AMPLIACIÓN Y OPTIMIZACIÓN DE LOS SISTEMAS DE ACUEDUCTOS Y OTROS SISTEMAS DE SOLUCIONES ALTERNAS DE SUMINISTRO DE AGUA PARA CONSUMO HUMANO EN EL AREA RURAL DEL MUNICIPIO DE FORTUL,  DEPARTAMENTO DE ARAUCA)</t>
  </si>
  <si>
    <t>REDES DE DISTRIBUCION DE AGUA POTABLE-INSTALACION DE TUBERIAS (AMPLIACION Y OPTIMIZACION  DE  ACUEDUCTO BARRIO MATE CAÑA EN EL MUNICIPIO DE ARAUQUITA, DEPARTAMENTO DE ARAUCA)</t>
  </si>
  <si>
    <t>REDES DE DISTRIBUCION DE AGUA POTABLE-INSTALACION DE TUBERIAS (OPTIMIZACION DE LA RED DE ACUEDUCTO EN LOS SECTORES DE LOS BARRIOS 07 DE AGOSTO, LA ESPERANZA Y CRISTO REY DEL MUNICIPIO DE ARAUCA, DEPARTAMENTO DE ARAUCA)}</t>
  </si>
  <si>
    <t>REDES DE DISTRIBUCION DE AGUA POTABLE-INSTALACION DE TUBERIAS (AMPLIACION Y OPTIMIZACION DE LOS SISTEMAS DE ACUEDUCTOS EN EL AREA URBANA SECTOR BARRIO LAS DELICIAS DEL MUNICIPIO DE SARAVENA )</t>
  </si>
  <si>
    <t>REDES DE DISTRIBUCION DE AGUA POTABLE-INSTALACION DE TUBERIAS. (CONSTRUCCION DE ACUEDUCTO PROGRAMAS DE VIVIENDA  EN EL DEPARTAMENTO DE ARAUCA)</t>
  </si>
  <si>
    <t>PLANTA DE TRATAMIENTO (AMPLIACIÓN Y OPTIMIZACIÓN DE LOS SISTEMAS DE ACUEDUCTOS EN EL AREA URBANA DEL MUNICIPIO DE ARAUCA A TRAVES DE LA CONSTRUCCION DE LA NUEVA PLANTA DE TRATAMIENTO DE AGUA POTABLE)</t>
  </si>
  <si>
    <t>REDES DE DISTRIBUCION DE AGUA POTABLE-INSTALACION DE TUBERIAS. (AMPLIACIÓN Y OPTIMIZACIÓN DE LOS SISTEMAS DE ACUEDUCTOS EN EL AREA URBANA DEL MUNICIPIO DE ARAUCA)</t>
  </si>
  <si>
    <t>REDES DE DISTRIBUCION DE AGUA POTABLE - INSTALACION DE TUBERIAS. (AMPLIACIÓN Y OPTIMIZACIÓN DE LOS SISTEMAS DE ACUEDUCTOS EN EL AREA URBANA DEL MUNICIPIO DE ARAUQUITA ).</t>
  </si>
  <si>
    <t>PLANTA DE TRATAMIENTO (CONTINUACUION CONSTRUCCION PLANTA DE TRATAMIENTO DE AGUA POTABLE EN EL MUNICIPIO DE ARAUQUITA)</t>
  </si>
  <si>
    <t>REDES DE DISTRIBUCION DE AGUA POTABLE - INSTALACION DE TUBERIAS. (AMPLIACIÓN Y OPTIMIZACIÓN DE LOS SISTEMAS DE ACUEDUCTOS EN EL AREA URBANA DEL MUNICIPIO DE FORTUL)</t>
  </si>
  <si>
    <t>PLANTA DE TRATAMIENTO (OPTIMIZACION PLANTA DE TRATAMIENTO  DEL SISETMA DE ACUEDUCTO MUNICIPIO DE SARAVENA)</t>
  </si>
  <si>
    <t>REDES DE DISTRIBUCION DE AGUA POTABLE - INSTALACION DE TUBERIAS. (AMPLIACIÓN Y OPTIMIZACIÓN DE LOS SISTEMAS DE ACUEDUCTOS EN EL AREA URBANA DEL MUNICIPIO DE SARAVENA)</t>
  </si>
  <si>
    <t>PLANTA DE TRATAMIENTO  (AMPLIACIÓN Y OPTIMIZACIÓN DE LOS SISTEMAS DE ACUEDUCTOS EN EL AREA URBANA DEL MUNICIPIO DE RONDON, DEPARTAMENTO DE ARAUCA)</t>
  </si>
  <si>
    <t>3.2.5</t>
  </si>
  <si>
    <t>PLANTA DE TRATAMIENTO  (AMPLIACIÓN Y OPTIMIZACIÓN DE LOS SISTEMAS DE ACUEDUCTOS EN EL AREA URBANA DEL MUNICIPIO DE  CRAVO NORTE, DEPARTAMENTO DE ARAUCA)</t>
  </si>
  <si>
    <t>OTROS ESTUDIOS DE INGENIERIA (APOYO AL PLAN DEPARTAMENTAL DE AGUAS, DEPARTAMENTO DE ARAUCA)</t>
  </si>
  <si>
    <t>2.3.4.</t>
  </si>
  <si>
    <t>ESTUDIOS DE CALIDAD DEL AGUA (PREINVERSION EN DISEÑOS Y ESTUDIOS DE AGUA POTABLE EN EL AREA URBANA DEL DEPARTAMENTO DE ARAUCA)</t>
  </si>
  <si>
    <t>3.3.6</t>
  </si>
  <si>
    <t>EDIFICACIONES -ESTRUCTURAS. (CONSTRUCCION  DE BATERIAS SANITARIAS PARA LA ZONA RURAL DEL MUNICIPIO DE TAME)</t>
  </si>
  <si>
    <t>EDIFICACIONES -ESTRUCTURAS. (CONSTRUCCION  DE BATERIAS SANITARIAS PARA LA ZONA RURAL DEL MUNICIPIO DE PUERTO RONDON)</t>
  </si>
  <si>
    <t>PLANTA DE TRATAMIENTO (AMPLIACION Y OPTIMIZACION DE LOS SISTEMAS DE ALCANTARILLADO CENTRO POBLADO  MUNICIPIO DE FORTUL DEPARTAMENTO DE ARAUCA EN EL DEPARTAMENTO DE ARAUCA)</t>
  </si>
  <si>
    <t>EDIFICACIONES -ESTRUCTURAS. (CONSTRUCCION  DE BATERIAS SANITARIAS PARA LA ZONA RURAL DEL MUNICIPIO DE ARAUQUITA)</t>
  </si>
  <si>
    <t>PLANTA DE TRATAMIENTO  (OPTIMIZACIÓN PLANTA DE TRATAMIENTO DEL  SISTEMA DE ALCANTARILADO PARAS EL MUNICIPIO DE ARAUQUITA)</t>
  </si>
  <si>
    <t>3.2.3</t>
  </si>
  <si>
    <t>REDES DE DISTRIBUCION DE AGUAS SERVIDAS (AMPLIACION ALCANTARILLADO CENTRO POBLADO DE PUERTO JORDAN EN EL DEPARTAMENTO DE ARAUCA)</t>
  </si>
  <si>
    <t>EDIFICACIONES -ESTRUCTURAS. (CONSTRUCCION  DE BATERIAS SANITARIAS PARA LA ZONA RURAL DEL MUNICIPIO DE FORTUL)</t>
  </si>
  <si>
    <t>REDES DE DISTRIBUCION DE AGUAS SERVIDAS (AMPLIACION ALCANTARILLADO CENTRO PUERTO NARIÑO EN EL DEPARTAMENTO DE ARAUCA)</t>
  </si>
  <si>
    <t>EDIFICACIONES -ESTRUCTURAS. (OPTIMIZACION  DEL SISTEMA DE SANEAMIENTO BASICO EN LAS COMUNIDADES INDIGENAS DEL, DEPARTAMENTO DE ARAUCA.)</t>
  </si>
  <si>
    <t>REDES DE DISTRIBUCION DE AGUAS SERVIDAS. (CONSTRUCCION Y OPTIMIZACION  DE LOS SISTEMAS DE ALCANTARILLADO SANITARIO SECTOR BARRIO LAS DELICIAS EN EL MUNICIPIO DE SARAVENA. DEPARTAMENTO DE ARAUCA)</t>
  </si>
  <si>
    <t>REDES DE DISTRIBUCION DE AGUAS SERVIDAS. (CONSTRUCCION DE ALCANTARILLADO PARA LOS PROGRAMAS DE VIVIENDA EN EL DEPARTAMENTO DE ARAUCA)</t>
  </si>
  <si>
    <t>REDES DE DISTRIBUCION DE AGUAS SERVIDAS. (CONSTRUCCION Y OPTIMIZACION  DE LOS SISTEMAS DE ALCANTARILLADO SANITARIO BARRIO SANTA TERESITA, SECTOR PALMA REAL EN EL MUNICIPIO DE ARAUCA. DEPARTAMENTO DE ARAUCA)</t>
  </si>
  <si>
    <t>REDES DE DISTRIBUCION DE AGUAS SERVIDAS. (AMPLIACIÓN Y OPTIMIZACIÓN DE LOS SISTEMAS DE ALCANTARILLADO SANITARIO EN EL AREA URBANA DEL MUNICIPIO DE ARAUCA)</t>
  </si>
  <si>
    <t>REDES DE DISTRIBUCION DE AGUAS SERVIDAS. (AMPLIACIÓN Y OPTIMIZACIÓN DE LOS SISTEMAS DE ALCANTARILLADO SANITARIO EN EL AREA URBANA DEL MUNICIPIO DE SARAVENA)</t>
  </si>
  <si>
    <t>PLANTA DE TRATAMIENTO  (OPTIMIZACIÓN PLANTA DE TRATAMIENTO DEL  SISTEMA DE ALCANTARILADO PARA EL MUNICIPIO DE TAME)</t>
  </si>
  <si>
    <t>REDES DE DISTRIBUCION DE AGUAS SERVIDAS. (AMPLIACIÓN Y OPTIMIZACIÓN DE LOS SISTEMAS DE ALCANTARILLADO SANITARIO EN EL AREA URBANA DEL MUNICIPIO DE TAME)</t>
  </si>
  <si>
    <t>REDES DE DISTRIBUCION DE AGUAS SERVIDAS. (AMPLIACIÓN Y OPTIMIZACIÓN DE LOS SISTEMAS DE ALCANTARILLADO SANITARIO EN EL AREA URBANA DEL MUNICIPIO DE ARAUQUITA)</t>
  </si>
  <si>
    <t>REDES DE DISTRIBUCION DE AGUAS SERVIDAS. (AMPLIACIÓN Y OPTIMIZACIÓN DE LOS SISTEMAS DE ALCANTARILLADO SANITARIO EN EL AREA URBANA DEL MUNICIPIO DE FORTUL)</t>
  </si>
  <si>
    <t>PLANTA DE TRATAMIENTO  (OPTIMIZACIÓN PLANTA DE TRATAMIENTO DEL  SISTEMA DE ALCANTARILADO PARA EL MUNICIPIO DE CRAVO NORTE)</t>
  </si>
  <si>
    <t>REDES DE DISTRIBUCION DE AGUAS SERVIDAS. (CONSTRUCCION DE SISTEMAS DE ALCANTARILLADO PLUVIAL EN EL MUNICIPIO DE ARAUCA, DPTO DE ARAUCA)</t>
  </si>
  <si>
    <t>REDES DE DISTRIBUCION DE AGUAS SERVIDAS. (CONSTRUCCION DE SISTEMAS DE ALCANTARILLADO PLUVIAL EN EL MUNICIPIO DE SARAVENA, DPTO DE ARAUCA)</t>
  </si>
  <si>
    <t>REDES DE DISTRIBUCION DE AGUAS SERVIDAS. (CONSTRUCCION DE SISTEMA DE ALCANTARILLADO PLUVIAL EN EL MUNICIPIO DE CRAVO NORTE,DEPARTAMENTO DE ARAUCA)</t>
  </si>
  <si>
    <t>REDES DE DISTRIBUCION DE AGUAS SERVIDAS. (CONSTRUCCION DE SISTEMA DE ALCANTARILLADO PLUVIAL EN EL MUNICIPIO DE ARAUCA,DEPARTAMENTO DE ARAUCA)</t>
  </si>
  <si>
    <t>REDES DE DISTRIBUCION DE AGUAS SERVIDAS. (CONSTRUCCION DE SISTEMA DE ALCANTARILLADO PLUVIAL EN EL MUNICIPIO DE TAME,DEPARTAMENTO DE ARAUCA)</t>
  </si>
  <si>
    <t>CONSTRUCCION DE SISTEMAS DE ALCANTARILLADO PLUVIAL EN EL MUNICIPIO DE TAME, DPTO DE ARAUCA</t>
  </si>
  <si>
    <t>3.2.11</t>
  </si>
  <si>
    <t>RELLENOS SANITARIOS.  (IMPLEMENTACION DEL PROGRAMA DE SELECCIÓN EN LA FUENTE PARA EL MEJORAMIENTO DEL MANEJO INTEGRAL DE RESIDUOS SOLIDOS EN LOS MUNICIPIOS DE ARAUCA Y TAME)</t>
  </si>
  <si>
    <t>RELLENOS SANITARIOS.  (IMPLEMENTACION DE PROYECTOS PARA EL  TRATAMIENTO Y DISPOSICION FINAL DE RESIDUOS SOLIDOS Y CLAUSURA DE BOTADEROS A CIELO ABIERTO, MUNICPIOS DE ARAUCA  EN EL  DPTO. DE ARAUCA.)</t>
  </si>
  <si>
    <t>RELLENOS SANITARIOS (IMPLEMENTACION DE PROYECTOS PARA EL  TRATAMIENTO Y DISPOSICION FINAL DE RESIDUOS SOLIDOS Y CLAUSURA DE BOTADEROS A CIELO ABIERTO, MUNICPIOS DE ARAUCA Y SARAVENA EN EL  DPTO. DE ARAUCA).</t>
  </si>
  <si>
    <t xml:space="preserve">IMPLEMENTACION DE PROYECTOS PARA EL TRANSPORTE, TRATAMIENTO Y DISPOSICION FINAL DE RESIDUOS SOLIDOS EN EL MUNICIPIO DE TAME, DPTO DE ARAUCA </t>
  </si>
  <si>
    <t>RELLENOS SANITARIOS (CONSTRUCCION DE RELLENOS SANITARIOS  REGIONAL DEL PIEDEMONTE ARAUCANO ETAPA 2, DEPARTAMENTO DE ARAUCA)</t>
  </si>
  <si>
    <t>RELLENOS SANITARIOS (IMPLEMENTACION DE PROYECTOS PARA EL  TRATAMIENTO Y DISPOSICION FINAL DE RESIDUOS SOLIDOS Y CLAUSURA DE BOTADEROS A CIELO ABIERTO, EN EL MUNICIPIO DE FORTUL, DPTO. DE ARAUCA.)</t>
  </si>
  <si>
    <t>LINEAS DE TRSNMISION Y SUBTRANSMISION DE ENERGIA. (CONSTRUCCION SEGUNDO CIRCUITO DE SUBTRANSMISION DE ENERGIA  CAÑO - LIMON ARAUCA, EN EL MPIO DE ARAUCA, DPTO DE ARAUCA)</t>
  </si>
  <si>
    <t>REDES DE DISTRIBUCION AEREAS Y SUBTERRANEAS. (AMPLIACION DE LA ELECTRIFICACION  DE LA VEREDA LOS DUARTE DEL MUNICIPIO DE SARAVENA)</t>
  </si>
  <si>
    <t>REDES DE DISTRIBUCION AEREAS Y SUBTERRANEAS. (AMPLIACION DE LA ELECTRIFICACION DE LA VEREDA SAN MATEO, MUNICIPIO DE PUERTO RONDON, DEPARTAMENTO DE ARAUCA)</t>
  </si>
  <si>
    <t>REDES DE DISTRIBUCION AEREAS Y SUBTERRANEAS. (AMPLIACION DE LA  ELECTRIFICACION VEREDA EL AMPARO, MUNICIPIO DE ARAUQUITA)</t>
  </si>
  <si>
    <t>REDES DE DISTRIBUCION AEREAS Y SUBTERRANEAS. (AMPLIACION DE LA ELECTRIFICACION  EN LA VEREDA BAJO CARANAL DEL MUNICIPIO DE ARAUQUITA, DEPARTAMENTO DE ARAUCA)</t>
  </si>
  <si>
    <t>REDES DE DISTRIBUCION AEREAS Y SUBTERRANEAS. (AMPLIACION DE LA ELECTRIFICACION EN EL SECTOR PANAMA DE ARAUCA-LOS COLONOS EN EL MUNICIPIO DE ARAUQUITA, DEPARATMENTO DE ARAUCA)</t>
  </si>
  <si>
    <t>REDES DE DISTRIBUCION AEREAS Y SUBTERRANEAS. (AMPLIACION DE COBERTURA SERVICIO DE ENERGIA ELECTRICA  RURAL DEL  DEPARTAMENTO ARAUCA)</t>
  </si>
  <si>
    <t>ESTUDIOS DE ENERGIA. (PROYECTO PARA APOYO TECNICO ADMINISTRATIVO EN LA ESTRATEGIA DE GENERACION DE ENERGIA, PARA EL DPTO.)</t>
  </si>
  <si>
    <t>ESTUDIOS DE ENERGIA. (PLAN MASIFICACION DEL GAS DPTO. ARAUCA)</t>
  </si>
  <si>
    <t>ESTRUCTURAS Y DRENAJES (ADICIONAL PAVIMENTO URB. SANTA BARBARA)</t>
  </si>
  <si>
    <t>PAVIMENTOS ASFALTICOS (MEJORAMIENTO VIAS MUNICIPIO DE ARAUCA)</t>
  </si>
  <si>
    <t>PAVIMENTOS ASFALTICOS (MEJORAMIENTO VIAS MUNICIPIO DE CRAVO NORTE)</t>
  </si>
  <si>
    <t>PAVIMENTOS ASFALTICOS (MEJORAMIENTO VIAS MUNICIPIO DE TAME)</t>
  </si>
  <si>
    <t>PAVIMENTOS ASFALTICOS (MEJORAMIENTO VIA SARAVENA ARAUCA)</t>
  </si>
  <si>
    <t>CARRETERAS (EXPLANACIONES MEJORAMIENTO SUBRASANTE) MEJORAMIENTO VIA TAME - LA SOLEDAD</t>
  </si>
  <si>
    <t>CARRETERAS (EXPLANACIONES MEJORAMIENTO SUBRASANTE) CONSTRUCCION PUENTE LA PESQUERA PUERTO NUEVO JERUSALEN</t>
  </si>
  <si>
    <t>CARRETERAS (EXPLANACIONES MEJORAMIENTO SUBRASANTE) MEJORAMIERTO TERRAPLEN SECTOR VILLA NUEVO - RIO LIPA, VEREDA MERECURE</t>
  </si>
  <si>
    <t>CARRETERAS (EXPLANACIONES MEJORAMIENTO SUBRASANTE) MEJORAMIENTO TERRAPLEN CLARINETERO - ARAUCA</t>
  </si>
  <si>
    <t>CARRETERAS (EXPLANACIONES MEJORAMIENTO SUBRASANTE) MEJORAMIENTO RED VIAL TERCIARIA MUNICIPIO DE FORTUL</t>
  </si>
  <si>
    <t>CARRETERAS (EXPLANACIONES MEJORAMIENTO SUBRASANTE)  MEJORAMIENTO RED VIAL TERCIARIA MUNICIPIO DE SARAVENA</t>
  </si>
  <si>
    <t>CARRETERAS (EXPLANACIONES MEJORAMIENTO SUBRASANTE)  MEJORAMIENTO RED VIAL TERCIARIA MUNICIPIO DE ARAUQUITA</t>
  </si>
  <si>
    <t>CARRETERAS (EXPLANACIONES MEJORAMIENTO SUBRASANTE)  MEJORAMIENTO RED VIAL TERCIARIA MUNICIPIO DE CRAVO NORTE</t>
  </si>
  <si>
    <t>CARRETERAS (EXPLANACIONES MEJORAMIENTO SUBRASANTE)  MEJORAMIENTO RED VIAL TERCIARIA MUNICIPIO DE PUERTO RONDON</t>
  </si>
  <si>
    <t>CARRETERAS (EXPLANACIONES MEJORAMIENTO SUBRASANTE)  MEJORAMIENTO RED VIAL TERCIARIA MUNICIPIO DE TAME</t>
  </si>
  <si>
    <t>CARRETERAS (EXPLANACIONES MEJORAMIENTO SUBRASANTE)  MEJORAMIENTO RED VIAL TERCIARIA MUNICIPIO DE ARAUCA</t>
  </si>
  <si>
    <t>EQUIPO PARA LA TERMINACION Y MANTENIMIENTO DE VIAS (ADQUISICION DE EQUIPO PARA EL BANCO DE MAQUINARIA)</t>
  </si>
  <si>
    <t>3.4.6</t>
  </si>
  <si>
    <t>3.4.7</t>
  </si>
  <si>
    <t>2.4.7</t>
  </si>
  <si>
    <t>3.6.6.6</t>
  </si>
  <si>
    <t>3.6.4</t>
  </si>
  <si>
    <t>3.6.2.5</t>
  </si>
  <si>
    <t>1.18.5</t>
  </si>
  <si>
    <t xml:space="preserve">VIDEO PROYECTOR, RESOLUCION NATIVA: 1280 X 800 WXGA, BRILLO: 2600 LUMENS, CONTRASTE: 1600:1, TIEMPO DE RESPUESTAS: 5 SEGUNDOS, BRAZO MODULAR, HASTA 200% ZOOM, HASTA 3000 HORAS, 3 AÑOS DEL PROYECTOR, LAMPARA 90 DIAS. 1 AÑO DE MANTENIMIENTO INCLUIDO SONIDO AMBIENTAL. </t>
  </si>
  <si>
    <t>LUIS ALFERIS BALTA MORENO</t>
  </si>
  <si>
    <t>ADMINISTRADOR PLAN GENERAL DE COMPRAS</t>
  </si>
  <si>
    <t>PLANEACION</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</si>
</sst>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_ * #,##0_ ;_ * \-#,##0_ ;_ * &quot;-&quot;??_ ;_ @_ "/>
    <numFmt numFmtId="192" formatCode="#,##0;[Red]#,##0"/>
    <numFmt numFmtId="193" formatCode="_(* #,##0_);_(* \(#,##0\);_(* &quot;-&quot;??_);_(@_)"/>
    <numFmt numFmtId="194" formatCode="#,##0.0"/>
    <numFmt numFmtId="195" formatCode="&quot;$&quot;#,##0.00"/>
    <numFmt numFmtId="196" formatCode="&quot;$&quot;\ #,##0.00"/>
    <numFmt numFmtId="197" formatCode="0\-00\-0\-00\-000"/>
    <numFmt numFmtId="198" formatCode="&quot;$&quot;\ #,##0"/>
    <numFmt numFmtId="199" formatCode="_([$$-240A]\ * #,##0.00_);_([$$-240A]\ * \(#,##0.00\);_([$$-240A]\ * &quot;-&quot;??_);_(@_)"/>
    <numFmt numFmtId="200" formatCode="&quot;$&quot;\ #,##0.0"/>
    <numFmt numFmtId="201" formatCode="[$-240A]dddd\,\ dd&quot; de &quot;mmmm&quot; de &quot;yyyy"/>
    <numFmt numFmtId="202" formatCode="[$-240A]hh:mm:ss\ AM/PM"/>
    <numFmt numFmtId="203" formatCode="0.0"/>
  </numFmts>
  <fonts count="67">
    <font>
      <sz val="10"/>
      <name val="Arial"/>
      <family val="0"/>
    </font>
    <font>
      <b/>
      <sz val="10"/>
      <name val="Arial"/>
      <family val="2"/>
    </font>
    <font>
      <b/>
      <sz val="10"/>
      <color indexed="9"/>
      <name val="Arial"/>
      <family val="2"/>
    </font>
    <font>
      <b/>
      <sz val="10"/>
      <color indexed="10"/>
      <name val="Arial"/>
      <family val="2"/>
    </font>
    <font>
      <b/>
      <sz val="9"/>
      <color indexed="8"/>
      <name val="Arial"/>
      <family val="2"/>
    </font>
    <font>
      <b/>
      <sz val="8"/>
      <name val="Tahoma"/>
      <family val="2"/>
    </font>
    <font>
      <b/>
      <u val="single"/>
      <sz val="12"/>
      <color indexed="10"/>
      <name val="Arial"/>
      <family val="2"/>
    </font>
    <font>
      <sz val="10"/>
      <color indexed="10"/>
      <name val="Arial"/>
      <family val="2"/>
    </font>
    <font>
      <b/>
      <sz val="9"/>
      <name val="Arial"/>
      <family val="2"/>
    </font>
    <font>
      <sz val="9"/>
      <name val="Arial"/>
      <family val="2"/>
    </font>
    <font>
      <sz val="10"/>
      <color indexed="9"/>
      <name val="Arial"/>
      <family val="2"/>
    </font>
    <font>
      <b/>
      <sz val="10"/>
      <color indexed="53"/>
      <name val="Arial"/>
      <family val="2"/>
    </font>
    <font>
      <u val="single"/>
      <sz val="10"/>
      <color indexed="12"/>
      <name val="Arial"/>
      <family val="2"/>
    </font>
    <font>
      <sz val="10"/>
      <color indexed="8"/>
      <name val="Arial"/>
      <family val="2"/>
    </font>
    <font>
      <sz val="8"/>
      <name val="Tahoma"/>
      <family val="2"/>
    </font>
    <font>
      <sz val="9"/>
      <name val="Arial Narrow"/>
      <family val="2"/>
    </font>
    <font>
      <sz val="9"/>
      <color indexed="12"/>
      <name val="Arial Narrow"/>
      <family val="2"/>
    </font>
    <font>
      <u val="single"/>
      <sz val="9"/>
      <color indexed="12"/>
      <name val="Arial Narrow"/>
      <family val="2"/>
    </font>
    <font>
      <sz val="9"/>
      <color indexed="8"/>
      <name val="Arial Narrow"/>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sz val="9"/>
      <color indexed="8"/>
      <name val="Tahoma"/>
      <family val="2"/>
    </font>
    <font>
      <sz val="9"/>
      <color indexed="8"/>
      <name val="Swis721 Lt BT"/>
      <family val="2"/>
    </font>
    <font>
      <sz val="9"/>
      <color indexed="8"/>
      <name val="Century Gothic"/>
      <family val="2"/>
    </font>
    <font>
      <sz val="9"/>
      <color indexed="36"/>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theme="1"/>
      <name val="Tahoma"/>
      <family val="2"/>
    </font>
    <font>
      <sz val="9"/>
      <color theme="1"/>
      <name val="Arial Narrow"/>
      <family val="2"/>
    </font>
    <font>
      <b/>
      <sz val="9"/>
      <color theme="1"/>
      <name val="Arial"/>
      <family val="2"/>
    </font>
    <font>
      <sz val="9"/>
      <color theme="1"/>
      <name val="Swis721 Lt BT"/>
      <family val="2"/>
    </font>
    <font>
      <sz val="9"/>
      <color theme="1"/>
      <name val="Century Gothic"/>
      <family val="2"/>
    </font>
    <font>
      <sz val="9"/>
      <color rgb="FF7030A0"/>
      <name val="Arial Narrow"/>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style="thin"/>
    </border>
    <border>
      <left style="thin"/>
      <right style="thin"/>
      <top style="thin"/>
      <bottom style="medium"/>
    </border>
    <border>
      <left style="thin"/>
      <right style="thin"/>
      <top style="medium"/>
      <bottom>
        <color indexed="63"/>
      </bottom>
    </border>
    <border>
      <left style="hair"/>
      <right style="hair"/>
      <top style="hair"/>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12" fillId="0" borderId="0" applyNumberFormat="0" applyFill="0" applyBorder="0" applyAlignment="0" applyProtection="0"/>
    <xf numFmtId="0" fontId="51"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13" fillId="0" borderId="0">
      <alignment vertical="top"/>
      <protection/>
    </xf>
    <xf numFmtId="43"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78" fontId="0" fillId="0" borderId="0" applyFont="0" applyFill="0" applyBorder="0" applyAlignment="0" applyProtection="0"/>
    <xf numFmtId="186" fontId="0" fillId="0" borderId="0" applyFont="0" applyFill="0" applyBorder="0" applyAlignment="0" applyProtection="0"/>
    <xf numFmtId="17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3" fillId="0" borderId="0">
      <alignment vertical="top"/>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85">
    <xf numFmtId="0" fontId="0" fillId="0" borderId="0" xfId="0" applyAlignment="1">
      <alignment/>
    </xf>
    <xf numFmtId="0" fontId="3" fillId="0" borderId="0" xfId="0" applyFont="1" applyAlignment="1">
      <alignment/>
    </xf>
    <xf numFmtId="1" fontId="0" fillId="0" borderId="0" xfId="0" applyNumberFormat="1" applyFont="1" applyAlignment="1">
      <alignment horizontal="right"/>
    </xf>
    <xf numFmtId="0" fontId="2" fillId="33" borderId="10" xfId="0" applyNumberFormat="1" applyFont="1" applyFill="1" applyBorder="1" applyAlignment="1">
      <alignment horizontal="center" wrapText="1"/>
    </xf>
    <xf numFmtId="0" fontId="0" fillId="0" borderId="0" xfId="0" applyFont="1" applyAlignment="1">
      <alignment horizontal="right"/>
    </xf>
    <xf numFmtId="0" fontId="0" fillId="0" borderId="0" xfId="0" applyNumberFormat="1" applyFont="1" applyAlignment="1">
      <alignment horizontal="left"/>
    </xf>
    <xf numFmtId="0" fontId="1" fillId="0" borderId="0" xfId="0" applyFont="1" applyAlignment="1">
      <alignment horizontal="center"/>
    </xf>
    <xf numFmtId="49" fontId="0" fillId="34" borderId="11" xfId="0" applyNumberFormat="1" applyFill="1" applyBorder="1" applyAlignment="1">
      <alignment/>
    </xf>
    <xf numFmtId="49" fontId="0" fillId="34" borderId="10" xfId="0" applyNumberFormat="1" applyFill="1" applyBorder="1" applyAlignment="1">
      <alignment/>
    </xf>
    <xf numFmtId="49" fontId="0" fillId="0" borderId="12" xfId="0" applyNumberFormat="1" applyBorder="1" applyAlignment="1">
      <alignment/>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49" fontId="0" fillId="0" borderId="0" xfId="0" applyNumberFormat="1" applyAlignment="1">
      <alignment/>
    </xf>
    <xf numFmtId="49" fontId="0" fillId="34" borderId="16" xfId="0" applyNumberFormat="1" applyFill="1" applyBorder="1" applyAlignment="1">
      <alignment/>
    </xf>
    <xf numFmtId="49" fontId="0" fillId="0" borderId="17" xfId="0" applyNumberFormat="1" applyBorder="1" applyAlignment="1">
      <alignment/>
    </xf>
    <xf numFmtId="49" fontId="0" fillId="0" borderId="18" xfId="0" applyNumberFormat="1" applyBorder="1" applyAlignment="1">
      <alignment/>
    </xf>
    <xf numFmtId="0" fontId="1" fillId="35" borderId="19" xfId="0" applyNumberFormat="1" applyFont="1" applyFill="1" applyBorder="1" applyAlignment="1">
      <alignment horizontal="center" wrapText="1"/>
    </xf>
    <xf numFmtId="0" fontId="1" fillId="0" borderId="0" xfId="0" applyFont="1" applyAlignment="1">
      <alignment/>
    </xf>
    <xf numFmtId="49" fontId="6" fillId="0" borderId="0" xfId="0" applyNumberFormat="1" applyFont="1" applyAlignment="1">
      <alignment/>
    </xf>
    <xf numFmtId="49" fontId="3" fillId="0" borderId="0" xfId="0" applyNumberFormat="1" applyFont="1" applyAlignment="1">
      <alignment/>
    </xf>
    <xf numFmtId="49" fontId="7" fillId="0" borderId="0" xfId="0" applyNumberFormat="1" applyFont="1" applyAlignment="1">
      <alignment/>
    </xf>
    <xf numFmtId="49" fontId="8" fillId="0" borderId="0" xfId="0" applyNumberFormat="1" applyFont="1" applyAlignment="1">
      <alignment/>
    </xf>
    <xf numFmtId="0" fontId="0" fillId="0" borderId="0" xfId="0" applyAlignment="1">
      <alignment/>
    </xf>
    <xf numFmtId="0" fontId="1" fillId="0" borderId="20" xfId="0" applyFont="1" applyBorder="1" applyAlignment="1">
      <alignment/>
    </xf>
    <xf numFmtId="0" fontId="0" fillId="0" borderId="21" xfId="0" applyBorder="1" applyAlignment="1">
      <alignment/>
    </xf>
    <xf numFmtId="0" fontId="1" fillId="0" borderId="2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5" xfId="0" applyFont="1" applyBorder="1" applyAlignment="1">
      <alignment/>
    </xf>
    <xf numFmtId="49" fontId="8" fillId="0" borderId="26" xfId="0" applyNumberFormat="1" applyFont="1" applyBorder="1" applyAlignment="1">
      <alignment/>
    </xf>
    <xf numFmtId="0" fontId="8" fillId="0" borderId="27" xfId="0" applyFont="1" applyBorder="1" applyAlignment="1">
      <alignment/>
    </xf>
    <xf numFmtId="0" fontId="9" fillId="0" borderId="27" xfId="0" applyFont="1" applyBorder="1" applyAlignment="1">
      <alignment/>
    </xf>
    <xf numFmtId="0" fontId="1" fillId="0" borderId="27" xfId="0" applyFont="1" applyBorder="1" applyAlignment="1">
      <alignment/>
    </xf>
    <xf numFmtId="0" fontId="0" fillId="0" borderId="27" xfId="0" applyBorder="1" applyAlignment="1">
      <alignment/>
    </xf>
    <xf numFmtId="0" fontId="0" fillId="0" borderId="28" xfId="0" applyBorder="1" applyAlignment="1">
      <alignment/>
    </xf>
    <xf numFmtId="0" fontId="9" fillId="0" borderId="0" xfId="0" applyFont="1" applyBorder="1" applyAlignment="1">
      <alignment/>
    </xf>
    <xf numFmtId="0" fontId="8"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29" xfId="0" applyBorder="1" applyAlignment="1">
      <alignment/>
    </xf>
    <xf numFmtId="0" fontId="8" fillId="0" borderId="28" xfId="0" applyFont="1" applyBorder="1" applyAlignment="1">
      <alignment/>
    </xf>
    <xf numFmtId="49" fontId="8" fillId="0" borderId="30" xfId="0" applyNumberFormat="1" applyFont="1" applyBorder="1" applyAlignment="1">
      <alignment/>
    </xf>
    <xf numFmtId="0" fontId="8" fillId="0" borderId="29" xfId="0" applyFont="1" applyBorder="1" applyAlignment="1">
      <alignment/>
    </xf>
    <xf numFmtId="0" fontId="8" fillId="0" borderId="26" xfId="0" applyFont="1" applyBorder="1" applyAlignment="1">
      <alignment/>
    </xf>
    <xf numFmtId="0" fontId="8" fillId="0" borderId="30" xfId="0" applyFont="1" applyBorder="1" applyAlignment="1">
      <alignment/>
    </xf>
    <xf numFmtId="0" fontId="0" fillId="0" borderId="0" xfId="0" applyBorder="1" applyAlignment="1">
      <alignment/>
    </xf>
    <xf numFmtId="0" fontId="0" fillId="0" borderId="29" xfId="0" applyBorder="1" applyAlignment="1">
      <alignment/>
    </xf>
    <xf numFmtId="0" fontId="8" fillId="0" borderId="26" xfId="0" applyFont="1" applyBorder="1" applyAlignment="1">
      <alignment/>
    </xf>
    <xf numFmtId="0" fontId="8" fillId="0" borderId="28" xfId="0" applyFont="1" applyBorder="1" applyAlignment="1">
      <alignment/>
    </xf>
    <xf numFmtId="0" fontId="8" fillId="0" borderId="27" xfId="0" applyFont="1" applyBorder="1" applyAlignment="1">
      <alignment/>
    </xf>
    <xf numFmtId="0" fontId="0" fillId="0" borderId="27" xfId="0" applyBorder="1" applyAlignment="1">
      <alignment/>
    </xf>
    <xf numFmtId="0" fontId="0" fillId="0" borderId="28" xfId="0" applyBorder="1" applyAlignment="1">
      <alignment/>
    </xf>
    <xf numFmtId="49" fontId="8" fillId="0" borderId="0" xfId="0" applyNumberFormat="1" applyFont="1" applyBorder="1" applyAlignment="1">
      <alignment/>
    </xf>
    <xf numFmtId="49" fontId="10" fillId="0" borderId="0" xfId="0" applyNumberFormat="1" applyFont="1" applyAlignment="1" applyProtection="1">
      <alignment horizontal="left"/>
      <protection hidden="1"/>
    </xf>
    <xf numFmtId="49" fontId="0" fillId="0" borderId="0" xfId="0" applyNumberFormat="1" applyFont="1" applyAlignment="1">
      <alignment horizontal="left"/>
    </xf>
    <xf numFmtId="49" fontId="2" fillId="33" borderId="11" xfId="0" applyNumberFormat="1" applyFont="1" applyFill="1" applyBorder="1" applyAlignment="1">
      <alignment horizontal="center" wrapText="1"/>
    </xf>
    <xf numFmtId="49" fontId="0" fillId="0" borderId="14" xfId="0" applyNumberFormat="1" applyFont="1" applyBorder="1" applyAlignment="1">
      <alignment horizontal="left"/>
    </xf>
    <xf numFmtId="0" fontId="4" fillId="0" borderId="0" xfId="0" applyFont="1" applyAlignment="1">
      <alignment horizontal="left" wrapText="1"/>
    </xf>
    <xf numFmtId="49" fontId="0" fillId="0" borderId="31" xfId="0" applyNumberFormat="1" applyBorder="1" applyAlignment="1">
      <alignment/>
    </xf>
    <xf numFmtId="49" fontId="0" fillId="0" borderId="32" xfId="0" applyNumberFormat="1" applyBorder="1" applyAlignment="1">
      <alignment/>
    </xf>
    <xf numFmtId="49" fontId="2" fillId="33" borderId="33" xfId="0" applyNumberFormat="1" applyFont="1" applyFill="1" applyBorder="1" applyAlignment="1">
      <alignment horizontal="center"/>
    </xf>
    <xf numFmtId="1" fontId="1" fillId="0" borderId="0" xfId="0" applyNumberFormat="1" applyFont="1" applyAlignment="1">
      <alignment horizontal="right"/>
    </xf>
    <xf numFmtId="1" fontId="2" fillId="33" borderId="34" xfId="0" applyNumberFormat="1" applyFont="1" applyFill="1" applyBorder="1" applyAlignment="1">
      <alignment horizontal="right" wrapText="1"/>
    </xf>
    <xf numFmtId="0" fontId="0" fillId="0" borderId="35" xfId="0" applyNumberFormat="1" applyFont="1" applyBorder="1" applyAlignment="1">
      <alignment horizontal="right"/>
    </xf>
    <xf numFmtId="0" fontId="2" fillId="33" borderId="36" xfId="0" applyNumberFormat="1" applyFont="1" applyFill="1" applyBorder="1" applyAlignment="1">
      <alignment horizontal="right" wrapText="1"/>
    </xf>
    <xf numFmtId="1" fontId="0" fillId="0" borderId="0" xfId="0" applyNumberFormat="1" applyFont="1" applyAlignment="1">
      <alignment/>
    </xf>
    <xf numFmtId="0" fontId="2" fillId="33" borderId="10" xfId="0" applyNumberFormat="1" applyFont="1" applyFill="1" applyBorder="1" applyAlignment="1">
      <alignment wrapText="1"/>
    </xf>
    <xf numFmtId="0" fontId="0" fillId="0" borderId="15" xfId="0" applyNumberFormat="1" applyFont="1" applyBorder="1" applyAlignment="1">
      <alignment/>
    </xf>
    <xf numFmtId="0" fontId="2" fillId="33" borderId="36" xfId="0" applyNumberFormat="1" applyFont="1" applyFill="1" applyBorder="1" applyAlignment="1">
      <alignment/>
    </xf>
    <xf numFmtId="0" fontId="2" fillId="33" borderId="10" xfId="0" applyNumberFormat="1" applyFont="1" applyFill="1" applyBorder="1" applyAlignment="1">
      <alignment/>
    </xf>
    <xf numFmtId="1" fontId="1" fillId="0" borderId="15" xfId="0" applyNumberFormat="1" applyFont="1" applyBorder="1" applyAlignment="1">
      <alignment/>
    </xf>
    <xf numFmtId="0" fontId="59" fillId="0" borderId="37" xfId="0" applyFont="1" applyFill="1" applyBorder="1" applyAlignment="1">
      <alignment horizontal="left" wrapText="1"/>
    </xf>
    <xf numFmtId="0" fontId="60" fillId="0" borderId="37" xfId="0" applyFont="1" applyBorder="1" applyAlignment="1">
      <alignment/>
    </xf>
    <xf numFmtId="0" fontId="60" fillId="0" borderId="37" xfId="0" applyFont="1" applyBorder="1" applyAlignment="1">
      <alignment vertical="justify" wrapText="1"/>
    </xf>
    <xf numFmtId="0" fontId="60" fillId="0" borderId="37" xfId="0" applyFont="1" applyFill="1" applyBorder="1" applyAlignment="1">
      <alignment vertical="justify" wrapText="1"/>
    </xf>
    <xf numFmtId="0" fontId="60" fillId="0" borderId="37" xfId="0" applyFont="1" applyFill="1" applyBorder="1" applyAlignment="1">
      <alignment/>
    </xf>
    <xf numFmtId="1" fontId="0" fillId="0" borderId="15" xfId="0" applyNumberFormat="1" applyFont="1" applyBorder="1" applyAlignment="1">
      <alignment horizontal="left"/>
    </xf>
    <xf numFmtId="49" fontId="15" fillId="0" borderId="37" xfId="0" applyNumberFormat="1" applyFont="1" applyFill="1" applyBorder="1" applyAlignment="1">
      <alignment horizontal="left" vertical="center"/>
    </xf>
    <xf numFmtId="1" fontId="15" fillId="0" borderId="37" xfId="0" applyNumberFormat="1" applyFont="1" applyFill="1" applyBorder="1" applyAlignment="1">
      <alignment horizontal="right" vertical="center"/>
    </xf>
    <xf numFmtId="1" fontId="15" fillId="0" borderId="37" xfId="0" applyNumberFormat="1" applyFont="1" applyFill="1" applyBorder="1" applyAlignment="1">
      <alignment vertical="center"/>
    </xf>
    <xf numFmtId="0" fontId="61" fillId="0" borderId="37" xfId="0" applyNumberFormat="1" applyFont="1" applyFill="1" applyBorder="1" applyAlignment="1">
      <alignment horizontal="justify" vertical="center" wrapText="1"/>
    </xf>
    <xf numFmtId="2" fontId="61" fillId="0" borderId="37" xfId="0" applyNumberFormat="1" applyFont="1" applyFill="1" applyBorder="1" applyAlignment="1">
      <alignment horizontal="justify" vertical="center" wrapText="1"/>
    </xf>
    <xf numFmtId="1" fontId="15" fillId="0" borderId="37" xfId="0" applyNumberFormat="1" applyFont="1" applyFill="1" applyBorder="1" applyAlignment="1">
      <alignment horizontal="left" vertical="center"/>
    </xf>
    <xf numFmtId="0" fontId="15" fillId="0" borderId="37" xfId="0" applyFont="1" applyFill="1" applyBorder="1" applyAlignment="1">
      <alignment/>
    </xf>
    <xf numFmtId="0" fontId="61" fillId="0" borderId="37" xfId="0" applyFont="1" applyFill="1" applyBorder="1" applyAlignment="1">
      <alignment vertical="justify" wrapText="1"/>
    </xf>
    <xf numFmtId="0" fontId="15" fillId="0" borderId="37" xfId="0" applyFont="1" applyFill="1" applyBorder="1" applyAlignment="1">
      <alignment horizontal="left" vertical="center" wrapText="1"/>
    </xf>
    <xf numFmtId="0" fontId="15" fillId="0" borderId="37" xfId="0" applyFont="1" applyFill="1" applyBorder="1" applyAlignment="1">
      <alignment vertical="center" wrapText="1"/>
    </xf>
    <xf numFmtId="0" fontId="61" fillId="0" borderId="37" xfId="0" applyFont="1" applyFill="1" applyBorder="1" applyAlignment="1">
      <alignment horizontal="justify" vertical="center" wrapText="1"/>
    </xf>
    <xf numFmtId="0" fontId="15" fillId="0" borderId="37" xfId="0" applyFont="1" applyFill="1" applyBorder="1" applyAlignment="1">
      <alignment vertical="center"/>
    </xf>
    <xf numFmtId="0" fontId="61" fillId="0" borderId="37" xfId="0" applyFont="1" applyFill="1" applyBorder="1" applyAlignment="1">
      <alignment/>
    </xf>
    <xf numFmtId="4" fontId="61" fillId="0" borderId="37" xfId="0" applyNumberFormat="1" applyFont="1" applyFill="1" applyBorder="1" applyAlignment="1">
      <alignment horizontal="justify" wrapText="1"/>
    </xf>
    <xf numFmtId="0" fontId="16" fillId="0" borderId="37" xfId="46" applyFont="1" applyFill="1" applyBorder="1" applyAlignment="1" applyProtection="1">
      <alignment/>
      <protection/>
    </xf>
    <xf numFmtId="0" fontId="17" fillId="0" borderId="37" xfId="46" applyFont="1" applyFill="1" applyBorder="1" applyAlignment="1" applyProtection="1">
      <alignment/>
      <protection/>
    </xf>
    <xf numFmtId="0" fontId="61" fillId="0" borderId="37" xfId="0" applyFont="1" applyFill="1" applyBorder="1" applyAlignment="1">
      <alignment horizontal="left" vertical="center" wrapText="1"/>
    </xf>
    <xf numFmtId="0" fontId="15" fillId="0" borderId="37" xfId="0" applyFont="1" applyFill="1" applyBorder="1" applyAlignment="1">
      <alignment horizontal="left" vertical="center"/>
    </xf>
    <xf numFmtId="0" fontId="15" fillId="0" borderId="37" xfId="0" applyFont="1" applyFill="1" applyBorder="1" applyAlignment="1">
      <alignment horizontal="right" vertical="center"/>
    </xf>
    <xf numFmtId="0" fontId="15" fillId="0" borderId="37" xfId="0" applyFont="1" applyFill="1" applyBorder="1" applyAlignment="1">
      <alignment horizontal="left"/>
    </xf>
    <xf numFmtId="0" fontId="15" fillId="0" borderId="37" xfId="0" applyFont="1" applyFill="1" applyBorder="1" applyAlignment="1">
      <alignment horizontal="justify" vertical="center"/>
    </xf>
    <xf numFmtId="49" fontId="15" fillId="36" borderId="37" xfId="0" applyNumberFormat="1" applyFont="1" applyFill="1" applyBorder="1" applyAlignment="1">
      <alignment horizontal="left" vertical="center"/>
    </xf>
    <xf numFmtId="1" fontId="15" fillId="36" borderId="37" xfId="0" applyNumberFormat="1" applyFont="1" applyFill="1" applyBorder="1" applyAlignment="1">
      <alignment horizontal="right" vertical="center"/>
    </xf>
    <xf numFmtId="1" fontId="15" fillId="36" borderId="37" xfId="0" applyNumberFormat="1" applyFont="1" applyFill="1" applyBorder="1" applyAlignment="1">
      <alignment vertical="center"/>
    </xf>
    <xf numFmtId="1" fontId="15" fillId="36" borderId="37" xfId="58" applyNumberFormat="1" applyFont="1" applyFill="1" applyBorder="1" applyAlignment="1">
      <alignment vertical="center"/>
      <protection/>
    </xf>
    <xf numFmtId="0" fontId="61" fillId="36" borderId="37" xfId="0" applyNumberFormat="1" applyFont="1" applyFill="1" applyBorder="1" applyAlignment="1">
      <alignment horizontal="justify" vertical="center" wrapText="1"/>
    </xf>
    <xf numFmtId="1" fontId="61" fillId="36" borderId="37" xfId="0" applyNumberFormat="1" applyFont="1" applyFill="1" applyBorder="1" applyAlignment="1">
      <alignment horizontal="left" wrapText="1"/>
    </xf>
    <xf numFmtId="1" fontId="9" fillId="36" borderId="37" xfId="55" applyNumberFormat="1" applyFont="1" applyFill="1" applyBorder="1" applyAlignment="1">
      <alignment vertical="center" wrapText="1"/>
    </xf>
    <xf numFmtId="1" fontId="9" fillId="36" borderId="37" xfId="55" applyNumberFormat="1" applyFont="1" applyFill="1" applyBorder="1" applyAlignment="1">
      <alignment/>
    </xf>
    <xf numFmtId="1" fontId="9" fillId="36" borderId="37" xfId="56" applyNumberFormat="1" applyFont="1" applyFill="1" applyBorder="1" applyAlignment="1">
      <alignment/>
    </xf>
    <xf numFmtId="1" fontId="15" fillId="0" borderId="37" xfId="0" applyNumberFormat="1" applyFont="1" applyFill="1" applyBorder="1" applyAlignment="1">
      <alignment horizontal="right"/>
    </xf>
    <xf numFmtId="1" fontId="15" fillId="0" borderId="37" xfId="0" applyNumberFormat="1" applyFont="1" applyFill="1" applyBorder="1" applyAlignment="1">
      <alignment/>
    </xf>
    <xf numFmtId="191" fontId="15" fillId="0" borderId="37" xfId="48" applyNumberFormat="1" applyFont="1" applyFill="1" applyBorder="1" applyAlignment="1">
      <alignment/>
    </xf>
    <xf numFmtId="0" fontId="15" fillId="0" borderId="37" xfId="0" applyFont="1" applyBorder="1" applyAlignment="1">
      <alignment vertical="top" wrapText="1"/>
    </xf>
    <xf numFmtId="0" fontId="60" fillId="0" borderId="37" xfId="0" applyFont="1" applyFill="1" applyBorder="1" applyAlignment="1">
      <alignment horizontal="left" wrapText="1"/>
    </xf>
    <xf numFmtId="0" fontId="15" fillId="0" borderId="37" xfId="0" applyFont="1" applyFill="1" applyBorder="1" applyAlignment="1">
      <alignment/>
    </xf>
    <xf numFmtId="0" fontId="15" fillId="0" borderId="37" xfId="0" applyFont="1" applyBorder="1" applyAlignment="1">
      <alignment/>
    </xf>
    <xf numFmtId="0" fontId="15" fillId="0" borderId="37" xfId="0" applyFont="1" applyFill="1" applyBorder="1" applyAlignment="1">
      <alignment vertical="justify" wrapText="1"/>
    </xf>
    <xf numFmtId="0" fontId="18" fillId="0" borderId="37" xfId="0" applyFont="1" applyFill="1" applyBorder="1" applyAlignment="1">
      <alignment/>
    </xf>
    <xf numFmtId="3" fontId="15" fillId="0" borderId="37" xfId="0" applyNumberFormat="1" applyFont="1" applyFill="1" applyBorder="1" applyAlignment="1">
      <alignment vertical="center" wrapText="1"/>
    </xf>
    <xf numFmtId="1" fontId="15" fillId="0" borderId="37" xfId="0" applyNumberFormat="1" applyFont="1" applyFill="1" applyBorder="1" applyAlignment="1">
      <alignment vertical="center" wrapText="1"/>
    </xf>
    <xf numFmtId="0" fontId="18" fillId="0" borderId="37" xfId="0" applyFont="1" applyFill="1" applyBorder="1" applyAlignment="1">
      <alignment vertical="center"/>
    </xf>
    <xf numFmtId="0" fontId="18" fillId="0" borderId="37" xfId="0" applyFont="1" applyBorder="1" applyAlignment="1">
      <alignment wrapText="1"/>
    </xf>
    <xf numFmtId="0" fontId="15" fillId="0" borderId="37" xfId="0" applyFont="1" applyBorder="1" applyAlignment="1">
      <alignment wrapText="1"/>
    </xf>
    <xf numFmtId="0" fontId="15" fillId="0" borderId="37" xfId="0" applyFont="1" applyFill="1" applyBorder="1" applyAlignment="1">
      <alignment vertical="top" wrapText="1"/>
    </xf>
    <xf numFmtId="0" fontId="15" fillId="37" borderId="37" xfId="0" applyFont="1" applyFill="1" applyBorder="1" applyAlignment="1">
      <alignment vertical="top" wrapText="1"/>
    </xf>
    <xf numFmtId="1" fontId="15" fillId="0" borderId="37" xfId="0" applyNumberFormat="1" applyFont="1" applyFill="1" applyBorder="1" applyAlignment="1">
      <alignment vertical="justify" wrapText="1"/>
    </xf>
    <xf numFmtId="0" fontId="15" fillId="36" borderId="37" xfId="0" applyFont="1" applyFill="1" applyBorder="1" applyAlignment="1">
      <alignment/>
    </xf>
    <xf numFmtId="0" fontId="15" fillId="0" borderId="37" xfId="0" applyFont="1" applyBorder="1" applyAlignment="1">
      <alignment horizontal="right"/>
    </xf>
    <xf numFmtId="1" fontId="8" fillId="0" borderId="37" xfId="58" applyNumberFormat="1" applyFont="1" applyBorder="1" applyAlignment="1">
      <alignment vertical="center" wrapText="1"/>
      <protection/>
    </xf>
    <xf numFmtId="0" fontId="62" fillId="0" borderId="37" xfId="0" applyFont="1" applyFill="1" applyBorder="1" applyAlignment="1">
      <alignment horizontal="justify" vertical="center"/>
    </xf>
    <xf numFmtId="1" fontId="8" fillId="0" borderId="37" xfId="60" applyNumberFormat="1" applyFont="1" applyFill="1" applyBorder="1" applyAlignment="1">
      <alignment vertical="center" wrapText="1"/>
      <protection/>
    </xf>
    <xf numFmtId="1" fontId="8" fillId="0" borderId="37" xfId="58" applyNumberFormat="1" applyFont="1" applyBorder="1" applyAlignment="1">
      <alignment vertical="center"/>
      <protection/>
    </xf>
    <xf numFmtId="0" fontId="62" fillId="37" borderId="37" xfId="60" applyFont="1" applyFill="1" applyBorder="1" applyAlignment="1">
      <alignment horizontal="justify" vertical="justify" wrapText="1"/>
      <protection/>
    </xf>
    <xf numFmtId="49" fontId="15" fillId="0" borderId="37" xfId="0" applyNumberFormat="1" applyFont="1" applyFill="1" applyBorder="1" applyAlignment="1">
      <alignment/>
    </xf>
    <xf numFmtId="0" fontId="60" fillId="0" borderId="37" xfId="0" applyFont="1" applyFill="1" applyBorder="1" applyAlignment="1">
      <alignment horizontal="justify" vertical="justify"/>
    </xf>
    <xf numFmtId="192" fontId="15" fillId="0" borderId="37" xfId="0" applyNumberFormat="1" applyFont="1" applyFill="1" applyBorder="1" applyAlignment="1">
      <alignment vertical="center" wrapText="1"/>
    </xf>
    <xf numFmtId="0" fontId="59" fillId="0" borderId="37" xfId="0" applyFont="1" applyFill="1" applyBorder="1" applyAlignment="1">
      <alignment horizontal="justify" vertical="top" wrapText="1"/>
    </xf>
    <xf numFmtId="0" fontId="59" fillId="0" borderId="37" xfId="0" applyFont="1" applyFill="1" applyBorder="1" applyAlignment="1">
      <alignment horizontal="justify" vertical="justify" wrapText="1"/>
    </xf>
    <xf numFmtId="0" fontId="59" fillId="0" borderId="37" xfId="0" applyFont="1" applyBorder="1" applyAlignment="1">
      <alignment/>
    </xf>
    <xf numFmtId="0" fontId="59" fillId="0" borderId="37" xfId="0" applyFont="1" applyBorder="1" applyAlignment="1">
      <alignment horizontal="justify"/>
    </xf>
    <xf numFmtId="0" fontId="15" fillId="37" borderId="37" xfId="0" applyNumberFormat="1" applyFont="1" applyFill="1" applyBorder="1" applyAlignment="1">
      <alignment vertical="center" wrapText="1"/>
    </xf>
    <xf numFmtId="0" fontId="60" fillId="37" borderId="37" xfId="0" applyFont="1" applyFill="1" applyBorder="1" applyAlignment="1">
      <alignment horizontal="left" vertical="top" wrapText="1"/>
    </xf>
    <xf numFmtId="0" fontId="15" fillId="37" borderId="37" xfId="0" applyNumberFormat="1" applyFont="1" applyFill="1" applyBorder="1" applyAlignment="1">
      <alignment/>
    </xf>
    <xf numFmtId="0" fontId="60" fillId="0" borderId="37" xfId="0" applyFont="1" applyFill="1" applyBorder="1" applyAlignment="1">
      <alignment horizontal="left" vertical="top" wrapText="1"/>
    </xf>
    <xf numFmtId="0" fontId="59" fillId="37" borderId="37" xfId="0" applyFont="1" applyFill="1" applyBorder="1" applyAlignment="1">
      <alignment horizontal="justify" vertical="top" wrapText="1"/>
    </xf>
    <xf numFmtId="0" fontId="60" fillId="0" borderId="37" xfId="0" applyFont="1" applyFill="1" applyBorder="1" applyAlignment="1">
      <alignment horizontal="justify" vertical="center" wrapText="1"/>
    </xf>
    <xf numFmtId="193" fontId="15" fillId="0" borderId="37" xfId="51" applyNumberFormat="1" applyFont="1" applyBorder="1" applyAlignment="1">
      <alignment/>
    </xf>
    <xf numFmtId="193" fontId="15" fillId="0" borderId="37" xfId="51" applyNumberFormat="1" applyFont="1" applyFill="1" applyBorder="1" applyAlignment="1">
      <alignment/>
    </xf>
    <xf numFmtId="3" fontId="15" fillId="0" borderId="37" xfId="0" applyNumberFormat="1" applyFont="1" applyBorder="1" applyAlignment="1">
      <alignment/>
    </xf>
    <xf numFmtId="0" fontId="60" fillId="0" borderId="37" xfId="0" applyFont="1" applyFill="1" applyBorder="1" applyAlignment="1">
      <alignment wrapText="1"/>
    </xf>
    <xf numFmtId="0" fontId="63" fillId="0" borderId="37" xfId="0" applyFont="1" applyFill="1" applyBorder="1" applyAlignment="1">
      <alignment horizontal="justify" vertical="justify"/>
    </xf>
    <xf numFmtId="4" fontId="63" fillId="0" borderId="37" xfId="0" applyNumberFormat="1" applyFont="1" applyFill="1" applyBorder="1" applyAlignment="1">
      <alignment horizontal="left" vertical="center" wrapText="1"/>
    </xf>
    <xf numFmtId="4" fontId="63" fillId="0" borderId="37" xfId="0" applyNumberFormat="1" applyFont="1" applyFill="1" applyBorder="1" applyAlignment="1">
      <alignment horizontal="left" vertical="center"/>
    </xf>
    <xf numFmtId="1" fontId="63" fillId="0" borderId="37" xfId="0" applyNumberFormat="1" applyFont="1" applyFill="1" applyBorder="1" applyAlignment="1">
      <alignment horizontal="left" vertical="center" wrapText="1"/>
    </xf>
    <xf numFmtId="1" fontId="15" fillId="0" borderId="37" xfId="0" applyNumberFormat="1" applyFont="1" applyBorder="1" applyAlignment="1">
      <alignment/>
    </xf>
    <xf numFmtId="1" fontId="15" fillId="0" borderId="37" xfId="0" applyNumberFormat="1" applyFont="1" applyBorder="1" applyAlignment="1">
      <alignment wrapText="1"/>
    </xf>
    <xf numFmtId="1" fontId="15" fillId="0" borderId="37" xfId="0" applyNumberFormat="1" applyFont="1" applyFill="1" applyBorder="1" applyAlignment="1">
      <alignment wrapText="1"/>
    </xf>
    <xf numFmtId="0" fontId="15" fillId="0" borderId="37" xfId="0" applyNumberFormat="1" applyFont="1" applyBorder="1" applyAlignment="1">
      <alignment wrapText="1"/>
    </xf>
    <xf numFmtId="0" fontId="15" fillId="0" borderId="37" xfId="0" applyNumberFormat="1" applyFont="1" applyBorder="1" applyAlignment="1">
      <alignment horizontal="right" wrapText="1"/>
    </xf>
    <xf numFmtId="1" fontId="15" fillId="0" borderId="37" xfId="0" applyNumberFormat="1" applyFont="1" applyBorder="1" applyAlignment="1">
      <alignment vertical="top" wrapText="1"/>
    </xf>
    <xf numFmtId="0" fontId="59" fillId="0" borderId="37" xfId="0" applyFont="1" applyBorder="1" applyAlignment="1">
      <alignment horizontal="justify" vertical="top" wrapText="1"/>
    </xf>
    <xf numFmtId="0" fontId="15" fillId="0" borderId="37" xfId="0" applyFont="1" applyBorder="1" applyAlignment="1">
      <alignment/>
    </xf>
    <xf numFmtId="49" fontId="15" fillId="0" borderId="37" xfId="0" applyNumberFormat="1" applyFont="1" applyFill="1" applyBorder="1" applyAlignment="1">
      <alignment horizontal="left"/>
    </xf>
    <xf numFmtId="0" fontId="60" fillId="0" borderId="37" xfId="0" applyFont="1" applyFill="1" applyBorder="1" applyAlignment="1">
      <alignment horizontal="left"/>
    </xf>
    <xf numFmtId="0" fontId="60" fillId="0" borderId="37" xfId="0" applyFont="1" applyFill="1" applyBorder="1" applyAlignment="1">
      <alignment horizontal="justify" vertical="justify" wrapText="1"/>
    </xf>
    <xf numFmtId="1" fontId="18" fillId="0" borderId="37" xfId="0" applyNumberFormat="1" applyFont="1" applyBorder="1" applyAlignment="1">
      <alignment/>
    </xf>
    <xf numFmtId="0" fontId="60" fillId="0" borderId="37" xfId="0" applyFont="1" applyFill="1" applyBorder="1" applyAlignment="1">
      <alignment horizontal="justify"/>
    </xf>
    <xf numFmtId="1" fontId="18" fillId="0" borderId="37" xfId="0" applyNumberFormat="1" applyFont="1" applyBorder="1" applyAlignment="1">
      <alignment vertical="center"/>
    </xf>
    <xf numFmtId="3" fontId="60" fillId="0" borderId="37" xfId="0" applyNumberFormat="1" applyFont="1" applyFill="1" applyBorder="1" applyAlignment="1">
      <alignment vertical="center" wrapText="1"/>
    </xf>
    <xf numFmtId="3" fontId="60" fillId="0" borderId="37" xfId="0" applyNumberFormat="1" applyFont="1" applyFill="1" applyBorder="1" applyAlignment="1">
      <alignment horizontal="justify" vertical="center"/>
    </xf>
    <xf numFmtId="0" fontId="60" fillId="0" borderId="37" xfId="0" applyFont="1" applyFill="1" applyBorder="1" applyAlignment="1">
      <alignment horizontal="justify" vertical="center"/>
    </xf>
    <xf numFmtId="1" fontId="18" fillId="0" borderId="37" xfId="55" applyNumberFormat="1" applyFont="1" applyFill="1" applyBorder="1" applyAlignment="1">
      <alignment vertical="center"/>
    </xf>
    <xf numFmtId="0" fontId="59" fillId="0" borderId="37" xfId="0" applyFont="1" applyBorder="1" applyAlignment="1">
      <alignment wrapText="1"/>
    </xf>
    <xf numFmtId="1" fontId="18" fillId="0" borderId="37" xfId="0" applyNumberFormat="1" applyFont="1" applyFill="1" applyBorder="1" applyAlignment="1">
      <alignment vertical="center"/>
    </xf>
    <xf numFmtId="0" fontId="59" fillId="0" borderId="37" xfId="0" applyFont="1" applyBorder="1" applyAlignment="1">
      <alignment horizontal="center" wrapText="1"/>
    </xf>
    <xf numFmtId="1" fontId="15" fillId="0" borderId="37" xfId="0" applyNumberFormat="1" applyFont="1" applyBorder="1" applyAlignment="1">
      <alignment vertical="center" wrapText="1"/>
    </xf>
    <xf numFmtId="194" fontId="64" fillId="0" borderId="37" xfId="0" applyNumberFormat="1" applyFont="1" applyFill="1" applyBorder="1" applyAlignment="1">
      <alignment vertical="justify" wrapText="1"/>
    </xf>
    <xf numFmtId="0" fontId="15" fillId="0" borderId="37" xfId="0" applyFont="1" applyFill="1" applyBorder="1" applyAlignment="1">
      <alignment horizontal="right"/>
    </xf>
    <xf numFmtId="49" fontId="15" fillId="0" borderId="37" xfId="0" applyNumberFormat="1" applyFont="1" applyBorder="1" applyAlignment="1">
      <alignment horizontal="left"/>
    </xf>
    <xf numFmtId="0" fontId="60" fillId="37" borderId="37" xfId="0" applyFont="1" applyFill="1" applyBorder="1" applyAlignment="1">
      <alignment horizontal="justify" vertical="center"/>
    </xf>
    <xf numFmtId="49" fontId="15" fillId="0" borderId="37" xfId="0" applyNumberFormat="1" applyFont="1" applyBorder="1" applyAlignment="1">
      <alignment horizontal="left" vertical="center"/>
    </xf>
    <xf numFmtId="1" fontId="15" fillId="0" borderId="37" xfId="0" applyNumberFormat="1" applyFont="1" applyBorder="1" applyAlignment="1">
      <alignment horizontal="right" vertical="center" wrapText="1"/>
    </xf>
    <xf numFmtId="1" fontId="15" fillId="0" borderId="37" xfId="0" applyNumberFormat="1" applyFont="1" applyBorder="1" applyAlignment="1">
      <alignment vertical="center"/>
    </xf>
    <xf numFmtId="1" fontId="9" fillId="0" borderId="37" xfId="60" applyNumberFormat="1" applyFont="1" applyFill="1" applyBorder="1" applyAlignment="1">
      <alignment/>
      <protection/>
    </xf>
    <xf numFmtId="0" fontId="62" fillId="0" borderId="37" xfId="60" applyFont="1" applyFill="1" applyBorder="1" applyAlignment="1">
      <alignment horizontal="justify" vertical="justify" wrapText="1"/>
      <protection/>
    </xf>
    <xf numFmtId="1" fontId="9" fillId="0" borderId="37" xfId="0" applyNumberFormat="1" applyFont="1" applyBorder="1" applyAlignment="1">
      <alignment/>
    </xf>
    <xf numFmtId="0" fontId="62" fillId="0" borderId="37" xfId="0" applyFont="1" applyBorder="1" applyAlignment="1">
      <alignment horizontal="justify" wrapText="1"/>
    </xf>
    <xf numFmtId="0" fontId="15" fillId="0" borderId="37" xfId="0" applyNumberFormat="1" applyFont="1" applyFill="1" applyBorder="1" applyAlignment="1">
      <alignment/>
    </xf>
    <xf numFmtId="0" fontId="61" fillId="0" borderId="37" xfId="0" applyFont="1" applyFill="1" applyBorder="1" applyAlignment="1">
      <alignment horizontal="justify" wrapText="1"/>
    </xf>
    <xf numFmtId="0" fontId="61" fillId="0" borderId="37" xfId="0" applyNumberFormat="1" applyFont="1" applyFill="1" applyBorder="1" applyAlignment="1">
      <alignment horizontal="left" wrapText="1"/>
    </xf>
    <xf numFmtId="0" fontId="61" fillId="0" borderId="37" xfId="0" applyFont="1" applyBorder="1" applyAlignment="1">
      <alignment/>
    </xf>
    <xf numFmtId="0" fontId="61" fillId="0" borderId="37" xfId="0" applyFont="1" applyBorder="1" applyAlignment="1">
      <alignment horizontal="left"/>
    </xf>
    <xf numFmtId="0" fontId="15" fillId="36" borderId="37" xfId="0" applyNumberFormat="1" applyFont="1" applyFill="1" applyBorder="1" applyAlignment="1">
      <alignment/>
    </xf>
    <xf numFmtId="0" fontId="61" fillId="0" borderId="37" xfId="0" applyNumberFormat="1" applyFont="1" applyFill="1" applyBorder="1" applyAlignment="1">
      <alignment horizontal="justify" wrapText="1"/>
    </xf>
    <xf numFmtId="0" fontId="61" fillId="0" borderId="37" xfId="0" applyFont="1" applyFill="1" applyBorder="1" applyAlignment="1">
      <alignment wrapText="1"/>
    </xf>
    <xf numFmtId="0" fontId="61" fillId="0" borderId="37" xfId="0" applyNumberFormat="1" applyFont="1" applyFill="1" applyBorder="1" applyAlignment="1">
      <alignment horizontal="left"/>
    </xf>
    <xf numFmtId="0" fontId="15" fillId="0" borderId="37" xfId="0" applyFont="1" applyFill="1" applyBorder="1" applyAlignment="1">
      <alignment horizontal="justify" vertical="center" wrapText="1"/>
    </xf>
    <xf numFmtId="0" fontId="15" fillId="0" borderId="37" xfId="0" applyFont="1" applyBorder="1" applyAlignment="1">
      <alignment vertical="center"/>
    </xf>
    <xf numFmtId="0" fontId="61" fillId="0" borderId="37" xfId="0" applyFont="1" applyBorder="1" applyAlignment="1">
      <alignment wrapText="1"/>
    </xf>
    <xf numFmtId="1" fontId="15" fillId="0" borderId="37" xfId="0" applyNumberFormat="1" applyFont="1" applyBorder="1" applyAlignment="1">
      <alignment horizontal="right"/>
    </xf>
    <xf numFmtId="1" fontId="15" fillId="0" borderId="37" xfId="59" applyNumberFormat="1" applyFont="1" applyFill="1" applyBorder="1" applyAlignment="1">
      <alignment vertical="center" wrapText="1"/>
      <protection/>
    </xf>
    <xf numFmtId="0" fontId="61" fillId="0" borderId="37" xfId="0" applyFont="1" applyFill="1" applyBorder="1" applyAlignment="1">
      <alignment horizontal="justify" vertical="justify" wrapText="1"/>
    </xf>
    <xf numFmtId="0" fontId="61" fillId="0" borderId="37" xfId="58" applyNumberFormat="1" applyFont="1" applyFill="1" applyBorder="1" applyAlignment="1">
      <alignment horizontal="justify" vertical="center" wrapText="1"/>
      <protection/>
    </xf>
    <xf numFmtId="1" fontId="15" fillId="37" borderId="37" xfId="59" applyNumberFormat="1" applyFont="1" applyFill="1" applyBorder="1" applyAlignment="1">
      <alignment vertical="center" wrapText="1"/>
      <protection/>
    </xf>
    <xf numFmtId="1" fontId="15" fillId="0" borderId="37" xfId="58" applyNumberFormat="1" applyFont="1" applyFill="1" applyBorder="1" applyAlignment="1">
      <alignment vertical="center" wrapText="1"/>
      <protection/>
    </xf>
    <xf numFmtId="1" fontId="15" fillId="0" borderId="37" xfId="58" applyNumberFormat="1" applyFont="1" applyFill="1" applyBorder="1" applyAlignment="1">
      <alignment vertical="center"/>
      <protection/>
    </xf>
    <xf numFmtId="1" fontId="65" fillId="0" borderId="37" xfId="60" applyNumberFormat="1" applyFont="1" applyFill="1" applyBorder="1" applyAlignment="1">
      <alignment vertical="center" wrapText="1"/>
      <protection/>
    </xf>
    <xf numFmtId="0" fontId="61" fillId="37" borderId="37" xfId="0" applyFont="1" applyFill="1" applyBorder="1" applyAlignment="1">
      <alignment horizontal="justify" vertical="center" wrapText="1"/>
    </xf>
    <xf numFmtId="1" fontId="65" fillId="37" borderId="37" xfId="58" applyNumberFormat="1" applyFont="1" applyFill="1" applyBorder="1" applyAlignment="1">
      <alignment vertical="center" wrapText="1"/>
      <protection/>
    </xf>
    <xf numFmtId="0" fontId="61" fillId="37" borderId="37" xfId="0" applyFont="1" applyFill="1" applyBorder="1" applyAlignment="1">
      <alignment horizontal="justify" vertical="justify" wrapText="1"/>
    </xf>
    <xf numFmtId="0" fontId="61" fillId="0" borderId="37" xfId="0" applyFont="1" applyFill="1" applyBorder="1" applyAlignment="1">
      <alignment horizontal="justify" vertical="top" wrapText="1"/>
    </xf>
    <xf numFmtId="1" fontId="65" fillId="0" borderId="37" xfId="58" applyNumberFormat="1" applyFont="1" applyFill="1" applyBorder="1" applyAlignment="1">
      <alignment vertical="center" wrapText="1"/>
      <protection/>
    </xf>
    <xf numFmtId="0" fontId="61" fillId="0" borderId="37" xfId="50" applyFont="1" applyFill="1" applyBorder="1" applyAlignment="1">
      <alignment horizontal="justify" vertical="center" wrapText="1"/>
      <protection/>
    </xf>
    <xf numFmtId="1" fontId="65" fillId="0" borderId="37" xfId="50" applyNumberFormat="1" applyFont="1" applyFill="1" applyBorder="1" applyAlignment="1">
      <alignment vertical="center" wrapText="1"/>
      <protection/>
    </xf>
    <xf numFmtId="0" fontId="61" fillId="37" borderId="37" xfId="50" applyFont="1" applyFill="1" applyBorder="1" applyAlignment="1">
      <alignment horizontal="justify" vertical="center" wrapText="1"/>
      <protection/>
    </xf>
    <xf numFmtId="1" fontId="65" fillId="37" borderId="37" xfId="50" applyNumberFormat="1" applyFont="1" applyFill="1" applyBorder="1" applyAlignment="1">
      <alignment vertical="center" wrapText="1"/>
      <protection/>
    </xf>
    <xf numFmtId="0" fontId="61" fillId="0" borderId="37" xfId="0" applyFont="1" applyFill="1" applyBorder="1" applyAlignment="1">
      <alignment horizontal="justify" vertical="center" wrapText="1" shrinkToFit="1"/>
    </xf>
    <xf numFmtId="1" fontId="65" fillId="0" borderId="37" xfId="58" applyNumberFormat="1" applyFont="1" applyFill="1" applyBorder="1" applyAlignment="1">
      <alignment vertical="center" wrapText="1" shrinkToFit="1"/>
      <protection/>
    </xf>
    <xf numFmtId="0" fontId="61" fillId="37" borderId="37" xfId="0" applyFont="1" applyFill="1" applyBorder="1" applyAlignment="1">
      <alignment horizontal="justify" vertical="center" wrapText="1" shrinkToFit="1"/>
    </xf>
    <xf numFmtId="1" fontId="65" fillId="37" borderId="37" xfId="58" applyNumberFormat="1" applyFont="1" applyFill="1" applyBorder="1" applyAlignment="1">
      <alignment vertical="center" wrapText="1" shrinkToFit="1"/>
      <protection/>
    </xf>
    <xf numFmtId="0" fontId="61" fillId="0" borderId="37" xfId="0" applyNumberFormat="1" applyFont="1" applyFill="1" applyBorder="1" applyAlignment="1">
      <alignment horizontal="justify" vertical="justify" wrapText="1"/>
    </xf>
    <xf numFmtId="1" fontId="65" fillId="0" borderId="37" xfId="58" applyNumberFormat="1" applyFont="1" applyFill="1" applyBorder="1" applyAlignment="1">
      <alignment vertical="center"/>
      <protection/>
    </xf>
    <xf numFmtId="0" fontId="61" fillId="37" borderId="37" xfId="0" applyFont="1" applyFill="1" applyBorder="1" applyAlignment="1">
      <alignment vertical="center" wrapText="1"/>
    </xf>
    <xf numFmtId="0" fontId="61" fillId="0" borderId="37" xfId="0" applyNumberFormat="1" applyFont="1" applyFill="1" applyBorder="1" applyAlignment="1">
      <alignment wrapText="1"/>
    </xf>
    <xf numFmtId="0" fontId="61" fillId="0" borderId="37" xfId="0" applyNumberFormat="1" applyFont="1" applyFill="1" applyBorder="1" applyAlignment="1">
      <alignment vertical="center" wrapText="1"/>
    </xf>
    <xf numFmtId="0" fontId="61" fillId="0" borderId="37" xfId="60" applyFont="1" applyFill="1" applyBorder="1" applyAlignment="1">
      <alignment horizontal="justify" vertical="justify" wrapText="1"/>
      <protection/>
    </xf>
    <xf numFmtId="1" fontId="61" fillId="0" borderId="37" xfId="59" applyNumberFormat="1" applyFont="1" applyFill="1" applyBorder="1" applyAlignment="1">
      <alignment vertical="center" wrapText="1"/>
      <protection/>
    </xf>
    <xf numFmtId="0" fontId="61" fillId="0" borderId="37" xfId="60" applyFont="1" applyFill="1" applyBorder="1" applyAlignment="1">
      <alignment horizontal="justify" vertical="center" wrapText="1"/>
      <protection/>
    </xf>
    <xf numFmtId="1" fontId="61" fillId="0" borderId="37" xfId="60" applyNumberFormat="1" applyFont="1" applyFill="1" applyBorder="1" applyAlignment="1">
      <alignment vertical="center" wrapText="1"/>
      <protection/>
    </xf>
    <xf numFmtId="0" fontId="9" fillId="0" borderId="37" xfId="0" applyFont="1" applyBorder="1" applyAlignment="1">
      <alignment/>
    </xf>
    <xf numFmtId="49" fontId="9" fillId="0" borderId="37" xfId="0" applyNumberFormat="1" applyFont="1" applyBorder="1" applyAlignment="1">
      <alignment horizontal="left"/>
    </xf>
    <xf numFmtId="1" fontId="9" fillId="0" borderId="37" xfId="0" applyNumberFormat="1" applyFont="1" applyBorder="1" applyAlignment="1">
      <alignment horizontal="right"/>
    </xf>
    <xf numFmtId="0" fontId="9" fillId="0" borderId="37" xfId="0" applyNumberFormat="1" applyFont="1" applyBorder="1" applyAlignment="1">
      <alignment/>
    </xf>
    <xf numFmtId="0" fontId="9" fillId="0" borderId="37" xfId="0" applyFont="1" applyBorder="1" applyAlignment="1">
      <alignment/>
    </xf>
    <xf numFmtId="197" fontId="9" fillId="0" borderId="37" xfId="0" applyNumberFormat="1" applyFont="1" applyBorder="1" applyAlignment="1">
      <alignment/>
    </xf>
    <xf numFmtId="0" fontId="9" fillId="36" borderId="37" xfId="0" applyNumberFormat="1" applyFont="1" applyFill="1" applyBorder="1" applyAlignment="1">
      <alignment/>
    </xf>
    <xf numFmtId="49" fontId="19" fillId="0" borderId="37" xfId="0" applyNumberFormat="1" applyFont="1" applyBorder="1" applyAlignment="1">
      <alignment horizontal="left"/>
    </xf>
    <xf numFmtId="1" fontId="19" fillId="0" borderId="37" xfId="0" applyNumberFormat="1" applyFont="1" applyBorder="1" applyAlignment="1">
      <alignment horizontal="right"/>
    </xf>
    <xf numFmtId="1" fontId="19" fillId="0" borderId="37" xfId="0" applyNumberFormat="1" applyFont="1" applyBorder="1" applyAlignment="1">
      <alignment/>
    </xf>
    <xf numFmtId="196" fontId="60" fillId="0" borderId="37" xfId="0" applyNumberFormat="1" applyFont="1" applyFill="1" applyBorder="1" applyAlignment="1">
      <alignment horizontal="justify" vertical="center" wrapText="1"/>
    </xf>
    <xf numFmtId="196" fontId="60" fillId="37" borderId="37" xfId="0" applyNumberFormat="1" applyFont="1" applyFill="1" applyBorder="1" applyAlignment="1">
      <alignment horizontal="justify" vertical="center" wrapText="1"/>
    </xf>
    <xf numFmtId="1" fontId="15" fillId="0" borderId="37" xfId="55" applyNumberFormat="1" applyFont="1" applyFill="1" applyBorder="1" applyAlignment="1">
      <alignment/>
    </xf>
    <xf numFmtId="196" fontId="61" fillId="37" borderId="37" xfId="0" applyNumberFormat="1" applyFont="1" applyFill="1" applyBorder="1" applyAlignment="1">
      <alignment horizontal="justify" vertical="center" wrapText="1"/>
    </xf>
    <xf numFmtId="1" fontId="18" fillId="0" borderId="37" xfId="55" applyNumberFormat="1" applyFont="1" applyBorder="1" applyAlignment="1">
      <alignment wrapText="1"/>
    </xf>
    <xf numFmtId="196" fontId="61" fillId="36" borderId="37" xfId="0" applyNumberFormat="1" applyFont="1" applyFill="1" applyBorder="1" applyAlignment="1">
      <alignment horizontal="justify" vertical="center" wrapText="1"/>
    </xf>
    <xf numFmtId="196" fontId="61" fillId="0" borderId="37" xfId="0" applyNumberFormat="1" applyFont="1" applyFill="1" applyBorder="1" applyAlignment="1">
      <alignment horizontal="justify" vertical="center" wrapText="1"/>
    </xf>
    <xf numFmtId="196" fontId="59" fillId="0" borderId="37" xfId="0" applyNumberFormat="1" applyFont="1" applyFill="1" applyBorder="1" applyAlignment="1">
      <alignment horizontal="justify" vertical="center" wrapText="1"/>
    </xf>
    <xf numFmtId="0" fontId="59" fillId="0" borderId="37" xfId="0" applyFont="1" applyFill="1" applyBorder="1" applyAlignment="1">
      <alignment wrapText="1"/>
    </xf>
    <xf numFmtId="196" fontId="59" fillId="37" borderId="37" xfId="0" applyNumberFormat="1" applyFont="1" applyFill="1" applyBorder="1" applyAlignment="1">
      <alignment horizontal="justify" vertical="center" wrapText="1"/>
    </xf>
    <xf numFmtId="1" fontId="19" fillId="37" borderId="37" xfId="55" applyNumberFormat="1" applyFont="1" applyFill="1" applyBorder="1" applyAlignment="1">
      <alignment vertical="top" wrapText="1"/>
    </xf>
    <xf numFmtId="0" fontId="60" fillId="0" borderId="37" xfId="60" applyFont="1" applyFill="1" applyBorder="1" applyAlignment="1">
      <alignment horizontal="justify" vertical="justify" wrapText="1"/>
      <protection/>
    </xf>
    <xf numFmtId="1" fontId="19" fillId="0" borderId="37" xfId="55" applyNumberFormat="1" applyFont="1" applyFill="1" applyBorder="1" applyAlignment="1">
      <alignment/>
    </xf>
    <xf numFmtId="1" fontId="19" fillId="0" borderId="37" xfId="55" applyNumberFormat="1" applyFont="1" applyFill="1" applyBorder="1" applyAlignment="1">
      <alignment vertical="top" wrapText="1"/>
    </xf>
    <xf numFmtId="0" fontId="61" fillId="0" borderId="37" xfId="0" applyFont="1" applyFill="1" applyBorder="1" applyAlignment="1">
      <alignment horizontal="left" wrapText="1"/>
    </xf>
    <xf numFmtId="49" fontId="9" fillId="0" borderId="0" xfId="0" applyNumberFormat="1" applyFont="1" applyBorder="1" applyAlignment="1">
      <alignment horizontal="left"/>
    </xf>
    <xf numFmtId="1" fontId="9" fillId="0" borderId="0" xfId="0" applyNumberFormat="1" applyFont="1" applyBorder="1" applyAlignment="1">
      <alignment horizontal="right"/>
    </xf>
    <xf numFmtId="1" fontId="9" fillId="0" borderId="0" xfId="0" applyNumberFormat="1" applyFont="1" applyBorder="1" applyAlignment="1">
      <alignment/>
    </xf>
    <xf numFmtId="0" fontId="9" fillId="0" borderId="0" xfId="0" applyNumberFormat="1" applyFont="1" applyBorder="1" applyAlignment="1">
      <alignment horizontal="left"/>
    </xf>
    <xf numFmtId="49" fontId="9" fillId="36" borderId="0" xfId="0" applyNumberFormat="1" applyFont="1" applyFill="1" applyBorder="1" applyAlignment="1">
      <alignment horizontal="left"/>
    </xf>
    <xf numFmtId="1" fontId="9" fillId="36" borderId="0" xfId="0" applyNumberFormat="1" applyFont="1" applyFill="1" applyBorder="1" applyAlignment="1">
      <alignment horizontal="right"/>
    </xf>
    <xf numFmtId="1" fontId="9" fillId="36" borderId="0" xfId="0" applyNumberFormat="1" applyFont="1" applyFill="1" applyBorder="1" applyAlignment="1">
      <alignment/>
    </xf>
    <xf numFmtId="0" fontId="9" fillId="36" borderId="0" xfId="0" applyNumberFormat="1" applyFont="1" applyFill="1" applyBorder="1" applyAlignment="1">
      <alignment horizontal="left"/>
    </xf>
    <xf numFmtId="49" fontId="0" fillId="36" borderId="0" xfId="0" applyNumberFormat="1" applyFont="1" applyFill="1" applyBorder="1" applyAlignment="1">
      <alignment horizontal="left"/>
    </xf>
    <xf numFmtId="1" fontId="0" fillId="36" borderId="0" xfId="0" applyNumberFormat="1" applyFont="1" applyFill="1" applyBorder="1" applyAlignment="1">
      <alignment horizontal="right"/>
    </xf>
    <xf numFmtId="1" fontId="0" fillId="36" borderId="0" xfId="0" applyNumberFormat="1" applyFont="1" applyFill="1" applyBorder="1" applyAlignment="1">
      <alignment/>
    </xf>
    <xf numFmtId="0" fontId="0" fillId="36" borderId="0" xfId="0" applyNumberFormat="1" applyFont="1" applyFill="1" applyBorder="1" applyAlignment="1">
      <alignment horizontal="left"/>
    </xf>
    <xf numFmtId="0" fontId="0" fillId="38" borderId="0" xfId="0" applyFill="1" applyAlignment="1">
      <alignment/>
    </xf>
    <xf numFmtId="0" fontId="9" fillId="39" borderId="37" xfId="0" applyFont="1" applyFill="1" applyBorder="1" applyAlignment="1">
      <alignment/>
    </xf>
    <xf numFmtId="1" fontId="9" fillId="39" borderId="37" xfId="0" applyNumberFormat="1" applyFont="1" applyFill="1" applyBorder="1" applyAlignment="1">
      <alignment horizontal="right" vertical="center"/>
    </xf>
    <xf numFmtId="1" fontId="9" fillId="39" borderId="37" xfId="0" applyNumberFormat="1" applyFont="1" applyFill="1" applyBorder="1" applyAlignment="1">
      <alignment vertical="center"/>
    </xf>
    <xf numFmtId="1" fontId="9" fillId="39" borderId="37" xfId="55" applyNumberFormat="1" applyFont="1" applyFill="1" applyBorder="1" applyAlignment="1">
      <alignment vertical="center"/>
    </xf>
    <xf numFmtId="0" fontId="59" fillId="39" borderId="37" xfId="0" applyNumberFormat="1" applyFont="1" applyFill="1" applyBorder="1" applyAlignment="1">
      <alignment horizontal="left" vertical="center" wrapText="1"/>
    </xf>
    <xf numFmtId="49" fontId="9" fillId="39" borderId="37" xfId="0" applyNumberFormat="1" applyFont="1" applyFill="1" applyBorder="1" applyAlignment="1">
      <alignment horizontal="left"/>
    </xf>
    <xf numFmtId="1" fontId="9" fillId="39" borderId="37" xfId="0" applyNumberFormat="1" applyFont="1" applyFill="1" applyBorder="1" applyAlignment="1">
      <alignment horizontal="right"/>
    </xf>
    <xf numFmtId="1" fontId="9" fillId="39" borderId="37" xfId="0" applyNumberFormat="1" applyFont="1" applyFill="1" applyBorder="1" applyAlignment="1">
      <alignment/>
    </xf>
    <xf numFmtId="3" fontId="9" fillId="39" borderId="37" xfId="0" applyNumberFormat="1" applyFont="1" applyFill="1" applyBorder="1" applyAlignment="1">
      <alignment/>
    </xf>
    <xf numFmtId="1" fontId="9" fillId="39" borderId="37" xfId="55" applyNumberFormat="1" applyFont="1" applyFill="1" applyBorder="1" applyAlignment="1">
      <alignment/>
    </xf>
    <xf numFmtId="0" fontId="59" fillId="39" borderId="37" xfId="0" applyFont="1" applyFill="1" applyBorder="1" applyAlignment="1">
      <alignment wrapText="1"/>
    </xf>
    <xf numFmtId="0" fontId="59" fillId="39" borderId="37" xfId="0" applyNumberFormat="1" applyFont="1" applyFill="1" applyBorder="1" applyAlignment="1">
      <alignment horizontal="left" wrapText="1"/>
    </xf>
    <xf numFmtId="1" fontId="0" fillId="36" borderId="0" xfId="0" applyNumberFormat="1" applyFont="1" applyFill="1" applyAlignment="1">
      <alignment horizontal="right"/>
    </xf>
    <xf numFmtId="0" fontId="0" fillId="36" borderId="0" xfId="0" applyFont="1" applyFill="1" applyAlignment="1">
      <alignment horizontal="right"/>
    </xf>
    <xf numFmtId="0" fontId="0" fillId="36" borderId="0" xfId="0" applyFill="1" applyAlignment="1">
      <alignment/>
    </xf>
    <xf numFmtId="1" fontId="0" fillId="38" borderId="0" xfId="0" applyNumberFormat="1" applyFont="1" applyFill="1" applyAlignment="1">
      <alignment horizontal="center" vertical="center"/>
    </xf>
    <xf numFmtId="49" fontId="9" fillId="36" borderId="0" xfId="0" applyNumberFormat="1" applyFont="1" applyFill="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_CERTIFICACION PPTO PLAN DE DLLO 2008 2" xfId="50"/>
    <cellStyle name="Millares_Formularios SRN-C001-2003" xfId="51"/>
    <cellStyle name="Currency" xfId="52"/>
    <cellStyle name="Currency [0]" xfId="53"/>
    <cellStyle name="Moneda 2" xfId="54"/>
    <cellStyle name="Moneda 2 2" xfId="55"/>
    <cellStyle name="Moneda 3 2" xfId="56"/>
    <cellStyle name="Neutral" xfId="57"/>
    <cellStyle name="Normal 2" xfId="58"/>
    <cellStyle name="Normal 2 2" xfId="59"/>
    <cellStyle name="Normal_POAI PPTO 2010"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1</xdr:col>
      <xdr:colOff>180975</xdr:colOff>
      <xdr:row>7</xdr:row>
      <xdr:rowOff>57150</xdr:rowOff>
    </xdr:to>
    <xdr:pic>
      <xdr:nvPicPr>
        <xdr:cNvPr id="1" name="Picture 1" hidden="1"/>
        <xdr:cNvPicPr preferRelativeResize="1">
          <a:picLocks noChangeAspect="1"/>
        </xdr:cNvPicPr>
      </xdr:nvPicPr>
      <xdr:blipFill>
        <a:blip r:embed="rId1"/>
        <a:stretch>
          <a:fillRect/>
        </a:stretch>
      </xdr:blipFill>
      <xdr:spPr>
        <a:xfrm>
          <a:off x="0" y="1038225"/>
          <a:ext cx="914400" cy="228600"/>
        </a:xfrm>
        <a:prstGeom prst="rect">
          <a:avLst/>
        </a:prstGeom>
        <a:noFill/>
        <a:ln w="9525" cmpd="sng">
          <a:noFill/>
        </a:ln>
      </xdr:spPr>
    </xdr:pic>
    <xdr:clientData/>
  </xdr:twoCellAnchor>
  <xdr:twoCellAnchor editAs="oneCell">
    <xdr:from>
      <xdr:col>1</xdr:col>
      <xdr:colOff>0</xdr:colOff>
      <xdr:row>6</xdr:row>
      <xdr:rowOff>0</xdr:rowOff>
    </xdr:from>
    <xdr:to>
      <xdr:col>1</xdr:col>
      <xdr:colOff>914400</xdr:colOff>
      <xdr:row>7</xdr:row>
      <xdr:rowOff>57150</xdr:rowOff>
    </xdr:to>
    <xdr:pic>
      <xdr:nvPicPr>
        <xdr:cNvPr id="2" name="Picture 2" hidden="1"/>
        <xdr:cNvPicPr preferRelativeResize="1">
          <a:picLocks noChangeAspect="1"/>
        </xdr:cNvPicPr>
      </xdr:nvPicPr>
      <xdr:blipFill>
        <a:blip r:embed="rId2"/>
        <a:stretch>
          <a:fillRect/>
        </a:stretch>
      </xdr:blipFill>
      <xdr:spPr>
        <a:xfrm>
          <a:off x="733425" y="1038225"/>
          <a:ext cx="914400" cy="228600"/>
        </a:xfrm>
        <a:prstGeom prst="rect">
          <a:avLst/>
        </a:prstGeom>
        <a:noFill/>
        <a:ln w="9525" cmpd="sng">
          <a:noFill/>
        </a:ln>
      </xdr:spPr>
    </xdr:pic>
    <xdr:clientData/>
  </xdr:twoCellAnchor>
  <xdr:twoCellAnchor editAs="oneCell">
    <xdr:from>
      <xdr:col>1</xdr:col>
      <xdr:colOff>0</xdr:colOff>
      <xdr:row>6</xdr:row>
      <xdr:rowOff>0</xdr:rowOff>
    </xdr:from>
    <xdr:to>
      <xdr:col>1</xdr:col>
      <xdr:colOff>914400</xdr:colOff>
      <xdr:row>7</xdr:row>
      <xdr:rowOff>57150</xdr:rowOff>
    </xdr:to>
    <xdr:pic>
      <xdr:nvPicPr>
        <xdr:cNvPr id="3" name="Picture 3" hidden="1"/>
        <xdr:cNvPicPr preferRelativeResize="1">
          <a:picLocks noChangeAspect="1"/>
        </xdr:cNvPicPr>
      </xdr:nvPicPr>
      <xdr:blipFill>
        <a:blip r:embed="rId3"/>
        <a:stretch>
          <a:fillRect/>
        </a:stretch>
      </xdr:blipFill>
      <xdr:spPr>
        <a:xfrm>
          <a:off x="733425" y="1038225"/>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ce.sice-cgr.gov.co/jsp/sice_servicio.jsp?seleccionCUBS=1.23.1.5.1&amp;nombreCUBS=Motobomba+multietapas%2C+2.0+H.P%2C+7+etapas%2C+fabricado+en+hierro%2C+fases+3%2C+estructura+vertical%2C+220%2F440+v%2C+succion+y+descarga+1.1%2F4%22&amp;tipoSE=B&amp;servicio=cubs.ConsultarCubs" TargetMode="External" /><Relationship Id="rId2" Type="http://schemas.openxmlformats.org/officeDocument/2006/relationships/hyperlink" Target="https://sice.sice-cgr.gov.co/jsp/sice_servicio.jsp?seleccionCUBS=1.23.1.5.1&amp;nombreCUBS=Motobomba+multietapas%2C+2.0+H.P%2C+7+etapas%2C+fabricado+en+hierro%2C+fases+3%2C+estructura+vertical%2C+220%2F440+v%2C+succion+y+descarga+1.1%2F4%22&amp;tipoSE=B&amp;servicio=cubs.ConsultarCubs" TargetMode="External" /><Relationship Id="rId3" Type="http://schemas.openxmlformats.org/officeDocument/2006/relationships/hyperlink" Target="javascript:consultar_cubs('1.62')" TargetMode="External" /><Relationship Id="rId4" Type="http://schemas.openxmlformats.org/officeDocument/2006/relationships/hyperlink" Target="javascript:consultar_cubs('1.59')" TargetMode="External" /><Relationship Id="rId5" Type="http://schemas.openxmlformats.org/officeDocument/2006/relationships/hyperlink" Target="https://sice.sice-cgr.gov.co/jsp/sice_servicio.jsp?seleccionCUBS=1.48.1.11&amp;nombreCUBS=MESA&amp;tipoSE=B&amp;servicio=cubs.ConsultarCubs" TargetMode="External" /><Relationship Id="rId6" Type="http://schemas.openxmlformats.org/officeDocument/2006/relationships/hyperlink" Target="javascript:consultar_cubs('1.47')"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R1090"/>
  <sheetViews>
    <sheetView tabSelected="1" zoomScalePageLayoutView="0" workbookViewId="0" topLeftCell="A1">
      <selection activeCell="G879" sqref="G879"/>
    </sheetView>
  </sheetViews>
  <sheetFormatPr defaultColWidth="11.421875" defaultRowHeight="12.75"/>
  <cols>
    <col min="1" max="1" width="11.00390625" style="57" customWidth="1"/>
    <col min="2" max="2" width="15.421875" style="2" customWidth="1"/>
    <col min="3" max="3" width="15.8515625" style="68" customWidth="1"/>
    <col min="4" max="4" width="15.00390625" style="68" customWidth="1"/>
    <col min="5" max="5" width="12.8515625" style="68" customWidth="1"/>
    <col min="6" max="6" width="43.140625" style="5" customWidth="1"/>
    <col min="7" max="7" width="35.140625" style="2" customWidth="1"/>
    <col min="8" max="8" width="31.00390625" style="2" customWidth="1"/>
    <col min="9" max="9" width="82.28125" style="4" customWidth="1"/>
    <col min="10" max="10" width="28.8515625" style="0" customWidth="1"/>
    <col min="11" max="11" width="16.00390625" style="0" customWidth="1"/>
  </cols>
  <sheetData>
    <row r="1" spans="1:2" ht="12.75">
      <c r="A1" s="56" t="s">
        <v>78</v>
      </c>
      <c r="B1" s="64" t="s">
        <v>68</v>
      </c>
    </row>
    <row r="2" ht="13.5" thickBot="1">
      <c r="A2" s="18" t="s">
        <v>74</v>
      </c>
    </row>
    <row r="3" spans="1:17" ht="14.25" customHeight="1">
      <c r="A3" s="58" t="s">
        <v>2</v>
      </c>
      <c r="B3" s="65" t="s">
        <v>75</v>
      </c>
      <c r="C3" s="69" t="s">
        <v>3</v>
      </c>
      <c r="D3" s="69" t="s">
        <v>5</v>
      </c>
      <c r="E3" s="72" t="s">
        <v>0</v>
      </c>
      <c r="F3" s="3" t="s">
        <v>4</v>
      </c>
      <c r="I3" s="2"/>
      <c r="J3" s="2"/>
      <c r="K3" s="2"/>
      <c r="L3" s="2"/>
      <c r="M3" s="2"/>
      <c r="N3" s="2"/>
      <c r="O3" s="2"/>
      <c r="P3" s="2"/>
      <c r="Q3" s="2"/>
    </row>
    <row r="4" spans="1:17" ht="13.5" thickBot="1">
      <c r="A4" s="59" t="s">
        <v>1367</v>
      </c>
      <c r="B4" s="66">
        <v>8001028385</v>
      </c>
      <c r="C4" s="70" t="s">
        <v>1368</v>
      </c>
      <c r="D4" s="70">
        <v>17583990</v>
      </c>
      <c r="E4" s="73">
        <v>2011</v>
      </c>
      <c r="F4" s="79">
        <v>276013598709</v>
      </c>
      <c r="I4" s="2"/>
      <c r="J4" s="2"/>
      <c r="K4" s="2"/>
      <c r="L4" s="2"/>
      <c r="M4" s="2"/>
      <c r="N4" s="2"/>
      <c r="O4" s="2"/>
      <c r="P4" s="2"/>
      <c r="Q4" s="2"/>
    </row>
    <row r="5" spans="9:17" ht="13.5" thickBot="1">
      <c r="I5" s="2"/>
      <c r="J5" s="2"/>
      <c r="K5" s="2"/>
      <c r="L5" s="2"/>
      <c r="M5" s="2"/>
      <c r="N5" s="2"/>
      <c r="O5" s="2"/>
      <c r="P5" s="2"/>
      <c r="Q5" s="2"/>
    </row>
    <row r="6" spans="1:17" ht="14.25" customHeight="1">
      <c r="A6" s="63" t="s">
        <v>9</v>
      </c>
      <c r="B6" s="67" t="s">
        <v>79</v>
      </c>
      <c r="C6" s="71" t="s">
        <v>1</v>
      </c>
      <c r="D6" s="71" t="s">
        <v>7</v>
      </c>
      <c r="E6" s="71" t="s">
        <v>8</v>
      </c>
      <c r="F6" s="17" t="s">
        <v>6</v>
      </c>
      <c r="I6" s="2"/>
      <c r="J6" s="2"/>
      <c r="K6" s="2"/>
      <c r="L6" s="2"/>
      <c r="M6" s="2"/>
      <c r="N6" s="2"/>
      <c r="O6" s="2"/>
      <c r="P6" s="2"/>
      <c r="Q6" s="2"/>
    </row>
    <row r="7" spans="1:6" ht="13.5">
      <c r="A7" s="80" t="s">
        <v>84</v>
      </c>
      <c r="B7" s="81">
        <v>3</v>
      </c>
      <c r="C7" s="82">
        <v>3</v>
      </c>
      <c r="D7" s="82">
        <v>35</v>
      </c>
      <c r="E7" s="82">
        <v>84000000</v>
      </c>
      <c r="F7" s="83" t="s">
        <v>85</v>
      </c>
    </row>
    <row r="8" spans="1:6" ht="13.5">
      <c r="A8" s="80" t="s">
        <v>86</v>
      </c>
      <c r="B8" s="81">
        <v>3</v>
      </c>
      <c r="C8" s="82">
        <v>3</v>
      </c>
      <c r="D8" s="82">
        <v>100</v>
      </c>
      <c r="E8" s="82">
        <v>18000000</v>
      </c>
      <c r="F8" s="83" t="s">
        <v>87</v>
      </c>
    </row>
    <row r="9" spans="1:6" ht="13.5">
      <c r="A9" s="80" t="s">
        <v>88</v>
      </c>
      <c r="B9" s="81">
        <v>3</v>
      </c>
      <c r="C9" s="82">
        <v>3</v>
      </c>
      <c r="D9" s="82">
        <v>200</v>
      </c>
      <c r="E9" s="82">
        <v>35000000</v>
      </c>
      <c r="F9" s="83" t="s">
        <v>89</v>
      </c>
    </row>
    <row r="10" spans="1:6" ht="13.5">
      <c r="A10" s="80" t="s">
        <v>90</v>
      </c>
      <c r="B10" s="81">
        <v>3</v>
      </c>
      <c r="C10" s="82">
        <v>3</v>
      </c>
      <c r="D10" s="82">
        <v>200</v>
      </c>
      <c r="E10" s="82">
        <v>35000000</v>
      </c>
      <c r="F10" s="84" t="s">
        <v>91</v>
      </c>
    </row>
    <row r="11" spans="1:6" ht="13.5">
      <c r="A11" s="80" t="s">
        <v>92</v>
      </c>
      <c r="B11" s="81">
        <v>3</v>
      </c>
      <c r="C11" s="82">
        <v>3</v>
      </c>
      <c r="D11" s="82">
        <v>180</v>
      </c>
      <c r="E11" s="82">
        <v>18000000</v>
      </c>
      <c r="F11" s="83" t="s">
        <v>93</v>
      </c>
    </row>
    <row r="12" spans="1:6" ht="13.5">
      <c r="A12" s="80" t="s">
        <v>94</v>
      </c>
      <c r="B12" s="81">
        <v>3</v>
      </c>
      <c r="C12" s="82">
        <v>3</v>
      </c>
      <c r="D12" s="82">
        <v>1900</v>
      </c>
      <c r="E12" s="82">
        <v>1000314375</v>
      </c>
      <c r="F12" s="83" t="s">
        <v>95</v>
      </c>
    </row>
    <row r="13" spans="1:6" ht="13.5">
      <c r="A13" s="80" t="s">
        <v>96</v>
      </c>
      <c r="B13" s="81">
        <v>3</v>
      </c>
      <c r="C13" s="82">
        <v>3</v>
      </c>
      <c r="D13" s="82">
        <v>800</v>
      </c>
      <c r="E13" s="82">
        <v>80000000</v>
      </c>
      <c r="F13" s="83" t="s">
        <v>97</v>
      </c>
    </row>
    <row r="14" spans="1:6" ht="13.5">
      <c r="A14" s="80" t="s">
        <v>98</v>
      </c>
      <c r="B14" s="81">
        <v>3</v>
      </c>
      <c r="C14" s="82">
        <v>3</v>
      </c>
      <c r="D14" s="82">
        <v>68</v>
      </c>
      <c r="E14" s="82">
        <v>173697925</v>
      </c>
      <c r="F14" s="83" t="s">
        <v>99</v>
      </c>
    </row>
    <row r="15" spans="1:6" ht="13.5">
      <c r="A15" s="80" t="s">
        <v>100</v>
      </c>
      <c r="B15" s="81">
        <v>3</v>
      </c>
      <c r="C15" s="82">
        <v>3</v>
      </c>
      <c r="D15" s="82">
        <v>800</v>
      </c>
      <c r="E15" s="82">
        <v>128000000</v>
      </c>
      <c r="F15" s="83" t="s">
        <v>101</v>
      </c>
    </row>
    <row r="16" spans="1:6" ht="13.5">
      <c r="A16" s="80" t="s">
        <v>102</v>
      </c>
      <c r="B16" s="81">
        <v>6</v>
      </c>
      <c r="C16" s="82">
        <v>4</v>
      </c>
      <c r="D16" s="82">
        <v>99</v>
      </c>
      <c r="E16" s="82">
        <v>6995258219.5</v>
      </c>
      <c r="F16" s="83" t="s">
        <v>103</v>
      </c>
    </row>
    <row r="17" spans="1:6" ht="13.5">
      <c r="A17" s="80" t="s">
        <v>104</v>
      </c>
      <c r="B17" s="81">
        <v>6</v>
      </c>
      <c r="C17" s="82">
        <v>5</v>
      </c>
      <c r="D17" s="82">
        <v>2</v>
      </c>
      <c r="E17" s="82">
        <v>640000000</v>
      </c>
      <c r="F17" s="83" t="s">
        <v>105</v>
      </c>
    </row>
    <row r="18" spans="1:6" ht="13.5">
      <c r="A18" s="80" t="s">
        <v>106</v>
      </c>
      <c r="B18" s="81">
        <v>1</v>
      </c>
      <c r="C18" s="82">
        <v>4</v>
      </c>
      <c r="D18" s="82">
        <v>3484536</v>
      </c>
      <c r="E18" s="82">
        <v>8195628800</v>
      </c>
      <c r="F18" s="83" t="s">
        <v>107</v>
      </c>
    </row>
    <row r="19" spans="1:6" ht="13.5">
      <c r="A19" s="80" t="s">
        <v>94</v>
      </c>
      <c r="B19" s="81">
        <v>3</v>
      </c>
      <c r="C19" s="82">
        <v>4</v>
      </c>
      <c r="D19" s="82">
        <v>7</v>
      </c>
      <c r="E19" s="82">
        <v>500000000</v>
      </c>
      <c r="F19" s="83" t="s">
        <v>109</v>
      </c>
    </row>
    <row r="20" spans="1:6" ht="13.5">
      <c r="A20" s="80" t="s">
        <v>110</v>
      </c>
      <c r="B20" s="81">
        <v>3</v>
      </c>
      <c r="C20" s="82">
        <v>4</v>
      </c>
      <c r="D20" s="82">
        <v>7</v>
      </c>
      <c r="E20" s="82">
        <v>200000000</v>
      </c>
      <c r="F20" s="83" t="s">
        <v>111</v>
      </c>
    </row>
    <row r="21" spans="1:6" ht="13.5">
      <c r="A21" s="85" t="s">
        <v>110</v>
      </c>
      <c r="B21" s="81">
        <v>6</v>
      </c>
      <c r="C21" s="82">
        <v>5</v>
      </c>
      <c r="D21" s="82">
        <v>7</v>
      </c>
      <c r="E21" s="82">
        <v>100000000</v>
      </c>
      <c r="F21" s="83" t="s">
        <v>111</v>
      </c>
    </row>
    <row r="22" spans="1:6" ht="13.5">
      <c r="A22" s="80" t="s">
        <v>112</v>
      </c>
      <c r="B22" s="81">
        <v>6</v>
      </c>
      <c r="C22" s="82">
        <v>5</v>
      </c>
      <c r="D22" s="82">
        <v>395</v>
      </c>
      <c r="E22" s="82">
        <v>39594904</v>
      </c>
      <c r="F22" s="83" t="s">
        <v>113</v>
      </c>
    </row>
    <row r="23" spans="1:6" ht="13.5">
      <c r="A23" s="80" t="s">
        <v>110</v>
      </c>
      <c r="B23" s="81">
        <v>6</v>
      </c>
      <c r="C23" s="82">
        <v>6</v>
      </c>
      <c r="D23" s="82">
        <v>4</v>
      </c>
      <c r="E23" s="82">
        <v>17003360</v>
      </c>
      <c r="F23" s="83" t="s">
        <v>111</v>
      </c>
    </row>
    <row r="24" spans="1:6" ht="13.5">
      <c r="A24" s="80" t="s">
        <v>94</v>
      </c>
      <c r="B24" s="81">
        <v>6</v>
      </c>
      <c r="C24" s="82">
        <v>6</v>
      </c>
      <c r="D24" s="82">
        <v>1</v>
      </c>
      <c r="E24" s="82">
        <v>307996640</v>
      </c>
      <c r="F24" s="83" t="s">
        <v>109</v>
      </c>
    </row>
    <row r="25" spans="1:6" ht="13.5">
      <c r="A25" s="80" t="s">
        <v>110</v>
      </c>
      <c r="B25" s="81">
        <v>6</v>
      </c>
      <c r="C25" s="82">
        <v>6</v>
      </c>
      <c r="D25" s="82">
        <v>4</v>
      </c>
      <c r="E25" s="82">
        <v>100000000</v>
      </c>
      <c r="F25" s="83" t="s">
        <v>111</v>
      </c>
    </row>
    <row r="26" spans="1:6" ht="13.5">
      <c r="A26" s="80" t="s">
        <v>94</v>
      </c>
      <c r="B26" s="81">
        <v>6</v>
      </c>
      <c r="C26" s="82">
        <v>6</v>
      </c>
      <c r="D26" s="82">
        <v>20</v>
      </c>
      <c r="E26" s="82">
        <v>40000000</v>
      </c>
      <c r="F26" s="83" t="s">
        <v>109</v>
      </c>
    </row>
    <row r="27" spans="1:6" ht="13.5">
      <c r="A27" s="80" t="s">
        <v>110</v>
      </c>
      <c r="B27" s="81">
        <v>6</v>
      </c>
      <c r="C27" s="82">
        <v>6</v>
      </c>
      <c r="D27" s="82">
        <v>7</v>
      </c>
      <c r="E27" s="82">
        <v>300000000</v>
      </c>
      <c r="F27" s="83" t="s">
        <v>111</v>
      </c>
    </row>
    <row r="28" spans="1:6" ht="13.5">
      <c r="A28" s="80" t="s">
        <v>94</v>
      </c>
      <c r="B28" s="81">
        <v>6</v>
      </c>
      <c r="C28" s="82">
        <v>6</v>
      </c>
      <c r="D28" s="82">
        <v>250</v>
      </c>
      <c r="E28" s="82">
        <v>300000000</v>
      </c>
      <c r="F28" s="83" t="s">
        <v>109</v>
      </c>
    </row>
    <row r="29" spans="1:6" ht="13.5">
      <c r="A29" s="80" t="s">
        <v>110</v>
      </c>
      <c r="B29" s="81">
        <v>3</v>
      </c>
      <c r="C29" s="82">
        <v>5</v>
      </c>
      <c r="D29" s="82">
        <v>150</v>
      </c>
      <c r="E29" s="82">
        <v>150000000</v>
      </c>
      <c r="F29" s="83" t="s">
        <v>114</v>
      </c>
    </row>
    <row r="30" spans="1:6" ht="13.5">
      <c r="A30" s="80" t="s">
        <v>94</v>
      </c>
      <c r="B30" s="81">
        <v>3</v>
      </c>
      <c r="C30" s="82">
        <v>5</v>
      </c>
      <c r="D30" s="82">
        <v>150</v>
      </c>
      <c r="E30" s="82">
        <v>50000000</v>
      </c>
      <c r="F30" s="83" t="s">
        <v>109</v>
      </c>
    </row>
    <row r="31" spans="1:6" ht="13.5">
      <c r="A31" s="80" t="s">
        <v>112</v>
      </c>
      <c r="B31" s="81">
        <v>3</v>
      </c>
      <c r="C31" s="82">
        <v>5</v>
      </c>
      <c r="D31" s="82">
        <v>150</v>
      </c>
      <c r="E31" s="82">
        <v>40000000</v>
      </c>
      <c r="F31" s="83" t="s">
        <v>115</v>
      </c>
    </row>
    <row r="32" spans="1:6" ht="13.5">
      <c r="A32" s="80" t="s">
        <v>116</v>
      </c>
      <c r="B32" s="81">
        <v>3</v>
      </c>
      <c r="C32" s="82">
        <v>5</v>
      </c>
      <c r="D32" s="82">
        <v>150</v>
      </c>
      <c r="E32" s="82">
        <v>10000000</v>
      </c>
      <c r="F32" s="83" t="s">
        <v>117</v>
      </c>
    </row>
    <row r="33" spans="1:6" ht="13.5">
      <c r="A33" s="80" t="s">
        <v>110</v>
      </c>
      <c r="B33" s="81">
        <v>6</v>
      </c>
      <c r="C33" s="82">
        <v>8</v>
      </c>
      <c r="D33" s="82">
        <v>7</v>
      </c>
      <c r="E33" s="82">
        <v>30000000</v>
      </c>
      <c r="F33" s="83" t="s">
        <v>111</v>
      </c>
    </row>
    <row r="34" spans="1:6" ht="13.5">
      <c r="A34" s="80" t="s">
        <v>112</v>
      </c>
      <c r="B34" s="81">
        <v>6</v>
      </c>
      <c r="C34" s="82">
        <v>8</v>
      </c>
      <c r="D34" s="82">
        <v>50</v>
      </c>
      <c r="E34" s="82">
        <v>20000000</v>
      </c>
      <c r="F34" s="83" t="s">
        <v>113</v>
      </c>
    </row>
    <row r="35" spans="1:6" ht="13.5">
      <c r="A35" s="80" t="s">
        <v>110</v>
      </c>
      <c r="B35" s="81">
        <v>3</v>
      </c>
      <c r="C35" s="82">
        <v>2</v>
      </c>
      <c r="D35" s="82">
        <v>25</v>
      </c>
      <c r="E35" s="82">
        <v>200000000</v>
      </c>
      <c r="F35" s="83" t="s">
        <v>118</v>
      </c>
    </row>
    <row r="36" spans="1:6" ht="13.5">
      <c r="A36" s="80" t="s">
        <v>110</v>
      </c>
      <c r="B36" s="81">
        <v>6</v>
      </c>
      <c r="C36" s="82">
        <v>6</v>
      </c>
      <c r="D36" s="82">
        <v>7</v>
      </c>
      <c r="E36" s="82">
        <v>30000000</v>
      </c>
      <c r="F36" s="83" t="s">
        <v>111</v>
      </c>
    </row>
    <row r="37" spans="1:6" ht="13.5">
      <c r="A37" s="80" t="s">
        <v>112</v>
      </c>
      <c r="B37" s="81">
        <v>6</v>
      </c>
      <c r="C37" s="82">
        <v>6</v>
      </c>
      <c r="D37" s="82">
        <v>600</v>
      </c>
      <c r="E37" s="82">
        <v>70000000</v>
      </c>
      <c r="F37" s="83" t="s">
        <v>115</v>
      </c>
    </row>
    <row r="38" spans="1:6" ht="54">
      <c r="A38" s="86" t="s">
        <v>119</v>
      </c>
      <c r="B38" s="81">
        <v>1</v>
      </c>
      <c r="C38" s="82">
        <v>11</v>
      </c>
      <c r="D38" s="82">
        <v>12</v>
      </c>
      <c r="E38" s="82">
        <v>6728400</v>
      </c>
      <c r="F38" s="87" t="s">
        <v>120</v>
      </c>
    </row>
    <row r="39" spans="1:6" ht="54">
      <c r="A39" s="86" t="s">
        <v>121</v>
      </c>
      <c r="B39" s="81">
        <v>1</v>
      </c>
      <c r="C39" s="82">
        <v>11</v>
      </c>
      <c r="D39" s="82">
        <v>12</v>
      </c>
      <c r="E39" s="82">
        <v>23304000</v>
      </c>
      <c r="F39" s="87" t="s">
        <v>122</v>
      </c>
    </row>
    <row r="40" spans="1:6" ht="40.5">
      <c r="A40" s="86" t="s">
        <v>123</v>
      </c>
      <c r="B40" s="81">
        <v>1</v>
      </c>
      <c r="C40" s="82">
        <v>11</v>
      </c>
      <c r="D40" s="82">
        <v>12</v>
      </c>
      <c r="E40" s="82">
        <v>1684800</v>
      </c>
      <c r="F40" s="87" t="s">
        <v>124</v>
      </c>
    </row>
    <row r="41" spans="1:6" ht="67.5">
      <c r="A41" s="86" t="s">
        <v>121</v>
      </c>
      <c r="B41" s="81">
        <v>1</v>
      </c>
      <c r="C41" s="82">
        <v>11</v>
      </c>
      <c r="D41" s="82">
        <v>180</v>
      </c>
      <c r="E41" s="82">
        <v>3618000</v>
      </c>
      <c r="F41" s="87" t="s">
        <v>125</v>
      </c>
    </row>
    <row r="42" spans="1:6" ht="40.5">
      <c r="A42" s="86" t="s">
        <v>126</v>
      </c>
      <c r="B42" s="81">
        <v>1</v>
      </c>
      <c r="C42" s="82">
        <v>11</v>
      </c>
      <c r="D42" s="82">
        <v>12</v>
      </c>
      <c r="E42" s="82">
        <v>14496000</v>
      </c>
      <c r="F42" s="87" t="s">
        <v>127</v>
      </c>
    </row>
    <row r="43" spans="1:6" ht="54">
      <c r="A43" s="86" t="s">
        <v>128</v>
      </c>
      <c r="B43" s="81">
        <v>1</v>
      </c>
      <c r="C43" s="82">
        <v>11</v>
      </c>
      <c r="D43" s="82">
        <v>12</v>
      </c>
      <c r="E43" s="82">
        <v>2769600</v>
      </c>
      <c r="F43" s="87" t="s">
        <v>129</v>
      </c>
    </row>
    <row r="44" spans="1:6" ht="81">
      <c r="A44" s="86" t="s">
        <v>130</v>
      </c>
      <c r="B44" s="81">
        <v>1</v>
      </c>
      <c r="C44" s="82">
        <v>11</v>
      </c>
      <c r="D44" s="82">
        <v>12</v>
      </c>
      <c r="E44" s="82">
        <v>23904000</v>
      </c>
      <c r="F44" s="87" t="s">
        <v>131</v>
      </c>
    </row>
    <row r="45" spans="1:6" ht="27">
      <c r="A45" s="86" t="s">
        <v>130</v>
      </c>
      <c r="B45" s="81">
        <v>1</v>
      </c>
      <c r="C45" s="82">
        <v>11</v>
      </c>
      <c r="D45" s="82">
        <v>12</v>
      </c>
      <c r="E45" s="82">
        <v>16867200</v>
      </c>
      <c r="F45" s="87" t="s">
        <v>132</v>
      </c>
    </row>
    <row r="46" spans="1:6" ht="27">
      <c r="A46" s="86" t="s">
        <v>133</v>
      </c>
      <c r="B46" s="81">
        <v>1</v>
      </c>
      <c r="C46" s="82">
        <v>11</v>
      </c>
      <c r="D46" s="82">
        <v>12</v>
      </c>
      <c r="E46" s="82">
        <v>13742400</v>
      </c>
      <c r="F46" s="87" t="s">
        <v>134</v>
      </c>
    </row>
    <row r="47" spans="1:6" ht="27">
      <c r="A47" s="86" t="s">
        <v>135</v>
      </c>
      <c r="B47" s="81">
        <v>1</v>
      </c>
      <c r="C47" s="82">
        <v>11</v>
      </c>
      <c r="D47" s="82">
        <v>12</v>
      </c>
      <c r="E47" s="82">
        <v>10800000</v>
      </c>
      <c r="F47" s="87" t="s">
        <v>136</v>
      </c>
    </row>
    <row r="48" spans="1:6" ht="27">
      <c r="A48" s="86" t="s">
        <v>137</v>
      </c>
      <c r="B48" s="81">
        <v>1</v>
      </c>
      <c r="C48" s="82">
        <v>11</v>
      </c>
      <c r="D48" s="82">
        <v>12</v>
      </c>
      <c r="E48" s="82">
        <v>2212800</v>
      </c>
      <c r="F48" s="87" t="s">
        <v>138</v>
      </c>
    </row>
    <row r="49" spans="1:6" ht="40.5">
      <c r="A49" s="86" t="s">
        <v>139</v>
      </c>
      <c r="B49" s="81">
        <v>1</v>
      </c>
      <c r="C49" s="82">
        <v>11</v>
      </c>
      <c r="D49" s="82">
        <v>12</v>
      </c>
      <c r="E49" s="82">
        <v>9823200</v>
      </c>
      <c r="F49" s="87" t="s">
        <v>140</v>
      </c>
    </row>
    <row r="50" spans="1:6" ht="67.5">
      <c r="A50" s="86" t="s">
        <v>141</v>
      </c>
      <c r="B50" s="81">
        <v>1</v>
      </c>
      <c r="C50" s="82">
        <v>11</v>
      </c>
      <c r="D50" s="82">
        <v>12</v>
      </c>
      <c r="E50" s="82">
        <v>112825600</v>
      </c>
      <c r="F50" s="87" t="s">
        <v>142</v>
      </c>
    </row>
    <row r="51" spans="1:6" ht="81">
      <c r="A51" s="86" t="s">
        <v>143</v>
      </c>
      <c r="B51" s="81">
        <v>1</v>
      </c>
      <c r="C51" s="82">
        <v>11</v>
      </c>
      <c r="D51" s="82">
        <v>12</v>
      </c>
      <c r="E51" s="82">
        <v>12014400</v>
      </c>
      <c r="F51" s="87" t="s">
        <v>144</v>
      </c>
    </row>
    <row r="52" spans="1:6" ht="54">
      <c r="A52" s="86" t="s">
        <v>145</v>
      </c>
      <c r="B52" s="81">
        <v>1</v>
      </c>
      <c r="C52" s="82">
        <v>11</v>
      </c>
      <c r="D52" s="82">
        <v>12</v>
      </c>
      <c r="E52" s="82">
        <v>145209600</v>
      </c>
      <c r="F52" s="87" t="s">
        <v>146</v>
      </c>
    </row>
    <row r="53" spans="1:6" ht="54">
      <c r="A53" s="88" t="s">
        <v>86</v>
      </c>
      <c r="B53" s="81">
        <v>1</v>
      </c>
      <c r="C53" s="82">
        <v>6</v>
      </c>
      <c r="D53" s="89">
        <v>9</v>
      </c>
      <c r="E53" s="82">
        <v>92230029</v>
      </c>
      <c r="F53" s="90" t="s">
        <v>147</v>
      </c>
    </row>
    <row r="54" spans="1:6" ht="162">
      <c r="A54" s="88" t="s">
        <v>148</v>
      </c>
      <c r="B54" s="81">
        <v>1</v>
      </c>
      <c r="C54" s="82">
        <v>6</v>
      </c>
      <c r="D54" s="89">
        <v>297</v>
      </c>
      <c r="E54" s="82">
        <v>888030000</v>
      </c>
      <c r="F54" s="90" t="s">
        <v>149</v>
      </c>
    </row>
    <row r="55" spans="1:6" ht="94.5">
      <c r="A55" s="88" t="s">
        <v>150</v>
      </c>
      <c r="B55" s="81">
        <v>1</v>
      </c>
      <c r="C55" s="82">
        <v>6</v>
      </c>
      <c r="D55" s="89">
        <v>9</v>
      </c>
      <c r="E55" s="82">
        <v>81769626</v>
      </c>
      <c r="F55" s="90" t="s">
        <v>1527</v>
      </c>
    </row>
    <row r="56" spans="1:6" ht="54">
      <c r="A56" s="88" t="s">
        <v>151</v>
      </c>
      <c r="B56" s="81">
        <v>1</v>
      </c>
      <c r="C56" s="82">
        <v>6</v>
      </c>
      <c r="D56" s="89">
        <v>9</v>
      </c>
      <c r="E56" s="82">
        <v>4500000</v>
      </c>
      <c r="F56" s="90" t="s">
        <v>152</v>
      </c>
    </row>
    <row r="57" spans="1:6" ht="13.5">
      <c r="A57" s="88" t="s">
        <v>86</v>
      </c>
      <c r="B57" s="81">
        <v>1</v>
      </c>
      <c r="C57" s="82">
        <v>6</v>
      </c>
      <c r="D57" s="89">
        <v>9</v>
      </c>
      <c r="E57" s="82">
        <v>13799997</v>
      </c>
      <c r="F57" s="90" t="s">
        <v>153</v>
      </c>
    </row>
    <row r="58" spans="1:6" ht="13.5">
      <c r="A58" s="88" t="s">
        <v>86</v>
      </c>
      <c r="B58" s="81">
        <v>1</v>
      </c>
      <c r="C58" s="82">
        <v>6</v>
      </c>
      <c r="D58" s="89">
        <v>9</v>
      </c>
      <c r="E58" s="82">
        <v>13799997</v>
      </c>
      <c r="F58" s="90" t="s">
        <v>154</v>
      </c>
    </row>
    <row r="59" spans="1:6" ht="27">
      <c r="A59" s="88" t="s">
        <v>88</v>
      </c>
      <c r="B59" s="81">
        <v>1</v>
      </c>
      <c r="C59" s="82">
        <v>6</v>
      </c>
      <c r="D59" s="89">
        <v>9</v>
      </c>
      <c r="E59" s="82">
        <v>98799822</v>
      </c>
      <c r="F59" s="90" t="s">
        <v>155</v>
      </c>
    </row>
    <row r="60" spans="1:6" ht="27">
      <c r="A60" s="88" t="s">
        <v>86</v>
      </c>
      <c r="B60" s="81">
        <v>1</v>
      </c>
      <c r="C60" s="82">
        <v>6</v>
      </c>
      <c r="D60" s="89">
        <v>297</v>
      </c>
      <c r="E60" s="82">
        <v>29612979</v>
      </c>
      <c r="F60" s="90" t="s">
        <v>156</v>
      </c>
    </row>
    <row r="61" spans="1:6" ht="27">
      <c r="A61" s="88" t="s">
        <v>90</v>
      </c>
      <c r="B61" s="81">
        <v>1</v>
      </c>
      <c r="C61" s="82">
        <v>6</v>
      </c>
      <c r="D61" s="89">
        <v>9</v>
      </c>
      <c r="E61" s="82">
        <v>23826465</v>
      </c>
      <c r="F61" s="90" t="s">
        <v>157</v>
      </c>
    </row>
    <row r="62" spans="1:6" ht="13.5">
      <c r="A62" s="88" t="s">
        <v>86</v>
      </c>
      <c r="B62" s="81">
        <v>1</v>
      </c>
      <c r="C62" s="82">
        <v>6</v>
      </c>
      <c r="D62" s="89">
        <v>9</v>
      </c>
      <c r="E62" s="82">
        <v>23848578</v>
      </c>
      <c r="F62" s="90" t="s">
        <v>158</v>
      </c>
    </row>
    <row r="63" spans="1:6" ht="27">
      <c r="A63" s="88" t="s">
        <v>86</v>
      </c>
      <c r="B63" s="81">
        <v>1</v>
      </c>
      <c r="C63" s="82">
        <v>6</v>
      </c>
      <c r="D63" s="89">
        <v>297</v>
      </c>
      <c r="E63" s="82">
        <v>76626000</v>
      </c>
      <c r="F63" s="90" t="s">
        <v>159</v>
      </c>
    </row>
    <row r="64" spans="1:6" ht="27">
      <c r="A64" s="88" t="s">
        <v>86</v>
      </c>
      <c r="B64" s="81">
        <v>1</v>
      </c>
      <c r="C64" s="82">
        <v>6</v>
      </c>
      <c r="D64" s="89">
        <v>297</v>
      </c>
      <c r="E64" s="82">
        <v>76626000</v>
      </c>
      <c r="F64" s="90" t="s">
        <v>160</v>
      </c>
    </row>
    <row r="65" spans="1:6" ht="13.5">
      <c r="A65" s="88" t="s">
        <v>86</v>
      </c>
      <c r="B65" s="81">
        <v>1</v>
      </c>
      <c r="C65" s="82">
        <v>6</v>
      </c>
      <c r="D65" s="89">
        <v>9</v>
      </c>
      <c r="E65" s="82">
        <v>25197822</v>
      </c>
      <c r="F65" s="90" t="s">
        <v>161</v>
      </c>
    </row>
    <row r="66" spans="1:6" ht="40.5">
      <c r="A66" s="88" t="s">
        <v>162</v>
      </c>
      <c r="B66" s="81">
        <v>1</v>
      </c>
      <c r="C66" s="82">
        <v>6</v>
      </c>
      <c r="D66" s="89">
        <v>297</v>
      </c>
      <c r="E66" s="82">
        <v>95040000</v>
      </c>
      <c r="F66" s="90" t="s">
        <v>163</v>
      </c>
    </row>
    <row r="67" spans="1:6" ht="40.5">
      <c r="A67" s="88" t="s">
        <v>162</v>
      </c>
      <c r="B67" s="81">
        <v>1</v>
      </c>
      <c r="C67" s="82">
        <v>6</v>
      </c>
      <c r="D67" s="89">
        <v>297</v>
      </c>
      <c r="E67" s="82">
        <v>74101500</v>
      </c>
      <c r="F67" s="90" t="s">
        <v>164</v>
      </c>
    </row>
    <row r="68" spans="1:6" ht="40.5">
      <c r="A68" s="88" t="s">
        <v>162</v>
      </c>
      <c r="B68" s="81">
        <v>1</v>
      </c>
      <c r="C68" s="82">
        <v>6</v>
      </c>
      <c r="D68" s="89">
        <v>297</v>
      </c>
      <c r="E68" s="82">
        <v>74101500</v>
      </c>
      <c r="F68" s="90" t="s">
        <v>165</v>
      </c>
    </row>
    <row r="69" spans="1:6" ht="40.5">
      <c r="A69" s="88" t="s">
        <v>166</v>
      </c>
      <c r="B69" s="81">
        <v>1</v>
      </c>
      <c r="C69" s="82">
        <v>6</v>
      </c>
      <c r="D69" s="89">
        <v>297</v>
      </c>
      <c r="E69" s="82">
        <v>219889685</v>
      </c>
      <c r="F69" s="90" t="s">
        <v>167</v>
      </c>
    </row>
    <row r="70" spans="1:6" ht="27">
      <c r="A70" s="88" t="s">
        <v>110</v>
      </c>
      <c r="B70" s="81">
        <v>1</v>
      </c>
      <c r="C70" s="82">
        <v>6</v>
      </c>
      <c r="D70" s="89">
        <v>9</v>
      </c>
      <c r="E70" s="82">
        <v>88200000</v>
      </c>
      <c r="F70" s="90" t="s">
        <v>168</v>
      </c>
    </row>
    <row r="71" spans="1:6" ht="27">
      <c r="A71" s="86" t="s">
        <v>169</v>
      </c>
      <c r="B71" s="81">
        <v>1</v>
      </c>
      <c r="C71" s="91">
        <v>6</v>
      </c>
      <c r="D71" s="91">
        <v>1</v>
      </c>
      <c r="E71" s="82">
        <v>110000000</v>
      </c>
      <c r="F71" s="195" t="s">
        <v>170</v>
      </c>
    </row>
    <row r="72" spans="1:6" ht="202.5">
      <c r="A72" s="91" t="s">
        <v>96</v>
      </c>
      <c r="B72" s="81">
        <v>1</v>
      </c>
      <c r="C72" s="91">
        <v>6</v>
      </c>
      <c r="D72" s="91">
        <v>1</v>
      </c>
      <c r="E72" s="82">
        <v>104900000</v>
      </c>
      <c r="F72" s="93" t="s">
        <v>171</v>
      </c>
    </row>
    <row r="73" spans="1:6" ht="13.5">
      <c r="A73" s="91" t="s">
        <v>172</v>
      </c>
      <c r="B73" s="81">
        <v>1</v>
      </c>
      <c r="C73" s="91">
        <v>6</v>
      </c>
      <c r="D73" s="91">
        <v>1</v>
      </c>
      <c r="E73" s="82">
        <v>116000000</v>
      </c>
      <c r="F73" s="92" t="s">
        <v>173</v>
      </c>
    </row>
    <row r="74" spans="1:6" ht="13.5">
      <c r="A74" s="91" t="s">
        <v>174</v>
      </c>
      <c r="B74" s="81">
        <v>1</v>
      </c>
      <c r="C74" s="91">
        <v>6</v>
      </c>
      <c r="D74" s="91">
        <v>1</v>
      </c>
      <c r="E74" s="82">
        <v>52100000</v>
      </c>
      <c r="F74" s="93" t="s">
        <v>175</v>
      </c>
    </row>
    <row r="75" spans="1:6" ht="13.5">
      <c r="A75" s="91" t="s">
        <v>86</v>
      </c>
      <c r="B75" s="81">
        <v>1</v>
      </c>
      <c r="C75" s="91">
        <v>6</v>
      </c>
      <c r="D75" s="91">
        <v>1</v>
      </c>
      <c r="E75" s="82">
        <v>75000000</v>
      </c>
      <c r="F75" s="92" t="s">
        <v>87</v>
      </c>
    </row>
    <row r="76" spans="1:6" ht="27">
      <c r="A76" s="91" t="s">
        <v>88</v>
      </c>
      <c r="B76" s="81">
        <v>1</v>
      </c>
      <c r="C76" s="91">
        <v>6</v>
      </c>
      <c r="D76" s="91">
        <v>1</v>
      </c>
      <c r="E76" s="82">
        <v>72000000</v>
      </c>
      <c r="F76" s="195" t="s">
        <v>176</v>
      </c>
    </row>
    <row r="77" spans="1:6" ht="13.5">
      <c r="A77" s="91" t="s">
        <v>177</v>
      </c>
      <c r="B77" s="81">
        <v>1</v>
      </c>
      <c r="C77" s="91">
        <v>6</v>
      </c>
      <c r="D77" s="91">
        <v>1</v>
      </c>
      <c r="E77" s="82">
        <v>70000000</v>
      </c>
      <c r="F77" s="92" t="s">
        <v>178</v>
      </c>
    </row>
    <row r="78" spans="1:6" ht="13.5">
      <c r="A78" s="80" t="s">
        <v>179</v>
      </c>
      <c r="B78" s="81">
        <v>6</v>
      </c>
      <c r="C78" s="82">
        <v>4</v>
      </c>
      <c r="D78" s="82">
        <v>43</v>
      </c>
      <c r="E78" s="82">
        <v>800000000</v>
      </c>
      <c r="F78" s="92" t="s">
        <v>180</v>
      </c>
    </row>
    <row r="79" spans="1:6" ht="27">
      <c r="A79" s="80" t="s">
        <v>181</v>
      </c>
      <c r="B79" s="81">
        <v>6</v>
      </c>
      <c r="C79" s="82">
        <v>5</v>
      </c>
      <c r="D79" s="82">
        <v>43</v>
      </c>
      <c r="E79" s="82">
        <v>100000000</v>
      </c>
      <c r="F79" s="195" t="s">
        <v>182</v>
      </c>
    </row>
    <row r="80" spans="1:6" ht="27">
      <c r="A80" s="80" t="s">
        <v>181</v>
      </c>
      <c r="B80" s="81">
        <v>6</v>
      </c>
      <c r="C80" s="82">
        <v>5</v>
      </c>
      <c r="D80" s="82">
        <v>43</v>
      </c>
      <c r="E80" s="82">
        <v>600000000</v>
      </c>
      <c r="F80" s="195" t="s">
        <v>182</v>
      </c>
    </row>
    <row r="81" spans="1:6" ht="13.5">
      <c r="A81" s="94" t="s">
        <v>110</v>
      </c>
      <c r="B81" s="81">
        <v>1</v>
      </c>
      <c r="C81" s="82">
        <v>4</v>
      </c>
      <c r="D81" s="82">
        <v>7</v>
      </c>
      <c r="E81" s="82">
        <v>1500000000</v>
      </c>
      <c r="F81" s="83" t="s">
        <v>183</v>
      </c>
    </row>
    <row r="82" spans="1:6" ht="13.5">
      <c r="A82" s="80" t="s">
        <v>184</v>
      </c>
      <c r="B82" s="81">
        <v>6</v>
      </c>
      <c r="C82" s="82">
        <v>4</v>
      </c>
      <c r="D82" s="82">
        <v>43</v>
      </c>
      <c r="E82" s="82">
        <v>150000000</v>
      </c>
      <c r="F82" s="83" t="s">
        <v>185</v>
      </c>
    </row>
    <row r="83" spans="1:6" ht="13.5">
      <c r="A83" s="80" t="s">
        <v>184</v>
      </c>
      <c r="B83" s="81">
        <v>6</v>
      </c>
      <c r="C83" s="82">
        <v>4</v>
      </c>
      <c r="D83" s="82">
        <v>43</v>
      </c>
      <c r="E83" s="82">
        <v>150000000</v>
      </c>
      <c r="F83" s="83" t="s">
        <v>186</v>
      </c>
    </row>
    <row r="84" spans="1:6" ht="13.5">
      <c r="A84" s="80" t="s">
        <v>187</v>
      </c>
      <c r="B84" s="81">
        <v>6</v>
      </c>
      <c r="C84" s="82">
        <v>4</v>
      </c>
      <c r="D84" s="82">
        <v>1</v>
      </c>
      <c r="E84" s="82">
        <v>60000000</v>
      </c>
      <c r="F84" s="83" t="s">
        <v>188</v>
      </c>
    </row>
    <row r="85" spans="1:6" ht="13.5">
      <c r="A85" s="80" t="s">
        <v>189</v>
      </c>
      <c r="B85" s="81">
        <v>6</v>
      </c>
      <c r="C85" s="82">
        <v>4</v>
      </c>
      <c r="D85" s="82">
        <v>1</v>
      </c>
      <c r="E85" s="82">
        <v>60000000</v>
      </c>
      <c r="F85" s="83" t="s">
        <v>190</v>
      </c>
    </row>
    <row r="86" spans="1:6" ht="13.5">
      <c r="A86" s="80" t="s">
        <v>191</v>
      </c>
      <c r="B86" s="81">
        <v>6</v>
      </c>
      <c r="C86" s="82">
        <v>4</v>
      </c>
      <c r="D86" s="82">
        <v>1</v>
      </c>
      <c r="E86" s="82">
        <v>80000000</v>
      </c>
      <c r="F86" s="83" t="s">
        <v>192</v>
      </c>
    </row>
    <row r="87" spans="1:6" ht="13.5">
      <c r="A87" s="80" t="s">
        <v>193</v>
      </c>
      <c r="B87" s="81">
        <v>6</v>
      </c>
      <c r="C87" s="82">
        <v>4</v>
      </c>
      <c r="D87" s="82">
        <v>1</v>
      </c>
      <c r="E87" s="82">
        <v>60000000</v>
      </c>
      <c r="F87" s="83" t="s">
        <v>194</v>
      </c>
    </row>
    <row r="88" spans="1:6" ht="13.5">
      <c r="A88" s="80" t="s">
        <v>195</v>
      </c>
      <c r="B88" s="81">
        <v>6</v>
      </c>
      <c r="C88" s="82">
        <v>4</v>
      </c>
      <c r="D88" s="82">
        <v>1</v>
      </c>
      <c r="E88" s="82">
        <v>60000000</v>
      </c>
      <c r="F88" s="83" t="s">
        <v>196</v>
      </c>
    </row>
    <row r="89" spans="1:6" ht="27">
      <c r="A89" s="95" t="s">
        <v>197</v>
      </c>
      <c r="B89" s="81">
        <v>6</v>
      </c>
      <c r="C89" s="82">
        <v>4</v>
      </c>
      <c r="D89" s="82">
        <v>1</v>
      </c>
      <c r="E89" s="82">
        <v>60000000</v>
      </c>
      <c r="F89" s="83" t="s">
        <v>198</v>
      </c>
    </row>
    <row r="90" spans="1:6" ht="27">
      <c r="A90" s="80" t="s">
        <v>199</v>
      </c>
      <c r="B90" s="81">
        <v>6</v>
      </c>
      <c r="C90" s="82">
        <v>4</v>
      </c>
      <c r="D90" s="82">
        <v>1</v>
      </c>
      <c r="E90" s="82">
        <v>40000000</v>
      </c>
      <c r="F90" s="83" t="s">
        <v>200</v>
      </c>
    </row>
    <row r="91" spans="1:6" ht="13.5">
      <c r="A91" s="80" t="s">
        <v>201</v>
      </c>
      <c r="B91" s="81">
        <v>6</v>
      </c>
      <c r="C91" s="82">
        <v>4</v>
      </c>
      <c r="D91" s="82">
        <v>1</v>
      </c>
      <c r="E91" s="82">
        <v>80000000</v>
      </c>
      <c r="F91" s="83" t="s">
        <v>202</v>
      </c>
    </row>
    <row r="92" spans="1:6" ht="13.5">
      <c r="A92" s="80" t="s">
        <v>187</v>
      </c>
      <c r="B92" s="81">
        <v>6</v>
      </c>
      <c r="C92" s="82">
        <v>5</v>
      </c>
      <c r="D92" s="82">
        <v>1</v>
      </c>
      <c r="E92" s="82">
        <v>320000000</v>
      </c>
      <c r="F92" s="92" t="s">
        <v>203</v>
      </c>
    </row>
    <row r="93" spans="1:6" ht="13.5">
      <c r="A93" s="80" t="s">
        <v>201</v>
      </c>
      <c r="B93" s="81">
        <v>6</v>
      </c>
      <c r="C93" s="82">
        <v>5</v>
      </c>
      <c r="D93" s="82">
        <v>1</v>
      </c>
      <c r="E93" s="82">
        <v>80000000</v>
      </c>
      <c r="F93" s="83" t="s">
        <v>202</v>
      </c>
    </row>
    <row r="94" spans="1:6" ht="67.5">
      <c r="A94" s="85" t="s">
        <v>88</v>
      </c>
      <c r="B94" s="81">
        <v>1</v>
      </c>
      <c r="C94" s="82">
        <v>6</v>
      </c>
      <c r="D94" s="82">
        <v>10</v>
      </c>
      <c r="E94" s="82">
        <v>130291200</v>
      </c>
      <c r="F94" s="83" t="s">
        <v>204</v>
      </c>
    </row>
    <row r="95" spans="1:6" ht="162">
      <c r="A95" s="85" t="s">
        <v>174</v>
      </c>
      <c r="B95" s="81">
        <v>1</v>
      </c>
      <c r="C95" s="82">
        <v>6</v>
      </c>
      <c r="D95" s="82">
        <f>+D94*28</f>
        <v>280</v>
      </c>
      <c r="E95" s="82">
        <f>989654960+10053840</f>
        <v>999708800</v>
      </c>
      <c r="F95" s="83" t="s">
        <v>205</v>
      </c>
    </row>
    <row r="96" spans="1:6" ht="54">
      <c r="A96" s="85" t="s">
        <v>86</v>
      </c>
      <c r="B96" s="81">
        <v>1</v>
      </c>
      <c r="C96" s="82">
        <v>6</v>
      </c>
      <c r="D96" s="82">
        <v>32</v>
      </c>
      <c r="E96" s="82">
        <v>325696000</v>
      </c>
      <c r="F96" s="83" t="s">
        <v>206</v>
      </c>
    </row>
    <row r="97" spans="1:6" ht="27">
      <c r="A97" s="85" t="s">
        <v>86</v>
      </c>
      <c r="B97" s="81">
        <v>1</v>
      </c>
      <c r="C97" s="82">
        <v>6</v>
      </c>
      <c r="D97" s="82">
        <v>32</v>
      </c>
      <c r="E97" s="82">
        <v>64000000</v>
      </c>
      <c r="F97" s="83" t="s">
        <v>207</v>
      </c>
    </row>
    <row r="98" spans="1:6" ht="27">
      <c r="A98" s="85" t="s">
        <v>86</v>
      </c>
      <c r="B98" s="81">
        <v>1</v>
      </c>
      <c r="C98" s="82">
        <v>6</v>
      </c>
      <c r="D98" s="82">
        <v>32</v>
      </c>
      <c r="E98" s="82">
        <v>64000000</v>
      </c>
      <c r="F98" s="83" t="s">
        <v>208</v>
      </c>
    </row>
    <row r="99" spans="1:6" ht="94.5">
      <c r="A99" s="85" t="s">
        <v>150</v>
      </c>
      <c r="B99" s="81">
        <v>1</v>
      </c>
      <c r="C99" s="82">
        <v>6</v>
      </c>
      <c r="D99" s="82">
        <v>32</v>
      </c>
      <c r="E99" s="82">
        <v>144000000</v>
      </c>
      <c r="F99" s="83" t="s">
        <v>209</v>
      </c>
    </row>
    <row r="100" spans="1:6" ht="162">
      <c r="A100" s="85" t="s">
        <v>174</v>
      </c>
      <c r="B100" s="81">
        <v>1</v>
      </c>
      <c r="C100" s="82">
        <v>6</v>
      </c>
      <c r="D100" s="82">
        <v>32</v>
      </c>
      <c r="E100" s="82">
        <v>113103424</v>
      </c>
      <c r="F100" s="83" t="s">
        <v>205</v>
      </c>
    </row>
    <row r="101" spans="1:6" ht="54">
      <c r="A101" s="85" t="s">
        <v>210</v>
      </c>
      <c r="B101" s="81">
        <v>1</v>
      </c>
      <c r="C101" s="82">
        <v>6</v>
      </c>
      <c r="D101" s="82">
        <v>32</v>
      </c>
      <c r="E101" s="82">
        <v>19200000</v>
      </c>
      <c r="F101" s="83" t="s">
        <v>211</v>
      </c>
    </row>
    <row r="102" spans="1:6" ht="27">
      <c r="A102" s="85" t="s">
        <v>212</v>
      </c>
      <c r="B102" s="81">
        <v>1</v>
      </c>
      <c r="C102" s="82">
        <v>6</v>
      </c>
      <c r="D102" s="82">
        <v>32</v>
      </c>
      <c r="E102" s="82">
        <v>315200000</v>
      </c>
      <c r="F102" s="83" t="s">
        <v>213</v>
      </c>
    </row>
    <row r="103" spans="1:6" ht="40.5">
      <c r="A103" s="85" t="s">
        <v>212</v>
      </c>
      <c r="B103" s="81">
        <v>1</v>
      </c>
      <c r="C103" s="82">
        <v>6</v>
      </c>
      <c r="D103" s="82">
        <v>32</v>
      </c>
      <c r="E103" s="82">
        <v>315200000</v>
      </c>
      <c r="F103" s="83" t="s">
        <v>214</v>
      </c>
    </row>
    <row r="104" spans="1:6" ht="40.5">
      <c r="A104" s="85" t="s">
        <v>212</v>
      </c>
      <c r="B104" s="81">
        <v>1</v>
      </c>
      <c r="C104" s="82">
        <v>6</v>
      </c>
      <c r="D104" s="82">
        <v>32</v>
      </c>
      <c r="E104" s="82">
        <v>288000000</v>
      </c>
      <c r="F104" s="83" t="s">
        <v>215</v>
      </c>
    </row>
    <row r="105" spans="1:6" ht="40.5">
      <c r="A105" s="85" t="s">
        <v>212</v>
      </c>
      <c r="B105" s="81">
        <v>1</v>
      </c>
      <c r="C105" s="82">
        <v>6</v>
      </c>
      <c r="D105" s="82">
        <v>32</v>
      </c>
      <c r="E105" s="82">
        <v>288000000</v>
      </c>
      <c r="F105" s="83" t="s">
        <v>216</v>
      </c>
    </row>
    <row r="106" spans="1:6" ht="13.5">
      <c r="A106" s="85" t="s">
        <v>110</v>
      </c>
      <c r="B106" s="81">
        <v>1</v>
      </c>
      <c r="C106" s="82">
        <v>6</v>
      </c>
      <c r="D106" s="82">
        <v>32</v>
      </c>
      <c r="E106" s="82">
        <v>63600576</v>
      </c>
      <c r="F106" s="83" t="s">
        <v>217</v>
      </c>
    </row>
    <row r="107" spans="1:6" ht="13.5">
      <c r="A107" s="80" t="s">
        <v>94</v>
      </c>
      <c r="B107" s="81">
        <v>1</v>
      </c>
      <c r="C107" s="82">
        <v>6</v>
      </c>
      <c r="D107" s="82">
        <v>1</v>
      </c>
      <c r="E107" s="82">
        <v>520000000</v>
      </c>
      <c r="F107" s="83" t="s">
        <v>109</v>
      </c>
    </row>
    <row r="108" spans="1:6" ht="13.5">
      <c r="A108" s="80" t="s">
        <v>110</v>
      </c>
      <c r="B108" s="81">
        <v>1</v>
      </c>
      <c r="C108" s="82">
        <v>6</v>
      </c>
      <c r="D108" s="82">
        <v>1</v>
      </c>
      <c r="E108" s="82">
        <v>26655993.05</v>
      </c>
      <c r="F108" s="92" t="s">
        <v>218</v>
      </c>
    </row>
    <row r="109" spans="1:6" ht="13.5">
      <c r="A109" s="80" t="s">
        <v>219</v>
      </c>
      <c r="B109" s="81">
        <v>6</v>
      </c>
      <c r="C109" s="82">
        <v>5</v>
      </c>
      <c r="D109" s="82">
        <v>2000</v>
      </c>
      <c r="E109" s="82">
        <f>+D109*42000</f>
        <v>84000000</v>
      </c>
      <c r="F109" s="83" t="s">
        <v>220</v>
      </c>
    </row>
    <row r="110" spans="1:6" ht="13.5">
      <c r="A110" s="80" t="s">
        <v>221</v>
      </c>
      <c r="B110" s="81">
        <v>6</v>
      </c>
      <c r="C110" s="82">
        <v>5</v>
      </c>
      <c r="D110" s="82">
        <v>1800</v>
      </c>
      <c r="E110" s="82">
        <f>+D110*140000</f>
        <v>252000000</v>
      </c>
      <c r="F110" s="83" t="s">
        <v>222</v>
      </c>
    </row>
    <row r="111" spans="1:6" ht="13.5">
      <c r="A111" s="80" t="s">
        <v>221</v>
      </c>
      <c r="B111" s="81">
        <v>6</v>
      </c>
      <c r="C111" s="82">
        <v>5</v>
      </c>
      <c r="D111" s="82">
        <v>435</v>
      </c>
      <c r="E111" s="82">
        <f>+D111*250000</f>
        <v>108750000</v>
      </c>
      <c r="F111" s="83" t="s">
        <v>223</v>
      </c>
    </row>
    <row r="112" spans="1:6" ht="27">
      <c r="A112" s="80" t="s">
        <v>224</v>
      </c>
      <c r="B112" s="81">
        <v>6</v>
      </c>
      <c r="C112" s="82">
        <v>5</v>
      </c>
      <c r="D112" s="82">
        <v>1955</v>
      </c>
      <c r="E112" s="82">
        <f>+D112*140000</f>
        <v>273700000</v>
      </c>
      <c r="F112" s="83" t="s">
        <v>225</v>
      </c>
    </row>
    <row r="113" spans="1:6" ht="13.5">
      <c r="A113" s="80" t="s">
        <v>166</v>
      </c>
      <c r="B113" s="81">
        <v>6</v>
      </c>
      <c r="C113" s="82">
        <v>5</v>
      </c>
      <c r="D113" s="82">
        <v>500</v>
      </c>
      <c r="E113" s="82">
        <v>75000000</v>
      </c>
      <c r="F113" s="83" t="s">
        <v>226</v>
      </c>
    </row>
    <row r="114" spans="1:6" ht="13.5">
      <c r="A114" s="80" t="s">
        <v>227</v>
      </c>
      <c r="B114" s="81">
        <v>6</v>
      </c>
      <c r="C114" s="82">
        <v>5</v>
      </c>
      <c r="D114" s="82">
        <v>150</v>
      </c>
      <c r="E114" s="82">
        <f>+D114*180000</f>
        <v>27000000</v>
      </c>
      <c r="F114" s="83" t="s">
        <v>228</v>
      </c>
    </row>
    <row r="115" spans="1:6" ht="81">
      <c r="A115" s="80" t="s">
        <v>166</v>
      </c>
      <c r="B115" s="81">
        <v>6</v>
      </c>
      <c r="C115" s="82">
        <v>5</v>
      </c>
      <c r="D115" s="82">
        <v>405</v>
      </c>
      <c r="E115" s="82">
        <f>+D115*132067</f>
        <v>53487135</v>
      </c>
      <c r="F115" s="83" t="s">
        <v>229</v>
      </c>
    </row>
    <row r="116" spans="1:6" ht="81">
      <c r="A116" s="80" t="s">
        <v>230</v>
      </c>
      <c r="B116" s="81">
        <v>6</v>
      </c>
      <c r="C116" s="82">
        <v>5</v>
      </c>
      <c r="D116" s="82">
        <v>250</v>
      </c>
      <c r="E116" s="82">
        <f>+D116*400000</f>
        <v>100000000</v>
      </c>
      <c r="F116" s="83" t="s">
        <v>231</v>
      </c>
    </row>
    <row r="117" spans="1:6" ht="40.5">
      <c r="A117" s="80" t="s">
        <v>232</v>
      </c>
      <c r="B117" s="81">
        <v>6</v>
      </c>
      <c r="C117" s="82">
        <v>5</v>
      </c>
      <c r="D117" s="82">
        <v>1000</v>
      </c>
      <c r="E117" s="82">
        <f>+D117*42000</f>
        <v>42000000</v>
      </c>
      <c r="F117" s="96" t="s">
        <v>233</v>
      </c>
    </row>
    <row r="118" spans="1:6" ht="13.5">
      <c r="A118" s="80" t="s">
        <v>96</v>
      </c>
      <c r="B118" s="81">
        <v>6</v>
      </c>
      <c r="C118" s="82">
        <v>5</v>
      </c>
      <c r="D118" s="82">
        <v>43</v>
      </c>
      <c r="E118" s="82">
        <v>629062865</v>
      </c>
      <c r="F118" s="83" t="s">
        <v>234</v>
      </c>
    </row>
    <row r="119" spans="1:6" ht="13.5">
      <c r="A119" s="80" t="s">
        <v>84</v>
      </c>
      <c r="B119" s="81">
        <v>6</v>
      </c>
      <c r="C119" s="82">
        <v>5</v>
      </c>
      <c r="D119" s="82">
        <v>43</v>
      </c>
      <c r="E119" s="82">
        <v>20000000</v>
      </c>
      <c r="F119" s="83" t="s">
        <v>85</v>
      </c>
    </row>
    <row r="120" spans="1:6" ht="13.5">
      <c r="A120" s="80" t="s">
        <v>86</v>
      </c>
      <c r="B120" s="81">
        <v>6</v>
      </c>
      <c r="C120" s="82">
        <v>5</v>
      </c>
      <c r="D120" s="82">
        <v>43</v>
      </c>
      <c r="E120" s="82">
        <v>20000000</v>
      </c>
      <c r="F120" s="83" t="s">
        <v>87</v>
      </c>
    </row>
    <row r="121" spans="1:6" ht="13.5">
      <c r="A121" s="80" t="s">
        <v>88</v>
      </c>
      <c r="B121" s="81">
        <v>6</v>
      </c>
      <c r="C121" s="82">
        <v>5</v>
      </c>
      <c r="D121" s="82">
        <v>43</v>
      </c>
      <c r="E121" s="82">
        <v>90000000</v>
      </c>
      <c r="F121" s="83" t="s">
        <v>89</v>
      </c>
    </row>
    <row r="122" spans="1:6" ht="13.5">
      <c r="A122" s="95" t="s">
        <v>90</v>
      </c>
      <c r="B122" s="81">
        <v>6</v>
      </c>
      <c r="C122" s="82">
        <v>6</v>
      </c>
      <c r="D122" s="82">
        <v>43</v>
      </c>
      <c r="E122" s="82">
        <v>35000000</v>
      </c>
      <c r="F122" s="92" t="s">
        <v>91</v>
      </c>
    </row>
    <row r="123" spans="1:6" ht="13.5">
      <c r="A123" s="95" t="s">
        <v>92</v>
      </c>
      <c r="B123" s="81">
        <v>6</v>
      </c>
      <c r="C123" s="82">
        <v>6</v>
      </c>
      <c r="D123" s="82">
        <v>43</v>
      </c>
      <c r="E123" s="82">
        <v>35000000</v>
      </c>
      <c r="F123" s="92" t="s">
        <v>93</v>
      </c>
    </row>
    <row r="124" spans="1:6" ht="40.5">
      <c r="A124" s="80" t="s">
        <v>174</v>
      </c>
      <c r="B124" s="81">
        <v>6</v>
      </c>
      <c r="C124" s="82">
        <v>5</v>
      </c>
      <c r="D124" s="82">
        <v>156</v>
      </c>
      <c r="E124" s="82">
        <f>2600000*156</f>
        <v>405600000</v>
      </c>
      <c r="F124" s="83" t="s">
        <v>235</v>
      </c>
    </row>
    <row r="125" spans="1:6" ht="67.5">
      <c r="A125" s="80" t="s">
        <v>236</v>
      </c>
      <c r="B125" s="81">
        <v>6</v>
      </c>
      <c r="C125" s="82">
        <v>5</v>
      </c>
      <c r="D125" s="82">
        <v>156</v>
      </c>
      <c r="E125" s="82">
        <f>93600000+800000</f>
        <v>94400000</v>
      </c>
      <c r="F125" s="83" t="s">
        <v>237</v>
      </c>
    </row>
    <row r="126" spans="1:6" ht="13.5">
      <c r="A126" s="80" t="s">
        <v>112</v>
      </c>
      <c r="B126" s="81">
        <v>6</v>
      </c>
      <c r="C126" s="82">
        <v>6</v>
      </c>
      <c r="D126" s="82">
        <v>125</v>
      </c>
      <c r="E126" s="82">
        <v>140000000</v>
      </c>
      <c r="F126" s="83" t="s">
        <v>113</v>
      </c>
    </row>
    <row r="127" spans="1:6" ht="13.5">
      <c r="A127" s="80" t="s">
        <v>110</v>
      </c>
      <c r="B127" s="81">
        <v>6</v>
      </c>
      <c r="C127" s="82">
        <v>6</v>
      </c>
      <c r="D127" s="82">
        <v>2</v>
      </c>
      <c r="E127" s="82">
        <v>46150000</v>
      </c>
      <c r="F127" s="83" t="s">
        <v>111</v>
      </c>
    </row>
    <row r="128" spans="1:6" ht="13.5">
      <c r="A128" s="80" t="s">
        <v>94</v>
      </c>
      <c r="B128" s="81">
        <v>6</v>
      </c>
      <c r="C128" s="82">
        <v>6</v>
      </c>
      <c r="D128" s="82">
        <v>200</v>
      </c>
      <c r="E128" s="82">
        <v>20000000</v>
      </c>
      <c r="F128" s="83" t="s">
        <v>109</v>
      </c>
    </row>
    <row r="129" spans="1:6" ht="13.5">
      <c r="A129" s="80" t="s">
        <v>110</v>
      </c>
      <c r="B129" s="81">
        <v>6</v>
      </c>
      <c r="C129" s="82">
        <v>6</v>
      </c>
      <c r="D129" s="82">
        <v>7</v>
      </c>
      <c r="E129" s="82">
        <v>80000000</v>
      </c>
      <c r="F129" s="83" t="s">
        <v>111</v>
      </c>
    </row>
    <row r="130" spans="1:6" ht="13.5">
      <c r="A130" s="80" t="s">
        <v>94</v>
      </c>
      <c r="B130" s="81">
        <v>6</v>
      </c>
      <c r="C130" s="82">
        <v>6</v>
      </c>
      <c r="D130" s="82">
        <v>418</v>
      </c>
      <c r="E130" s="82">
        <v>41805131.25</v>
      </c>
      <c r="F130" s="83" t="s">
        <v>109</v>
      </c>
    </row>
    <row r="131" spans="1:6" ht="13.5">
      <c r="A131" s="80" t="s">
        <v>110</v>
      </c>
      <c r="B131" s="81">
        <v>6</v>
      </c>
      <c r="C131" s="82">
        <v>6</v>
      </c>
      <c r="D131" s="82">
        <v>7</v>
      </c>
      <c r="E131" s="82">
        <v>100000000</v>
      </c>
      <c r="F131" s="83" t="s">
        <v>111</v>
      </c>
    </row>
    <row r="132" spans="1:6" ht="13.5">
      <c r="A132" s="80" t="s">
        <v>94</v>
      </c>
      <c r="B132" s="81">
        <v>6</v>
      </c>
      <c r="C132" s="82">
        <v>6</v>
      </c>
      <c r="D132" s="82">
        <v>300</v>
      </c>
      <c r="E132" s="82">
        <v>30000000</v>
      </c>
      <c r="F132" s="83" t="s">
        <v>109</v>
      </c>
    </row>
    <row r="133" spans="1:6" ht="13.5">
      <c r="A133" s="80" t="s">
        <v>110</v>
      </c>
      <c r="B133" s="81">
        <v>6</v>
      </c>
      <c r="C133" s="82">
        <v>6</v>
      </c>
      <c r="D133" s="82">
        <v>7</v>
      </c>
      <c r="E133" s="82">
        <v>70000000</v>
      </c>
      <c r="F133" s="83" t="s">
        <v>111</v>
      </c>
    </row>
    <row r="134" spans="1:6" ht="13.5">
      <c r="A134" s="80" t="s">
        <v>110</v>
      </c>
      <c r="B134" s="81">
        <v>6</v>
      </c>
      <c r="C134" s="82">
        <v>5</v>
      </c>
      <c r="D134" s="82">
        <v>2</v>
      </c>
      <c r="E134" s="82">
        <v>80000000</v>
      </c>
      <c r="F134" s="83" t="s">
        <v>114</v>
      </c>
    </row>
    <row r="135" spans="1:6" ht="13.5">
      <c r="A135" s="80" t="s">
        <v>94</v>
      </c>
      <c r="B135" s="81">
        <v>6</v>
      </c>
      <c r="C135" s="82">
        <v>5</v>
      </c>
      <c r="D135" s="82">
        <v>16</v>
      </c>
      <c r="E135" s="82">
        <v>35444868.75</v>
      </c>
      <c r="F135" s="83" t="s">
        <v>109</v>
      </c>
    </row>
    <row r="136" spans="1:6" ht="13.5">
      <c r="A136" s="80" t="s">
        <v>110</v>
      </c>
      <c r="B136" s="81">
        <v>6</v>
      </c>
      <c r="C136" s="82">
        <v>5</v>
      </c>
      <c r="D136" s="82">
        <v>7</v>
      </c>
      <c r="E136" s="82">
        <v>60000000</v>
      </c>
      <c r="F136" s="83" t="s">
        <v>111</v>
      </c>
    </row>
    <row r="137" spans="1:6" ht="13.5">
      <c r="A137" s="80" t="s">
        <v>112</v>
      </c>
      <c r="B137" s="81">
        <v>6</v>
      </c>
      <c r="C137" s="82">
        <v>5</v>
      </c>
      <c r="D137" s="82">
        <v>125</v>
      </c>
      <c r="E137" s="82">
        <v>20000000</v>
      </c>
      <c r="F137" s="83" t="s">
        <v>113</v>
      </c>
    </row>
    <row r="138" spans="1:6" ht="13.5">
      <c r="A138" s="80" t="s">
        <v>238</v>
      </c>
      <c r="B138" s="81">
        <v>6</v>
      </c>
      <c r="C138" s="82">
        <v>5</v>
      </c>
      <c r="D138" s="82">
        <v>7</v>
      </c>
      <c r="E138" s="82">
        <v>20000000</v>
      </c>
      <c r="F138" s="83" t="s">
        <v>239</v>
      </c>
    </row>
    <row r="139" spans="1:6" ht="13.5">
      <c r="A139" s="97" t="s">
        <v>172</v>
      </c>
      <c r="B139" s="98">
        <v>3</v>
      </c>
      <c r="C139" s="91">
        <v>3</v>
      </c>
      <c r="D139" s="91">
        <v>12</v>
      </c>
      <c r="E139" s="82">
        <v>66744000</v>
      </c>
      <c r="F139" s="92" t="s">
        <v>240</v>
      </c>
    </row>
    <row r="140" spans="1:6" ht="13.5">
      <c r="A140" s="97" t="s">
        <v>172</v>
      </c>
      <c r="B140" s="98">
        <v>3</v>
      </c>
      <c r="C140" s="91">
        <v>3</v>
      </c>
      <c r="D140" s="91">
        <v>1</v>
      </c>
      <c r="E140" s="82">
        <v>18000000</v>
      </c>
      <c r="F140" s="92" t="s">
        <v>241</v>
      </c>
    </row>
    <row r="141" spans="1:6" ht="13.5">
      <c r="A141" s="99" t="s">
        <v>112</v>
      </c>
      <c r="B141" s="98">
        <v>3</v>
      </c>
      <c r="C141" s="91">
        <v>3</v>
      </c>
      <c r="D141" s="91">
        <v>300</v>
      </c>
      <c r="E141" s="82">
        <v>9360000</v>
      </c>
      <c r="F141" s="92" t="s">
        <v>242</v>
      </c>
    </row>
    <row r="142" spans="1:6" ht="13.5">
      <c r="A142" s="99" t="s">
        <v>112</v>
      </c>
      <c r="B142" s="98">
        <v>3</v>
      </c>
      <c r="C142" s="91">
        <v>3</v>
      </c>
      <c r="D142" s="91">
        <v>300</v>
      </c>
      <c r="E142" s="82">
        <v>9360000</v>
      </c>
      <c r="F142" s="92" t="s">
        <v>243</v>
      </c>
    </row>
    <row r="143" spans="1:6" ht="13.5">
      <c r="A143" s="99" t="s">
        <v>112</v>
      </c>
      <c r="B143" s="98">
        <v>3</v>
      </c>
      <c r="C143" s="91">
        <v>3</v>
      </c>
      <c r="D143" s="91">
        <v>300</v>
      </c>
      <c r="E143" s="82">
        <v>9360000</v>
      </c>
      <c r="F143" s="92" t="s">
        <v>244</v>
      </c>
    </row>
    <row r="144" spans="1:6" ht="13.5">
      <c r="A144" s="99" t="s">
        <v>112</v>
      </c>
      <c r="B144" s="98">
        <v>3</v>
      </c>
      <c r="C144" s="91">
        <v>3</v>
      </c>
      <c r="D144" s="91">
        <v>100</v>
      </c>
      <c r="E144" s="82">
        <v>3110000</v>
      </c>
      <c r="F144" s="92" t="s">
        <v>245</v>
      </c>
    </row>
    <row r="145" spans="1:6" ht="13.5">
      <c r="A145" s="99" t="s">
        <v>112</v>
      </c>
      <c r="B145" s="98">
        <v>3</v>
      </c>
      <c r="C145" s="91">
        <v>3</v>
      </c>
      <c r="D145" s="91">
        <v>100</v>
      </c>
      <c r="E145" s="82">
        <v>3910000</v>
      </c>
      <c r="F145" s="92" t="s">
        <v>246</v>
      </c>
    </row>
    <row r="146" spans="1:6" ht="13.5">
      <c r="A146" s="99" t="s">
        <v>112</v>
      </c>
      <c r="B146" s="98">
        <v>3</v>
      </c>
      <c r="C146" s="91">
        <v>3</v>
      </c>
      <c r="D146" s="91">
        <v>14</v>
      </c>
      <c r="E146" s="82">
        <v>455000</v>
      </c>
      <c r="F146" s="92" t="s">
        <v>247</v>
      </c>
    </row>
    <row r="147" spans="1:6" ht="13.5">
      <c r="A147" s="99" t="s">
        <v>112</v>
      </c>
      <c r="B147" s="98">
        <v>3</v>
      </c>
      <c r="C147" s="91">
        <v>3</v>
      </c>
      <c r="D147" s="91">
        <v>14</v>
      </c>
      <c r="E147" s="82">
        <v>455000</v>
      </c>
      <c r="F147" s="92" t="s">
        <v>248</v>
      </c>
    </row>
    <row r="148" spans="1:6" ht="13.5">
      <c r="A148" s="99" t="s">
        <v>112</v>
      </c>
      <c r="B148" s="98">
        <v>3</v>
      </c>
      <c r="C148" s="91">
        <v>3</v>
      </c>
      <c r="D148" s="91">
        <v>14</v>
      </c>
      <c r="E148" s="82">
        <v>506800</v>
      </c>
      <c r="F148" s="92" t="s">
        <v>249</v>
      </c>
    </row>
    <row r="149" spans="1:6" ht="40.5">
      <c r="A149" s="86" t="s">
        <v>250</v>
      </c>
      <c r="B149" s="98">
        <v>3</v>
      </c>
      <c r="C149" s="91">
        <v>3</v>
      </c>
      <c r="D149" s="91">
        <v>250</v>
      </c>
      <c r="E149" s="82">
        <v>1750000</v>
      </c>
      <c r="F149" s="195" t="s">
        <v>251</v>
      </c>
    </row>
    <row r="150" spans="1:6" ht="13.5">
      <c r="A150" s="86" t="s">
        <v>250</v>
      </c>
      <c r="B150" s="98">
        <v>3</v>
      </c>
      <c r="C150" s="91">
        <v>3</v>
      </c>
      <c r="D150" s="91">
        <v>250</v>
      </c>
      <c r="E150" s="82">
        <v>825000</v>
      </c>
      <c r="F150" s="92" t="s">
        <v>252</v>
      </c>
    </row>
    <row r="151" spans="1:6" ht="13.5">
      <c r="A151" s="86" t="s">
        <v>250</v>
      </c>
      <c r="B151" s="98">
        <v>3</v>
      </c>
      <c r="C151" s="91">
        <v>3</v>
      </c>
      <c r="D151" s="91">
        <v>8300</v>
      </c>
      <c r="E151" s="82">
        <v>3320000</v>
      </c>
      <c r="F151" s="92" t="s">
        <v>253</v>
      </c>
    </row>
    <row r="152" spans="1:6" ht="13.5">
      <c r="A152" s="86" t="s">
        <v>250</v>
      </c>
      <c r="B152" s="98">
        <v>3</v>
      </c>
      <c r="C152" s="91">
        <v>3</v>
      </c>
      <c r="D152" s="91">
        <v>160</v>
      </c>
      <c r="E152" s="82">
        <v>2240000</v>
      </c>
      <c r="F152" s="92" t="s">
        <v>254</v>
      </c>
    </row>
    <row r="153" spans="1:6" ht="13.5">
      <c r="A153" s="86" t="s">
        <v>250</v>
      </c>
      <c r="B153" s="98">
        <v>3</v>
      </c>
      <c r="C153" s="91">
        <v>3</v>
      </c>
      <c r="D153" s="91">
        <v>250</v>
      </c>
      <c r="E153" s="82">
        <v>1250000</v>
      </c>
      <c r="F153" s="92" t="s">
        <v>255</v>
      </c>
    </row>
    <row r="154" spans="1:6" ht="13.5">
      <c r="A154" s="86" t="s">
        <v>256</v>
      </c>
      <c r="B154" s="98">
        <v>3</v>
      </c>
      <c r="C154" s="91">
        <v>3</v>
      </c>
      <c r="D154" s="91">
        <v>1</v>
      </c>
      <c r="E154" s="82">
        <v>5200000</v>
      </c>
      <c r="F154" s="92" t="s">
        <v>257</v>
      </c>
    </row>
    <row r="155" spans="1:6" ht="13.5">
      <c r="A155" s="86" t="s">
        <v>250</v>
      </c>
      <c r="B155" s="98">
        <v>3</v>
      </c>
      <c r="C155" s="91">
        <v>3</v>
      </c>
      <c r="D155" s="91">
        <v>300</v>
      </c>
      <c r="E155" s="82">
        <v>1087500</v>
      </c>
      <c r="F155" s="92" t="s">
        <v>258</v>
      </c>
    </row>
    <row r="156" spans="1:6" ht="67.5">
      <c r="A156" s="91" t="s">
        <v>259</v>
      </c>
      <c r="B156" s="98">
        <v>3</v>
      </c>
      <c r="C156" s="91">
        <v>3</v>
      </c>
      <c r="D156" s="91">
        <v>1</v>
      </c>
      <c r="E156" s="82">
        <v>6500000</v>
      </c>
      <c r="F156" s="93" t="s">
        <v>260</v>
      </c>
    </row>
    <row r="157" spans="1:6" ht="13.5">
      <c r="A157" s="100" t="s">
        <v>261</v>
      </c>
      <c r="B157" s="98">
        <v>3</v>
      </c>
      <c r="C157" s="91">
        <v>3</v>
      </c>
      <c r="D157" s="91">
        <v>2</v>
      </c>
      <c r="E157" s="82">
        <v>711064</v>
      </c>
      <c r="F157" s="92" t="s">
        <v>262</v>
      </c>
    </row>
    <row r="158" spans="1:6" ht="27">
      <c r="A158" s="100" t="s">
        <v>263</v>
      </c>
      <c r="B158" s="98">
        <v>3</v>
      </c>
      <c r="C158" s="91">
        <v>3</v>
      </c>
      <c r="D158" s="91">
        <v>20</v>
      </c>
      <c r="E158" s="82">
        <v>330000</v>
      </c>
      <c r="F158" s="92" t="s">
        <v>264</v>
      </c>
    </row>
    <row r="159" spans="1:6" ht="13.5">
      <c r="A159" s="86" t="s">
        <v>265</v>
      </c>
      <c r="B159" s="98">
        <v>3</v>
      </c>
      <c r="C159" s="91">
        <v>3</v>
      </c>
      <c r="D159" s="91">
        <v>250</v>
      </c>
      <c r="E159" s="82">
        <v>350000</v>
      </c>
      <c r="F159" s="92" t="s">
        <v>266</v>
      </c>
    </row>
    <row r="160" spans="1:6" ht="13.5">
      <c r="A160" s="86" t="s">
        <v>267</v>
      </c>
      <c r="B160" s="98">
        <v>3</v>
      </c>
      <c r="C160" s="91">
        <v>3</v>
      </c>
      <c r="D160" s="91">
        <v>350</v>
      </c>
      <c r="E160" s="82">
        <v>231000</v>
      </c>
      <c r="F160" s="92" t="s">
        <v>268</v>
      </c>
    </row>
    <row r="161" spans="1:6" ht="13.5">
      <c r="A161" s="86" t="s">
        <v>269</v>
      </c>
      <c r="B161" s="98">
        <v>3</v>
      </c>
      <c r="C161" s="91">
        <v>3</v>
      </c>
      <c r="D161" s="91">
        <v>120</v>
      </c>
      <c r="E161" s="82">
        <v>804000</v>
      </c>
      <c r="F161" s="92" t="s">
        <v>270</v>
      </c>
    </row>
    <row r="162" spans="1:6" ht="13.5">
      <c r="A162" s="100" t="s">
        <v>271</v>
      </c>
      <c r="B162" s="98">
        <v>3</v>
      </c>
      <c r="C162" s="91">
        <v>3</v>
      </c>
      <c r="D162" s="91">
        <v>120</v>
      </c>
      <c r="E162" s="82">
        <v>342000</v>
      </c>
      <c r="F162" s="92" t="s">
        <v>272</v>
      </c>
    </row>
    <row r="163" spans="1:6" ht="13.5">
      <c r="A163" s="86" t="s">
        <v>273</v>
      </c>
      <c r="B163" s="98">
        <v>3</v>
      </c>
      <c r="C163" s="91">
        <v>3</v>
      </c>
      <c r="D163" s="91">
        <v>8</v>
      </c>
      <c r="E163" s="82">
        <v>240136</v>
      </c>
      <c r="F163" s="92" t="s">
        <v>274</v>
      </c>
    </row>
    <row r="164" spans="1:6" ht="13.5">
      <c r="A164" s="86" t="s">
        <v>275</v>
      </c>
      <c r="B164" s="98">
        <v>3</v>
      </c>
      <c r="C164" s="91">
        <v>3</v>
      </c>
      <c r="D164" s="91">
        <v>4</v>
      </c>
      <c r="E164" s="82">
        <v>114400</v>
      </c>
      <c r="F164" s="92" t="s">
        <v>276</v>
      </c>
    </row>
    <row r="165" spans="1:6" ht="27">
      <c r="A165" s="86" t="s">
        <v>277</v>
      </c>
      <c r="B165" s="98">
        <v>3</v>
      </c>
      <c r="C165" s="91">
        <v>3</v>
      </c>
      <c r="D165" s="91">
        <v>25</v>
      </c>
      <c r="E165" s="82">
        <v>407500</v>
      </c>
      <c r="F165" s="195" t="s">
        <v>278</v>
      </c>
    </row>
    <row r="166" spans="1:6" ht="13.5">
      <c r="A166" s="100" t="s">
        <v>261</v>
      </c>
      <c r="B166" s="98">
        <v>3</v>
      </c>
      <c r="C166" s="91">
        <v>3</v>
      </c>
      <c r="D166" s="91">
        <v>3</v>
      </c>
      <c r="E166" s="82">
        <v>522000</v>
      </c>
      <c r="F166" s="92" t="s">
        <v>279</v>
      </c>
    </row>
    <row r="167" spans="1:6" ht="40.5">
      <c r="A167" s="97" t="s">
        <v>280</v>
      </c>
      <c r="B167" s="98">
        <v>3</v>
      </c>
      <c r="C167" s="91">
        <v>3</v>
      </c>
      <c r="D167" s="91">
        <v>16</v>
      </c>
      <c r="E167" s="82">
        <v>1224800</v>
      </c>
      <c r="F167" s="195" t="s">
        <v>281</v>
      </c>
    </row>
    <row r="168" spans="1:6" ht="94.5">
      <c r="A168" s="97" t="s">
        <v>259</v>
      </c>
      <c r="B168" s="98">
        <v>3</v>
      </c>
      <c r="C168" s="91">
        <v>3</v>
      </c>
      <c r="D168" s="91">
        <v>1</v>
      </c>
      <c r="E168" s="82">
        <v>8189800</v>
      </c>
      <c r="F168" s="93" t="s">
        <v>282</v>
      </c>
    </row>
    <row r="169" spans="1:6" ht="54">
      <c r="A169" s="97" t="s">
        <v>259</v>
      </c>
      <c r="B169" s="98">
        <v>3</v>
      </c>
      <c r="C169" s="91">
        <v>3</v>
      </c>
      <c r="D169" s="91">
        <v>1</v>
      </c>
      <c r="E169" s="82">
        <v>7100000</v>
      </c>
      <c r="F169" s="93" t="s">
        <v>283</v>
      </c>
    </row>
    <row r="170" spans="1:6" ht="27">
      <c r="A170" s="97" t="s">
        <v>284</v>
      </c>
      <c r="B170" s="98">
        <v>3</v>
      </c>
      <c r="C170" s="91">
        <v>3</v>
      </c>
      <c r="D170" s="91">
        <v>1</v>
      </c>
      <c r="E170" s="82">
        <v>18000000</v>
      </c>
      <c r="F170" s="195" t="s">
        <v>285</v>
      </c>
    </row>
    <row r="171" spans="1:6" ht="13.5">
      <c r="A171" s="97" t="s">
        <v>172</v>
      </c>
      <c r="B171" s="98">
        <v>3</v>
      </c>
      <c r="C171" s="91">
        <v>3</v>
      </c>
      <c r="D171" s="91">
        <v>1</v>
      </c>
      <c r="E171" s="82">
        <v>18000000</v>
      </c>
      <c r="F171" s="92" t="s">
        <v>286</v>
      </c>
    </row>
    <row r="172" spans="1:6" ht="13.5">
      <c r="A172" s="80" t="s">
        <v>110</v>
      </c>
      <c r="B172" s="81">
        <v>6</v>
      </c>
      <c r="C172" s="82">
        <v>8</v>
      </c>
      <c r="D172" s="82">
        <v>7</v>
      </c>
      <c r="E172" s="82">
        <v>60000000</v>
      </c>
      <c r="F172" s="83" t="s">
        <v>111</v>
      </c>
    </row>
    <row r="173" spans="1:6" ht="13.5">
      <c r="A173" s="80" t="s">
        <v>112</v>
      </c>
      <c r="B173" s="81">
        <v>6</v>
      </c>
      <c r="C173" s="82">
        <v>8</v>
      </c>
      <c r="D173" s="82">
        <v>12000</v>
      </c>
      <c r="E173" s="82">
        <v>200000000</v>
      </c>
      <c r="F173" s="83" t="s">
        <v>113</v>
      </c>
    </row>
    <row r="174" spans="1:6" ht="13.5">
      <c r="A174" s="80" t="s">
        <v>238</v>
      </c>
      <c r="B174" s="81">
        <v>6</v>
      </c>
      <c r="C174" s="82">
        <v>8</v>
      </c>
      <c r="D174" s="82">
        <v>7</v>
      </c>
      <c r="E174" s="82">
        <v>20000000</v>
      </c>
      <c r="F174" s="83" t="s">
        <v>239</v>
      </c>
    </row>
    <row r="175" spans="1:6" ht="13.5">
      <c r="A175" s="101" t="s">
        <v>98</v>
      </c>
      <c r="B175" s="102">
        <v>3</v>
      </c>
      <c r="C175" s="103">
        <v>2</v>
      </c>
      <c r="D175" s="103">
        <v>2</v>
      </c>
      <c r="E175" s="104">
        <v>500000000</v>
      </c>
      <c r="F175" s="105" t="s">
        <v>108</v>
      </c>
    </row>
    <row r="176" spans="1:6" ht="27">
      <c r="A176" s="101" t="s">
        <v>98</v>
      </c>
      <c r="B176" s="102">
        <v>1</v>
      </c>
      <c r="C176" s="103">
        <v>2</v>
      </c>
      <c r="D176" s="103">
        <v>1</v>
      </c>
      <c r="E176" s="104">
        <v>451466161.55</v>
      </c>
      <c r="F176" s="105" t="s">
        <v>287</v>
      </c>
    </row>
    <row r="177" spans="1:6" ht="27">
      <c r="A177" s="101" t="s">
        <v>288</v>
      </c>
      <c r="B177" s="102">
        <v>1</v>
      </c>
      <c r="C177" s="103">
        <v>2</v>
      </c>
      <c r="D177" s="103">
        <v>1</v>
      </c>
      <c r="E177" s="104">
        <v>451467163</v>
      </c>
      <c r="F177" s="105" t="s">
        <v>289</v>
      </c>
    </row>
    <row r="178" spans="1:6" ht="27">
      <c r="A178" s="101" t="s">
        <v>98</v>
      </c>
      <c r="B178" s="102">
        <v>6</v>
      </c>
      <c r="C178" s="103">
        <v>3</v>
      </c>
      <c r="D178" s="103">
        <v>7</v>
      </c>
      <c r="E178" s="104">
        <v>250000000</v>
      </c>
      <c r="F178" s="105" t="s">
        <v>290</v>
      </c>
    </row>
    <row r="179" spans="1:6" ht="40.5">
      <c r="A179" s="101" t="s">
        <v>288</v>
      </c>
      <c r="B179" s="102">
        <v>6</v>
      </c>
      <c r="C179" s="103">
        <v>3</v>
      </c>
      <c r="D179" s="103">
        <v>1</v>
      </c>
      <c r="E179" s="104">
        <v>376809344.39</v>
      </c>
      <c r="F179" s="105" t="s">
        <v>291</v>
      </c>
    </row>
    <row r="180" spans="1:6" ht="40.5">
      <c r="A180" s="101" t="s">
        <v>288</v>
      </c>
      <c r="B180" s="102">
        <v>6</v>
      </c>
      <c r="C180" s="103">
        <v>3</v>
      </c>
      <c r="D180" s="103">
        <v>1</v>
      </c>
      <c r="E180" s="104">
        <v>266956793.45</v>
      </c>
      <c r="F180" s="106" t="s">
        <v>292</v>
      </c>
    </row>
    <row r="181" spans="1:6" ht="13.5">
      <c r="A181" s="101" t="s">
        <v>288</v>
      </c>
      <c r="B181" s="102">
        <v>6</v>
      </c>
      <c r="C181" s="103">
        <v>3</v>
      </c>
      <c r="D181" s="103">
        <v>1</v>
      </c>
      <c r="E181" s="104">
        <v>80000000</v>
      </c>
      <c r="F181" s="106"/>
    </row>
    <row r="182" spans="1:6" ht="27">
      <c r="A182" s="101" t="s">
        <v>288</v>
      </c>
      <c r="B182" s="102">
        <v>6</v>
      </c>
      <c r="C182" s="103">
        <v>3</v>
      </c>
      <c r="D182" s="103">
        <v>1</v>
      </c>
      <c r="E182" s="104">
        <v>164987379.45</v>
      </c>
      <c r="F182" s="106" t="s">
        <v>293</v>
      </c>
    </row>
    <row r="183" spans="1:6" ht="40.5">
      <c r="A183" s="101" t="s">
        <v>288</v>
      </c>
      <c r="B183" s="102">
        <v>1</v>
      </c>
      <c r="C183" s="103">
        <v>3</v>
      </c>
      <c r="D183" s="103">
        <v>1</v>
      </c>
      <c r="E183" s="104">
        <v>337317808.86</v>
      </c>
      <c r="F183" s="105" t="s">
        <v>294</v>
      </c>
    </row>
    <row r="184" spans="1:6" ht="13.5">
      <c r="A184" s="101" t="s">
        <v>98</v>
      </c>
      <c r="B184" s="102">
        <v>3</v>
      </c>
      <c r="C184" s="103">
        <v>4</v>
      </c>
      <c r="D184" s="103">
        <v>1</v>
      </c>
      <c r="E184" s="104">
        <v>2000000000</v>
      </c>
      <c r="F184" s="106" t="s">
        <v>295</v>
      </c>
    </row>
    <row r="185" spans="1:6" ht="13.5">
      <c r="A185" s="101" t="s">
        <v>98</v>
      </c>
      <c r="B185" s="102">
        <v>3</v>
      </c>
      <c r="C185" s="103">
        <v>4</v>
      </c>
      <c r="D185" s="103">
        <v>1</v>
      </c>
      <c r="E185" s="104">
        <v>600000000</v>
      </c>
      <c r="F185" s="106" t="s">
        <v>296</v>
      </c>
    </row>
    <row r="186" spans="1:6" ht="13.5">
      <c r="A186" s="101" t="s">
        <v>98</v>
      </c>
      <c r="B186" s="102">
        <v>3</v>
      </c>
      <c r="C186" s="103">
        <v>4</v>
      </c>
      <c r="D186" s="103">
        <v>1</v>
      </c>
      <c r="E186" s="104">
        <v>595973253.68</v>
      </c>
      <c r="F186" s="106" t="s">
        <v>297</v>
      </c>
    </row>
    <row r="187" spans="1:6" ht="13.5">
      <c r="A187" s="101" t="s">
        <v>98</v>
      </c>
      <c r="B187" s="102">
        <v>3</v>
      </c>
      <c r="C187" s="103">
        <v>4</v>
      </c>
      <c r="D187" s="103">
        <v>1</v>
      </c>
      <c r="E187" s="104">
        <v>1300000000</v>
      </c>
      <c r="F187" s="106" t="s">
        <v>298</v>
      </c>
    </row>
    <row r="188" spans="1:6" ht="27">
      <c r="A188" s="101" t="s">
        <v>98</v>
      </c>
      <c r="B188" s="102">
        <v>3</v>
      </c>
      <c r="C188" s="103">
        <v>4</v>
      </c>
      <c r="D188" s="103">
        <v>1</v>
      </c>
      <c r="E188" s="104">
        <v>200000000</v>
      </c>
      <c r="F188" s="106" t="s">
        <v>299</v>
      </c>
    </row>
    <row r="189" spans="1:6" ht="13.5">
      <c r="A189" s="101" t="s">
        <v>98</v>
      </c>
      <c r="B189" s="102">
        <v>3</v>
      </c>
      <c r="C189" s="103">
        <v>4</v>
      </c>
      <c r="D189" s="103">
        <v>1</v>
      </c>
      <c r="E189" s="104">
        <v>1600000000</v>
      </c>
      <c r="F189" s="106" t="s">
        <v>300</v>
      </c>
    </row>
    <row r="190" spans="1:6" ht="27">
      <c r="A190" s="101" t="s">
        <v>98</v>
      </c>
      <c r="B190" s="102">
        <v>3</v>
      </c>
      <c r="C190" s="103">
        <v>4</v>
      </c>
      <c r="D190" s="103">
        <v>1</v>
      </c>
      <c r="E190" s="104">
        <v>400000000</v>
      </c>
      <c r="F190" s="105" t="s">
        <v>301</v>
      </c>
    </row>
    <row r="191" spans="1:6" ht="27">
      <c r="A191" s="101" t="s">
        <v>98</v>
      </c>
      <c r="B191" s="102">
        <v>3</v>
      </c>
      <c r="C191" s="103">
        <v>4</v>
      </c>
      <c r="D191" s="103">
        <v>1</v>
      </c>
      <c r="E191" s="104">
        <v>900000000</v>
      </c>
      <c r="F191" s="105" t="s">
        <v>302</v>
      </c>
    </row>
    <row r="192" spans="1:6" ht="27">
      <c r="A192" s="101" t="s">
        <v>98</v>
      </c>
      <c r="B192" s="102">
        <v>3</v>
      </c>
      <c r="C192" s="103">
        <v>4</v>
      </c>
      <c r="D192" s="103">
        <v>1</v>
      </c>
      <c r="E192" s="104">
        <v>700000000</v>
      </c>
      <c r="F192" s="105" t="s">
        <v>302</v>
      </c>
    </row>
    <row r="193" spans="1:6" ht="27">
      <c r="A193" s="101" t="s">
        <v>98</v>
      </c>
      <c r="B193" s="102">
        <v>1</v>
      </c>
      <c r="C193" s="103">
        <v>2</v>
      </c>
      <c r="D193" s="103">
        <v>1</v>
      </c>
      <c r="E193" s="104">
        <v>400000000</v>
      </c>
      <c r="F193" s="105" t="s">
        <v>302</v>
      </c>
    </row>
    <row r="194" spans="1:6" ht="27">
      <c r="A194" s="101" t="s">
        <v>98</v>
      </c>
      <c r="B194" s="102">
        <v>1</v>
      </c>
      <c r="C194" s="103">
        <v>2</v>
      </c>
      <c r="D194" s="103">
        <v>1</v>
      </c>
      <c r="E194" s="104">
        <v>1000000000</v>
      </c>
      <c r="F194" s="105" t="s">
        <v>303</v>
      </c>
    </row>
    <row r="195" spans="1:6" ht="27">
      <c r="A195" s="101" t="s">
        <v>98</v>
      </c>
      <c r="B195" s="102">
        <v>6</v>
      </c>
      <c r="C195" s="103">
        <v>3</v>
      </c>
      <c r="D195" s="103">
        <v>1</v>
      </c>
      <c r="E195" s="107">
        <v>210000000</v>
      </c>
      <c r="F195" s="105" t="s">
        <v>304</v>
      </c>
    </row>
    <row r="196" spans="1:6" ht="27">
      <c r="A196" s="101" t="s">
        <v>98</v>
      </c>
      <c r="B196" s="102">
        <v>6</v>
      </c>
      <c r="C196" s="103">
        <v>3</v>
      </c>
      <c r="D196" s="103">
        <v>1</v>
      </c>
      <c r="E196" s="107">
        <v>150000000</v>
      </c>
      <c r="F196" s="105" t="s">
        <v>305</v>
      </c>
    </row>
    <row r="197" spans="1:6" ht="27">
      <c r="A197" s="101" t="s">
        <v>98</v>
      </c>
      <c r="B197" s="102">
        <v>1</v>
      </c>
      <c r="C197" s="103">
        <v>3</v>
      </c>
      <c r="D197" s="103">
        <v>1</v>
      </c>
      <c r="E197" s="107">
        <v>500000000</v>
      </c>
      <c r="F197" s="105" t="s">
        <v>306</v>
      </c>
    </row>
    <row r="198" spans="1:6" ht="27">
      <c r="A198" s="101" t="s">
        <v>98</v>
      </c>
      <c r="B198" s="102">
        <v>1</v>
      </c>
      <c r="C198" s="103">
        <v>3</v>
      </c>
      <c r="D198" s="103">
        <v>1</v>
      </c>
      <c r="E198" s="107">
        <v>480900000</v>
      </c>
      <c r="F198" s="105" t="s">
        <v>307</v>
      </c>
    </row>
    <row r="199" spans="1:6" ht="27">
      <c r="A199" s="101" t="s">
        <v>98</v>
      </c>
      <c r="B199" s="102">
        <v>1</v>
      </c>
      <c r="C199" s="103">
        <v>4</v>
      </c>
      <c r="D199" s="103">
        <v>1</v>
      </c>
      <c r="E199" s="107">
        <v>1200000000</v>
      </c>
      <c r="F199" s="105" t="s">
        <v>308</v>
      </c>
    </row>
    <row r="200" spans="1:6" ht="27">
      <c r="A200" s="101" t="s">
        <v>98</v>
      </c>
      <c r="B200" s="102">
        <v>6</v>
      </c>
      <c r="C200" s="103">
        <v>3</v>
      </c>
      <c r="D200" s="103">
        <v>1</v>
      </c>
      <c r="E200" s="107">
        <v>70000000</v>
      </c>
      <c r="F200" s="105" t="s">
        <v>309</v>
      </c>
    </row>
    <row r="201" spans="1:6" ht="13.5">
      <c r="A201" s="101" t="s">
        <v>98</v>
      </c>
      <c r="B201" s="102">
        <v>6</v>
      </c>
      <c r="C201" s="103">
        <v>3</v>
      </c>
      <c r="D201" s="103">
        <v>1</v>
      </c>
      <c r="E201" s="107">
        <v>300000000</v>
      </c>
      <c r="F201" s="105" t="s">
        <v>310</v>
      </c>
    </row>
    <row r="202" spans="1:6" ht="13.5">
      <c r="A202" s="101" t="s">
        <v>98</v>
      </c>
      <c r="B202" s="102">
        <v>6</v>
      </c>
      <c r="C202" s="103">
        <v>3</v>
      </c>
      <c r="D202" s="103">
        <v>1</v>
      </c>
      <c r="E202" s="107">
        <v>152003452.2</v>
      </c>
      <c r="F202" s="105" t="s">
        <v>311</v>
      </c>
    </row>
    <row r="203" spans="1:6" ht="27">
      <c r="A203" s="101" t="s">
        <v>98</v>
      </c>
      <c r="B203" s="102">
        <v>1</v>
      </c>
      <c r="C203" s="103">
        <v>4</v>
      </c>
      <c r="D203" s="103">
        <v>1</v>
      </c>
      <c r="E203" s="107">
        <v>400000000</v>
      </c>
      <c r="F203" s="105" t="s">
        <v>312</v>
      </c>
    </row>
    <row r="204" spans="1:6" ht="27">
      <c r="A204" s="101" t="s">
        <v>98</v>
      </c>
      <c r="B204" s="102">
        <v>6</v>
      </c>
      <c r="C204" s="103">
        <v>3</v>
      </c>
      <c r="D204" s="103">
        <v>1</v>
      </c>
      <c r="E204" s="107">
        <v>300000000</v>
      </c>
      <c r="F204" s="105" t="s">
        <v>313</v>
      </c>
    </row>
    <row r="205" spans="1:6" ht="27">
      <c r="A205" s="101" t="s">
        <v>98</v>
      </c>
      <c r="B205" s="102">
        <v>6</v>
      </c>
      <c r="C205" s="103">
        <v>3</v>
      </c>
      <c r="D205" s="103">
        <v>1</v>
      </c>
      <c r="E205" s="107">
        <v>35000000</v>
      </c>
      <c r="F205" s="105" t="s">
        <v>314</v>
      </c>
    </row>
    <row r="206" spans="1:6" ht="27">
      <c r="A206" s="101" t="s">
        <v>98</v>
      </c>
      <c r="B206" s="102">
        <v>6</v>
      </c>
      <c r="C206" s="103">
        <v>3</v>
      </c>
      <c r="D206" s="103">
        <v>1</v>
      </c>
      <c r="E206" s="107">
        <v>318971595.23</v>
      </c>
      <c r="F206" s="105" t="s">
        <v>315</v>
      </c>
    </row>
    <row r="207" spans="1:6" ht="40.5">
      <c r="A207" s="101" t="s">
        <v>98</v>
      </c>
      <c r="B207" s="102">
        <v>1</v>
      </c>
      <c r="C207" s="103">
        <v>4</v>
      </c>
      <c r="D207" s="103">
        <v>1</v>
      </c>
      <c r="E207" s="107">
        <v>621000000</v>
      </c>
      <c r="F207" s="105" t="s">
        <v>316</v>
      </c>
    </row>
    <row r="208" spans="1:6" ht="40.5">
      <c r="A208" s="101" t="s">
        <v>98</v>
      </c>
      <c r="B208" s="102">
        <v>1</v>
      </c>
      <c r="C208" s="103">
        <v>4</v>
      </c>
      <c r="D208" s="103">
        <v>1</v>
      </c>
      <c r="E208" s="107">
        <v>800000000</v>
      </c>
      <c r="F208" s="105" t="s">
        <v>317</v>
      </c>
    </row>
    <row r="209" spans="1:6" ht="40.5">
      <c r="A209" s="101" t="s">
        <v>98</v>
      </c>
      <c r="B209" s="102">
        <v>1</v>
      </c>
      <c r="C209" s="103">
        <v>4</v>
      </c>
      <c r="D209" s="103">
        <v>1</v>
      </c>
      <c r="E209" s="107">
        <v>350000000</v>
      </c>
      <c r="F209" s="105" t="s">
        <v>318</v>
      </c>
    </row>
    <row r="210" spans="1:6" ht="40.5">
      <c r="A210" s="101" t="s">
        <v>98</v>
      </c>
      <c r="B210" s="102">
        <v>1</v>
      </c>
      <c r="C210" s="103">
        <v>5</v>
      </c>
      <c r="D210" s="103">
        <v>1</v>
      </c>
      <c r="E210" s="107">
        <v>800000000</v>
      </c>
      <c r="F210" s="105" t="s">
        <v>319</v>
      </c>
    </row>
    <row r="211" spans="1:6" ht="40.5">
      <c r="A211" s="101" t="s">
        <v>98</v>
      </c>
      <c r="B211" s="102">
        <v>1</v>
      </c>
      <c r="C211" s="103">
        <v>5</v>
      </c>
      <c r="D211" s="103">
        <v>1</v>
      </c>
      <c r="E211" s="107">
        <v>800000000</v>
      </c>
      <c r="F211" s="105" t="s">
        <v>320</v>
      </c>
    </row>
    <row r="212" spans="1:6" ht="40.5">
      <c r="A212" s="101" t="s">
        <v>98</v>
      </c>
      <c r="B212" s="102">
        <v>6</v>
      </c>
      <c r="C212" s="103">
        <v>3</v>
      </c>
      <c r="D212" s="103">
        <v>1</v>
      </c>
      <c r="E212" s="107">
        <v>150000000</v>
      </c>
      <c r="F212" s="105" t="s">
        <v>321</v>
      </c>
    </row>
    <row r="213" spans="1:6" ht="40.5">
      <c r="A213" s="101" t="s">
        <v>98</v>
      </c>
      <c r="B213" s="102">
        <v>6</v>
      </c>
      <c r="C213" s="103">
        <v>3</v>
      </c>
      <c r="D213" s="103">
        <v>1</v>
      </c>
      <c r="E213" s="107">
        <v>100000000</v>
      </c>
      <c r="F213" s="105" t="s">
        <v>322</v>
      </c>
    </row>
    <row r="214" spans="1:6" ht="40.5">
      <c r="A214" s="101" t="s">
        <v>98</v>
      </c>
      <c r="B214" s="102">
        <v>1</v>
      </c>
      <c r="C214" s="103">
        <v>5</v>
      </c>
      <c r="D214" s="103">
        <v>1</v>
      </c>
      <c r="E214" s="107">
        <v>500000000</v>
      </c>
      <c r="F214" s="105" t="s">
        <v>323</v>
      </c>
    </row>
    <row r="215" spans="1:6" ht="27">
      <c r="A215" s="101" t="s">
        <v>98</v>
      </c>
      <c r="B215" s="102">
        <v>1</v>
      </c>
      <c r="C215" s="103">
        <v>4</v>
      </c>
      <c r="D215" s="103">
        <v>1</v>
      </c>
      <c r="E215" s="107">
        <v>600000000</v>
      </c>
      <c r="F215" s="105" t="s">
        <v>324</v>
      </c>
    </row>
    <row r="216" spans="1:6" ht="27">
      <c r="A216" s="101" t="s">
        <v>98</v>
      </c>
      <c r="B216" s="102">
        <v>6</v>
      </c>
      <c r="C216" s="103">
        <v>3</v>
      </c>
      <c r="D216" s="103">
        <v>1</v>
      </c>
      <c r="E216" s="107">
        <v>150000000</v>
      </c>
      <c r="F216" s="105" t="s">
        <v>325</v>
      </c>
    </row>
    <row r="217" spans="1:6" ht="27">
      <c r="A217" s="101" t="s">
        <v>98</v>
      </c>
      <c r="B217" s="102">
        <v>6</v>
      </c>
      <c r="C217" s="103">
        <v>4</v>
      </c>
      <c r="D217" s="103">
        <v>1</v>
      </c>
      <c r="E217" s="107">
        <v>70000000</v>
      </c>
      <c r="F217" s="105" t="s">
        <v>326</v>
      </c>
    </row>
    <row r="218" spans="1:6" ht="13.5">
      <c r="A218" s="101" t="s">
        <v>98</v>
      </c>
      <c r="B218" s="102">
        <v>6</v>
      </c>
      <c r="C218" s="103">
        <v>5</v>
      </c>
      <c r="D218" s="103">
        <v>1</v>
      </c>
      <c r="E218" s="107">
        <v>150000000</v>
      </c>
      <c r="F218" s="105" t="s">
        <v>327</v>
      </c>
    </row>
    <row r="219" spans="1:6" ht="27">
      <c r="A219" s="101" t="s">
        <v>98</v>
      </c>
      <c r="B219" s="102">
        <v>6</v>
      </c>
      <c r="C219" s="103">
        <v>4</v>
      </c>
      <c r="D219" s="103">
        <v>1</v>
      </c>
      <c r="E219" s="107">
        <v>33000000</v>
      </c>
      <c r="F219" s="105" t="s">
        <v>328</v>
      </c>
    </row>
    <row r="220" spans="1:6" ht="27">
      <c r="A220" s="101" t="s">
        <v>98</v>
      </c>
      <c r="B220" s="102">
        <v>6</v>
      </c>
      <c r="C220" s="103">
        <v>3</v>
      </c>
      <c r="D220" s="103">
        <v>1</v>
      </c>
      <c r="E220" s="107">
        <v>267000000</v>
      </c>
      <c r="F220" s="105" t="s">
        <v>329</v>
      </c>
    </row>
    <row r="221" spans="1:6" ht="27">
      <c r="A221" s="101" t="s">
        <v>98</v>
      </c>
      <c r="B221" s="102">
        <v>1</v>
      </c>
      <c r="C221" s="103">
        <v>4</v>
      </c>
      <c r="D221" s="103">
        <v>1</v>
      </c>
      <c r="E221" s="107">
        <v>700000000</v>
      </c>
      <c r="F221" s="105" t="s">
        <v>330</v>
      </c>
    </row>
    <row r="222" spans="1:6" ht="27">
      <c r="A222" s="101" t="s">
        <v>98</v>
      </c>
      <c r="B222" s="102">
        <v>1</v>
      </c>
      <c r="C222" s="103">
        <v>5</v>
      </c>
      <c r="D222" s="103">
        <v>1</v>
      </c>
      <c r="E222" s="107">
        <v>1000000000</v>
      </c>
      <c r="F222" s="105" t="s">
        <v>331</v>
      </c>
    </row>
    <row r="223" spans="1:6" ht="13.5">
      <c r="A223" s="101" t="s">
        <v>98</v>
      </c>
      <c r="B223" s="102">
        <v>6</v>
      </c>
      <c r="C223" s="103">
        <v>5</v>
      </c>
      <c r="D223" s="103">
        <v>1</v>
      </c>
      <c r="E223" s="107">
        <v>350000000</v>
      </c>
      <c r="F223" s="105" t="s">
        <v>332</v>
      </c>
    </row>
    <row r="224" spans="1:6" ht="27">
      <c r="A224" s="101" t="s">
        <v>98</v>
      </c>
      <c r="B224" s="102">
        <v>1</v>
      </c>
      <c r="C224" s="103">
        <v>5</v>
      </c>
      <c r="D224" s="103">
        <v>1</v>
      </c>
      <c r="E224" s="107">
        <v>700000000</v>
      </c>
      <c r="F224" s="105" t="s">
        <v>333</v>
      </c>
    </row>
    <row r="225" spans="1:6" ht="27">
      <c r="A225" s="101" t="s">
        <v>98</v>
      </c>
      <c r="B225" s="102">
        <v>1</v>
      </c>
      <c r="C225" s="103">
        <v>5</v>
      </c>
      <c r="D225" s="103">
        <v>1</v>
      </c>
      <c r="E225" s="107">
        <v>1000000000</v>
      </c>
      <c r="F225" s="105" t="s">
        <v>334</v>
      </c>
    </row>
    <row r="226" spans="1:6" ht="27">
      <c r="A226" s="101" t="s">
        <v>98</v>
      </c>
      <c r="B226" s="102">
        <v>1</v>
      </c>
      <c r="C226" s="103">
        <v>3</v>
      </c>
      <c r="D226" s="103">
        <v>1</v>
      </c>
      <c r="E226" s="107">
        <v>800000000</v>
      </c>
      <c r="F226" s="105" t="s">
        <v>335</v>
      </c>
    </row>
    <row r="227" spans="1:6" ht="27">
      <c r="A227" s="101" t="s">
        <v>98</v>
      </c>
      <c r="B227" s="102">
        <v>1</v>
      </c>
      <c r="C227" s="103">
        <v>5</v>
      </c>
      <c r="D227" s="103">
        <v>1</v>
      </c>
      <c r="E227" s="107">
        <v>1000000000</v>
      </c>
      <c r="F227" s="105" t="s">
        <v>336</v>
      </c>
    </row>
    <row r="228" spans="1:6" ht="27">
      <c r="A228" s="101" t="s">
        <v>98</v>
      </c>
      <c r="B228" s="102">
        <v>1</v>
      </c>
      <c r="C228" s="103">
        <v>5</v>
      </c>
      <c r="D228" s="103">
        <v>1</v>
      </c>
      <c r="E228" s="107">
        <v>500000000</v>
      </c>
      <c r="F228" s="105" t="s">
        <v>337</v>
      </c>
    </row>
    <row r="229" spans="1:6" ht="27">
      <c r="A229" s="101" t="s">
        <v>98</v>
      </c>
      <c r="B229" s="102">
        <v>6</v>
      </c>
      <c r="C229" s="103">
        <v>5</v>
      </c>
      <c r="D229" s="103">
        <v>1</v>
      </c>
      <c r="E229" s="107">
        <v>100000000</v>
      </c>
      <c r="F229" s="105" t="s">
        <v>338</v>
      </c>
    </row>
    <row r="230" spans="1:6" ht="13.5">
      <c r="A230" s="101" t="s">
        <v>98</v>
      </c>
      <c r="B230" s="102">
        <v>1</v>
      </c>
      <c r="C230" s="103">
        <v>4</v>
      </c>
      <c r="D230" s="103">
        <v>1</v>
      </c>
      <c r="E230" s="107">
        <v>500000000</v>
      </c>
      <c r="F230" s="105" t="s">
        <v>339</v>
      </c>
    </row>
    <row r="231" spans="1:6" ht="27">
      <c r="A231" s="101" t="s">
        <v>98</v>
      </c>
      <c r="B231" s="102">
        <v>1</v>
      </c>
      <c r="C231" s="103">
        <v>4</v>
      </c>
      <c r="D231" s="103">
        <v>1</v>
      </c>
      <c r="E231" s="108">
        <v>450000000</v>
      </c>
      <c r="F231" s="105" t="s">
        <v>340</v>
      </c>
    </row>
    <row r="232" spans="1:6" ht="27">
      <c r="A232" s="101" t="s">
        <v>98</v>
      </c>
      <c r="B232" s="102">
        <v>6</v>
      </c>
      <c r="C232" s="103">
        <v>4</v>
      </c>
      <c r="D232" s="103">
        <v>1</v>
      </c>
      <c r="E232" s="109">
        <v>200000000</v>
      </c>
      <c r="F232" s="105" t="s">
        <v>341</v>
      </c>
    </row>
    <row r="233" spans="1:6" ht="27">
      <c r="A233" s="101" t="s">
        <v>98</v>
      </c>
      <c r="B233" s="102">
        <v>6</v>
      </c>
      <c r="C233" s="103">
        <v>4</v>
      </c>
      <c r="D233" s="103">
        <v>1</v>
      </c>
      <c r="E233" s="109">
        <v>260000000</v>
      </c>
      <c r="F233" s="105" t="s">
        <v>342</v>
      </c>
    </row>
    <row r="234" spans="1:6" ht="27">
      <c r="A234" s="101" t="s">
        <v>98</v>
      </c>
      <c r="B234" s="102">
        <v>6</v>
      </c>
      <c r="C234" s="103">
        <v>4</v>
      </c>
      <c r="D234" s="103">
        <v>1</v>
      </c>
      <c r="E234" s="109">
        <v>80000000</v>
      </c>
      <c r="F234" s="105" t="s">
        <v>343</v>
      </c>
    </row>
    <row r="235" spans="1:6" ht="24">
      <c r="A235" s="86" t="s">
        <v>263</v>
      </c>
      <c r="B235" s="110">
        <v>6</v>
      </c>
      <c r="C235" s="111">
        <v>6</v>
      </c>
      <c r="D235" s="112">
        <v>90</v>
      </c>
      <c r="E235" s="113">
        <v>11410560</v>
      </c>
      <c r="F235" s="114" t="s">
        <v>344</v>
      </c>
    </row>
    <row r="236" spans="1:6" ht="24">
      <c r="A236" s="86" t="s">
        <v>345</v>
      </c>
      <c r="B236" s="110">
        <v>6</v>
      </c>
      <c r="C236" s="111">
        <v>6</v>
      </c>
      <c r="D236" s="112">
        <v>60</v>
      </c>
      <c r="E236" s="113">
        <v>9232740</v>
      </c>
      <c r="F236" s="114" t="s">
        <v>346</v>
      </c>
    </row>
    <row r="237" spans="1:6" ht="24">
      <c r="A237" s="86" t="s">
        <v>347</v>
      </c>
      <c r="B237" s="110">
        <v>6</v>
      </c>
      <c r="C237" s="111">
        <v>6</v>
      </c>
      <c r="D237" s="112">
        <v>8</v>
      </c>
      <c r="E237" s="113">
        <v>506896</v>
      </c>
      <c r="F237" s="114" t="s">
        <v>348</v>
      </c>
    </row>
    <row r="238" spans="1:6" ht="35.25">
      <c r="A238" s="86" t="s">
        <v>349</v>
      </c>
      <c r="B238" s="110">
        <v>6</v>
      </c>
      <c r="C238" s="111">
        <v>6</v>
      </c>
      <c r="D238" s="112">
        <v>30</v>
      </c>
      <c r="E238" s="113">
        <v>162930</v>
      </c>
      <c r="F238" s="114" t="s">
        <v>350</v>
      </c>
    </row>
    <row r="239" spans="1:6" ht="24.75">
      <c r="A239" s="86" t="s">
        <v>351</v>
      </c>
      <c r="B239" s="110">
        <v>6</v>
      </c>
      <c r="C239" s="111">
        <v>6</v>
      </c>
      <c r="D239" s="112">
        <v>1</v>
      </c>
      <c r="E239" s="113">
        <v>634000</v>
      </c>
      <c r="F239" s="74" t="s">
        <v>352</v>
      </c>
    </row>
    <row r="240" spans="1:6" ht="35.25">
      <c r="A240" s="86" t="s">
        <v>353</v>
      </c>
      <c r="B240" s="110">
        <v>6</v>
      </c>
      <c r="C240" s="111">
        <v>6</v>
      </c>
      <c r="D240" s="112">
        <v>30</v>
      </c>
      <c r="E240" s="113">
        <v>5310000</v>
      </c>
      <c r="F240" s="114" t="s">
        <v>354</v>
      </c>
    </row>
    <row r="241" spans="1:6" ht="24">
      <c r="A241" s="86" t="s">
        <v>353</v>
      </c>
      <c r="B241" s="110">
        <v>6</v>
      </c>
      <c r="C241" s="111">
        <v>6</v>
      </c>
      <c r="D241" s="112">
        <v>10</v>
      </c>
      <c r="E241" s="113">
        <v>1840000</v>
      </c>
      <c r="F241" s="114" t="s">
        <v>355</v>
      </c>
    </row>
    <row r="242" spans="1:6" ht="35.25">
      <c r="A242" s="86" t="s">
        <v>261</v>
      </c>
      <c r="B242" s="110">
        <v>6</v>
      </c>
      <c r="C242" s="111">
        <v>6</v>
      </c>
      <c r="D242" s="112">
        <v>15</v>
      </c>
      <c r="E242" s="113">
        <v>2818800</v>
      </c>
      <c r="F242" s="114" t="s">
        <v>356</v>
      </c>
    </row>
    <row r="243" spans="1:6" ht="35.25">
      <c r="A243" s="86" t="s">
        <v>261</v>
      </c>
      <c r="B243" s="110">
        <v>6</v>
      </c>
      <c r="C243" s="111">
        <v>6</v>
      </c>
      <c r="D243" s="112">
        <v>15</v>
      </c>
      <c r="E243" s="113">
        <v>2925000</v>
      </c>
      <c r="F243" s="114" t="s">
        <v>357</v>
      </c>
    </row>
    <row r="244" spans="1:6" ht="24">
      <c r="A244" s="86" t="s">
        <v>261</v>
      </c>
      <c r="B244" s="110">
        <v>6</v>
      </c>
      <c r="C244" s="111">
        <v>6</v>
      </c>
      <c r="D244" s="112">
        <v>15</v>
      </c>
      <c r="E244" s="113">
        <v>4367400</v>
      </c>
      <c r="F244" s="114" t="s">
        <v>358</v>
      </c>
    </row>
    <row r="245" spans="1:6" ht="24">
      <c r="A245" s="86" t="s">
        <v>261</v>
      </c>
      <c r="B245" s="110">
        <v>6</v>
      </c>
      <c r="C245" s="111">
        <v>6</v>
      </c>
      <c r="D245" s="112">
        <v>3</v>
      </c>
      <c r="E245" s="113">
        <v>751500</v>
      </c>
      <c r="F245" s="114" t="s">
        <v>359</v>
      </c>
    </row>
    <row r="246" spans="1:6" ht="35.25">
      <c r="A246" s="86" t="s">
        <v>261</v>
      </c>
      <c r="B246" s="110">
        <v>6</v>
      </c>
      <c r="C246" s="111">
        <v>6</v>
      </c>
      <c r="D246" s="112">
        <v>6</v>
      </c>
      <c r="E246" s="113">
        <v>257520</v>
      </c>
      <c r="F246" s="114" t="s">
        <v>360</v>
      </c>
    </row>
    <row r="247" spans="1:6" ht="24">
      <c r="A247" s="86" t="s">
        <v>361</v>
      </c>
      <c r="B247" s="110">
        <v>6</v>
      </c>
      <c r="C247" s="111">
        <v>6</v>
      </c>
      <c r="D247" s="112">
        <v>6</v>
      </c>
      <c r="E247" s="113">
        <v>795600</v>
      </c>
      <c r="F247" s="114" t="s">
        <v>362</v>
      </c>
    </row>
    <row r="248" spans="1:6" ht="24">
      <c r="A248" s="86" t="s">
        <v>261</v>
      </c>
      <c r="B248" s="110">
        <v>6</v>
      </c>
      <c r="C248" s="111">
        <v>6</v>
      </c>
      <c r="D248" s="112">
        <v>29</v>
      </c>
      <c r="E248" s="113">
        <v>7250000</v>
      </c>
      <c r="F248" s="114" t="s">
        <v>363</v>
      </c>
    </row>
    <row r="249" spans="1:6" ht="24">
      <c r="A249" s="86" t="s">
        <v>261</v>
      </c>
      <c r="B249" s="110">
        <v>6</v>
      </c>
      <c r="C249" s="111">
        <v>6</v>
      </c>
      <c r="D249" s="112">
        <v>6</v>
      </c>
      <c r="E249" s="113">
        <v>556800</v>
      </c>
      <c r="F249" s="114" t="s">
        <v>364</v>
      </c>
    </row>
    <row r="250" spans="1:6" ht="24">
      <c r="A250" s="86" t="s">
        <v>261</v>
      </c>
      <c r="B250" s="110">
        <v>6</v>
      </c>
      <c r="C250" s="111">
        <v>6</v>
      </c>
      <c r="D250" s="112">
        <v>7</v>
      </c>
      <c r="E250" s="113">
        <v>584640</v>
      </c>
      <c r="F250" s="114" t="s">
        <v>365</v>
      </c>
    </row>
    <row r="251" spans="1:6" ht="24">
      <c r="A251" s="86" t="s">
        <v>261</v>
      </c>
      <c r="B251" s="110">
        <v>6</v>
      </c>
      <c r="C251" s="111">
        <v>6</v>
      </c>
      <c r="D251" s="112">
        <v>6</v>
      </c>
      <c r="E251" s="115">
        <v>570000</v>
      </c>
      <c r="F251" s="114" t="s">
        <v>366</v>
      </c>
    </row>
    <row r="252" spans="1:6" ht="24">
      <c r="A252" s="86" t="s">
        <v>261</v>
      </c>
      <c r="B252" s="110">
        <v>6</v>
      </c>
      <c r="C252" s="111">
        <v>6</v>
      </c>
      <c r="D252" s="112">
        <v>6</v>
      </c>
      <c r="E252" s="115">
        <v>570000</v>
      </c>
      <c r="F252" s="114" t="s">
        <v>367</v>
      </c>
    </row>
    <row r="253" spans="1:6" ht="24">
      <c r="A253" s="86" t="s">
        <v>261</v>
      </c>
      <c r="B253" s="110">
        <v>6</v>
      </c>
      <c r="C253" s="111">
        <v>6</v>
      </c>
      <c r="D253" s="112">
        <v>1</v>
      </c>
      <c r="E253" s="115">
        <v>220000</v>
      </c>
      <c r="F253" s="114" t="s">
        <v>368</v>
      </c>
    </row>
    <row r="254" spans="1:6" ht="24">
      <c r="A254" s="86" t="s">
        <v>261</v>
      </c>
      <c r="B254" s="110">
        <v>6</v>
      </c>
      <c r="C254" s="111">
        <v>6</v>
      </c>
      <c r="D254" s="112">
        <v>5</v>
      </c>
      <c r="E254" s="115">
        <v>1000000</v>
      </c>
      <c r="F254" s="114" t="s">
        <v>369</v>
      </c>
    </row>
    <row r="255" spans="1:6" ht="24">
      <c r="A255" s="86" t="s">
        <v>261</v>
      </c>
      <c r="B255" s="110">
        <v>6</v>
      </c>
      <c r="C255" s="111">
        <v>6</v>
      </c>
      <c r="D255" s="112">
        <v>6</v>
      </c>
      <c r="E255" s="115">
        <v>720000</v>
      </c>
      <c r="F255" s="114" t="s">
        <v>370</v>
      </c>
    </row>
    <row r="256" spans="1:6" ht="35.25">
      <c r="A256" s="86" t="s">
        <v>261</v>
      </c>
      <c r="B256" s="110">
        <v>6</v>
      </c>
      <c r="C256" s="111">
        <v>6</v>
      </c>
      <c r="D256" s="112">
        <v>5</v>
      </c>
      <c r="E256" s="115">
        <v>950000</v>
      </c>
      <c r="F256" s="114" t="s">
        <v>371</v>
      </c>
    </row>
    <row r="257" spans="1:6" ht="24">
      <c r="A257" s="86" t="s">
        <v>261</v>
      </c>
      <c r="B257" s="110">
        <v>6</v>
      </c>
      <c r="C257" s="111">
        <v>6</v>
      </c>
      <c r="D257" s="112">
        <v>5</v>
      </c>
      <c r="E257" s="115">
        <v>475000</v>
      </c>
      <c r="F257" s="114" t="s">
        <v>372</v>
      </c>
    </row>
    <row r="258" spans="1:6" ht="24">
      <c r="A258" s="86" t="s">
        <v>261</v>
      </c>
      <c r="B258" s="110">
        <v>6</v>
      </c>
      <c r="C258" s="111">
        <v>6</v>
      </c>
      <c r="D258" s="112">
        <v>3</v>
      </c>
      <c r="E258" s="115">
        <v>750000</v>
      </c>
      <c r="F258" s="114" t="s">
        <v>373</v>
      </c>
    </row>
    <row r="259" spans="1:6" ht="35.25">
      <c r="A259" s="86" t="s">
        <v>374</v>
      </c>
      <c r="B259" s="110">
        <v>6</v>
      </c>
      <c r="C259" s="111">
        <v>6</v>
      </c>
      <c r="D259" s="112">
        <v>5</v>
      </c>
      <c r="E259" s="115">
        <v>650000</v>
      </c>
      <c r="F259" s="114" t="s">
        <v>375</v>
      </c>
    </row>
    <row r="260" spans="1:6" ht="13.5">
      <c r="A260" s="86" t="s">
        <v>376</v>
      </c>
      <c r="B260" s="110">
        <v>6</v>
      </c>
      <c r="C260" s="111">
        <v>6</v>
      </c>
      <c r="D260" s="112">
        <v>3</v>
      </c>
      <c r="E260" s="115">
        <v>255000</v>
      </c>
      <c r="F260" s="114" t="s">
        <v>377</v>
      </c>
    </row>
    <row r="261" spans="1:6" ht="13.5">
      <c r="A261" s="86" t="s">
        <v>376</v>
      </c>
      <c r="B261" s="110">
        <v>6</v>
      </c>
      <c r="C261" s="111">
        <v>6</v>
      </c>
      <c r="D261" s="112">
        <v>5</v>
      </c>
      <c r="E261" s="115">
        <v>525000</v>
      </c>
      <c r="F261" s="114" t="s">
        <v>378</v>
      </c>
    </row>
    <row r="262" spans="1:6" ht="24">
      <c r="A262" s="86" t="s">
        <v>379</v>
      </c>
      <c r="B262" s="110">
        <v>6</v>
      </c>
      <c r="C262" s="111">
        <v>6</v>
      </c>
      <c r="D262" s="112">
        <v>5</v>
      </c>
      <c r="E262" s="115">
        <v>450000</v>
      </c>
      <c r="F262" s="114" t="s">
        <v>380</v>
      </c>
    </row>
    <row r="263" spans="1:6" ht="24">
      <c r="A263" s="86" t="s">
        <v>379</v>
      </c>
      <c r="B263" s="110">
        <v>6</v>
      </c>
      <c r="C263" s="111">
        <v>6</v>
      </c>
      <c r="D263" s="112">
        <v>5</v>
      </c>
      <c r="E263" s="115">
        <v>750000</v>
      </c>
      <c r="F263" s="114" t="s">
        <v>381</v>
      </c>
    </row>
    <row r="264" spans="1:6" ht="24">
      <c r="A264" s="86" t="s">
        <v>379</v>
      </c>
      <c r="B264" s="110">
        <v>6</v>
      </c>
      <c r="C264" s="111">
        <v>6</v>
      </c>
      <c r="D264" s="112">
        <v>5</v>
      </c>
      <c r="E264" s="115">
        <v>750000</v>
      </c>
      <c r="F264" s="114" t="s">
        <v>382</v>
      </c>
    </row>
    <row r="265" spans="1:6" ht="24">
      <c r="A265" s="86" t="s">
        <v>379</v>
      </c>
      <c r="B265" s="110">
        <v>6</v>
      </c>
      <c r="C265" s="111">
        <v>6</v>
      </c>
      <c r="D265" s="112">
        <v>2</v>
      </c>
      <c r="E265" s="115">
        <v>3000000</v>
      </c>
      <c r="F265" s="114" t="s">
        <v>383</v>
      </c>
    </row>
    <row r="266" spans="1:6" ht="24">
      <c r="A266" s="86" t="s">
        <v>379</v>
      </c>
      <c r="B266" s="110">
        <v>6</v>
      </c>
      <c r="C266" s="111">
        <v>6</v>
      </c>
      <c r="D266" s="112">
        <v>2</v>
      </c>
      <c r="E266" s="115">
        <v>1140000</v>
      </c>
      <c r="F266" s="114" t="s">
        <v>384</v>
      </c>
    </row>
    <row r="267" spans="1:6" ht="35.25">
      <c r="A267" s="86" t="s">
        <v>385</v>
      </c>
      <c r="B267" s="110">
        <v>6</v>
      </c>
      <c r="C267" s="111">
        <v>6</v>
      </c>
      <c r="D267" s="112">
        <v>1</v>
      </c>
      <c r="E267" s="115">
        <v>575360</v>
      </c>
      <c r="F267" s="114" t="s">
        <v>386</v>
      </c>
    </row>
    <row r="268" spans="1:6" ht="24">
      <c r="A268" s="86" t="s">
        <v>261</v>
      </c>
      <c r="B268" s="110">
        <v>6</v>
      </c>
      <c r="C268" s="111">
        <v>6</v>
      </c>
      <c r="D268" s="112">
        <v>1</v>
      </c>
      <c r="E268" s="115">
        <v>270000</v>
      </c>
      <c r="F268" s="114" t="s">
        <v>387</v>
      </c>
    </row>
    <row r="269" spans="1:6" ht="13.5">
      <c r="A269" s="86" t="s">
        <v>388</v>
      </c>
      <c r="B269" s="110">
        <v>6</v>
      </c>
      <c r="C269" s="111">
        <v>5</v>
      </c>
      <c r="D269" s="116">
        <v>30</v>
      </c>
      <c r="E269" s="115">
        <v>22800</v>
      </c>
      <c r="F269" s="114" t="s">
        <v>389</v>
      </c>
    </row>
    <row r="270" spans="1:6" ht="13.5">
      <c r="A270" s="86" t="s">
        <v>390</v>
      </c>
      <c r="B270" s="110">
        <v>6</v>
      </c>
      <c r="C270" s="111">
        <v>5</v>
      </c>
      <c r="D270" s="116">
        <v>30</v>
      </c>
      <c r="E270" s="115">
        <v>183000</v>
      </c>
      <c r="F270" s="114" t="s">
        <v>391</v>
      </c>
    </row>
    <row r="271" spans="1:6" ht="24">
      <c r="A271" s="86" t="s">
        <v>392</v>
      </c>
      <c r="B271" s="110">
        <v>6</v>
      </c>
      <c r="C271" s="111">
        <v>5</v>
      </c>
      <c r="D271" s="116">
        <v>45</v>
      </c>
      <c r="E271" s="115">
        <v>20000</v>
      </c>
      <c r="F271" s="114" t="s">
        <v>393</v>
      </c>
    </row>
    <row r="272" spans="1:6" ht="24">
      <c r="A272" s="86" t="s">
        <v>394</v>
      </c>
      <c r="B272" s="110">
        <v>6</v>
      </c>
      <c r="C272" s="111">
        <v>5</v>
      </c>
      <c r="D272" s="116">
        <v>10</v>
      </c>
      <c r="E272" s="115">
        <v>228000</v>
      </c>
      <c r="F272" s="114" t="s">
        <v>395</v>
      </c>
    </row>
    <row r="273" spans="1:6" ht="13.5">
      <c r="A273" s="86" t="s">
        <v>394</v>
      </c>
      <c r="B273" s="110">
        <v>6</v>
      </c>
      <c r="C273" s="111">
        <v>5</v>
      </c>
      <c r="D273" s="116">
        <v>20</v>
      </c>
      <c r="E273" s="115">
        <v>456000</v>
      </c>
      <c r="F273" s="114" t="s">
        <v>396</v>
      </c>
    </row>
    <row r="274" spans="1:6" ht="24">
      <c r="A274" s="86" t="s">
        <v>394</v>
      </c>
      <c r="B274" s="110">
        <v>6</v>
      </c>
      <c r="C274" s="111">
        <v>5</v>
      </c>
      <c r="D274" s="116">
        <v>30</v>
      </c>
      <c r="E274" s="115">
        <v>684000</v>
      </c>
      <c r="F274" s="114" t="s">
        <v>397</v>
      </c>
    </row>
    <row r="275" spans="1:6" ht="13.5">
      <c r="A275" s="86" t="s">
        <v>398</v>
      </c>
      <c r="B275" s="110">
        <v>6</v>
      </c>
      <c r="C275" s="111">
        <v>5</v>
      </c>
      <c r="D275" s="116">
        <v>40</v>
      </c>
      <c r="E275" s="115">
        <v>40000000</v>
      </c>
      <c r="F275" s="114" t="s">
        <v>399</v>
      </c>
    </row>
    <row r="276" spans="1:6" ht="13.5">
      <c r="A276" s="86" t="s">
        <v>400</v>
      </c>
      <c r="B276" s="110">
        <v>6</v>
      </c>
      <c r="C276" s="111">
        <v>5</v>
      </c>
      <c r="D276" s="116">
        <v>35</v>
      </c>
      <c r="E276" s="115">
        <v>185500000</v>
      </c>
      <c r="F276" s="114" t="s">
        <v>401</v>
      </c>
    </row>
    <row r="277" spans="1:6" ht="24">
      <c r="A277" s="86" t="s">
        <v>402</v>
      </c>
      <c r="B277" s="110">
        <v>6</v>
      </c>
      <c r="C277" s="111">
        <v>5</v>
      </c>
      <c r="D277" s="116">
        <v>50</v>
      </c>
      <c r="E277" s="115">
        <v>405000000</v>
      </c>
      <c r="F277" s="114" t="s">
        <v>403</v>
      </c>
    </row>
    <row r="278" spans="1:6" ht="13.5">
      <c r="A278" s="86" t="s">
        <v>404</v>
      </c>
      <c r="B278" s="110">
        <v>6</v>
      </c>
      <c r="C278" s="111">
        <v>5</v>
      </c>
      <c r="D278" s="116">
        <v>30</v>
      </c>
      <c r="E278" s="115">
        <v>180000000</v>
      </c>
      <c r="F278" s="114" t="s">
        <v>405</v>
      </c>
    </row>
    <row r="279" spans="1:6" ht="13.5">
      <c r="A279" s="86" t="s">
        <v>406</v>
      </c>
      <c r="B279" s="110">
        <v>6</v>
      </c>
      <c r="C279" s="111">
        <v>5</v>
      </c>
      <c r="D279" s="116">
        <v>8</v>
      </c>
      <c r="E279" s="117">
        <v>88000000</v>
      </c>
      <c r="F279" s="114" t="s">
        <v>407</v>
      </c>
    </row>
    <row r="280" spans="1:6" ht="13.5">
      <c r="A280" s="86" t="s">
        <v>408</v>
      </c>
      <c r="B280" s="110">
        <v>6</v>
      </c>
      <c r="C280" s="111">
        <v>5</v>
      </c>
      <c r="D280" s="116">
        <v>8</v>
      </c>
      <c r="E280" s="117">
        <v>1280000000</v>
      </c>
      <c r="F280" s="114" t="s">
        <v>409</v>
      </c>
    </row>
    <row r="281" spans="1:6" ht="13.5">
      <c r="A281" s="86" t="s">
        <v>410</v>
      </c>
      <c r="B281" s="110">
        <v>6</v>
      </c>
      <c r="C281" s="111">
        <v>5</v>
      </c>
      <c r="D281" s="116">
        <v>12</v>
      </c>
      <c r="E281" s="117">
        <v>62400000</v>
      </c>
      <c r="F281" s="114" t="s">
        <v>411</v>
      </c>
    </row>
    <row r="282" spans="1:6" ht="13.5">
      <c r="A282" s="86" t="s">
        <v>412</v>
      </c>
      <c r="B282" s="110">
        <v>6</v>
      </c>
      <c r="C282" s="111">
        <v>5</v>
      </c>
      <c r="D282" s="116">
        <v>22</v>
      </c>
      <c r="E282" s="89">
        <v>171600000</v>
      </c>
      <c r="F282" s="114" t="s">
        <v>413</v>
      </c>
    </row>
    <row r="283" spans="1:6" ht="13.5">
      <c r="A283" s="86" t="s">
        <v>414</v>
      </c>
      <c r="B283" s="110">
        <v>6</v>
      </c>
      <c r="C283" s="111">
        <v>5</v>
      </c>
      <c r="D283" s="116">
        <v>44</v>
      </c>
      <c r="E283" s="118">
        <v>308000000</v>
      </c>
      <c r="F283" s="114" t="s">
        <v>415</v>
      </c>
    </row>
    <row r="284" spans="1:6" ht="13.5">
      <c r="A284" s="86" t="s">
        <v>416</v>
      </c>
      <c r="B284" s="110">
        <v>6</v>
      </c>
      <c r="C284" s="111">
        <v>5</v>
      </c>
      <c r="D284" s="116">
        <v>20</v>
      </c>
      <c r="E284" s="118">
        <v>135000000</v>
      </c>
      <c r="F284" s="114" t="s">
        <v>417</v>
      </c>
    </row>
    <row r="285" spans="1:6" ht="24">
      <c r="A285" s="86" t="s">
        <v>418</v>
      </c>
      <c r="B285" s="110">
        <v>6</v>
      </c>
      <c r="C285" s="111">
        <v>5</v>
      </c>
      <c r="D285" s="116">
        <v>200</v>
      </c>
      <c r="E285" s="118">
        <v>1360000000</v>
      </c>
      <c r="F285" s="114" t="s">
        <v>419</v>
      </c>
    </row>
    <row r="286" spans="1:6" ht="24">
      <c r="A286" s="86" t="s">
        <v>420</v>
      </c>
      <c r="B286" s="110">
        <v>6</v>
      </c>
      <c r="C286" s="111">
        <v>5</v>
      </c>
      <c r="D286" s="116">
        <v>300</v>
      </c>
      <c r="E286" s="118">
        <v>750000000</v>
      </c>
      <c r="F286" s="114" t="s">
        <v>421</v>
      </c>
    </row>
    <row r="287" spans="1:6" ht="13.5">
      <c r="A287" s="86" t="s">
        <v>422</v>
      </c>
      <c r="B287" s="110">
        <v>6</v>
      </c>
      <c r="C287" s="111">
        <v>5</v>
      </c>
      <c r="D287" s="116">
        <v>250</v>
      </c>
      <c r="E287" s="119">
        <v>2300000000</v>
      </c>
      <c r="F287" s="114" t="s">
        <v>423</v>
      </c>
    </row>
    <row r="288" spans="1:6" ht="13.5">
      <c r="A288" s="86" t="s">
        <v>424</v>
      </c>
      <c r="B288" s="110">
        <v>6</v>
      </c>
      <c r="C288" s="111">
        <v>5</v>
      </c>
      <c r="D288" s="116">
        <v>7</v>
      </c>
      <c r="E288" s="120">
        <v>910000000</v>
      </c>
      <c r="F288" s="114" t="s">
        <v>425</v>
      </c>
    </row>
    <row r="289" spans="1:6" ht="24">
      <c r="A289" s="86" t="s">
        <v>426</v>
      </c>
      <c r="B289" s="110">
        <v>6</v>
      </c>
      <c r="C289" s="111">
        <v>5</v>
      </c>
      <c r="D289" s="116">
        <v>120</v>
      </c>
      <c r="E289" s="120">
        <v>259200000</v>
      </c>
      <c r="F289" s="114" t="s">
        <v>427</v>
      </c>
    </row>
    <row r="290" spans="1:6" ht="24">
      <c r="A290" s="86" t="s">
        <v>428</v>
      </c>
      <c r="B290" s="110">
        <v>6</v>
      </c>
      <c r="C290" s="111">
        <v>5</v>
      </c>
      <c r="D290" s="116">
        <v>6</v>
      </c>
      <c r="E290" s="120">
        <v>1440000</v>
      </c>
      <c r="F290" s="114" t="s">
        <v>429</v>
      </c>
    </row>
    <row r="291" spans="1:6" ht="13.5">
      <c r="A291" s="86" t="s">
        <v>201</v>
      </c>
      <c r="B291" s="110">
        <v>6</v>
      </c>
      <c r="C291" s="111">
        <v>5</v>
      </c>
      <c r="D291" s="116">
        <v>2</v>
      </c>
      <c r="E291" s="120">
        <v>17500000</v>
      </c>
      <c r="F291" s="114" t="s">
        <v>430</v>
      </c>
    </row>
    <row r="292" spans="1:6" ht="13.5">
      <c r="A292" s="86" t="s">
        <v>431</v>
      </c>
      <c r="B292" s="110">
        <v>6</v>
      </c>
      <c r="C292" s="111">
        <v>5</v>
      </c>
      <c r="D292" s="116">
        <v>5</v>
      </c>
      <c r="E292" s="120">
        <v>60000000</v>
      </c>
      <c r="F292" s="114" t="s">
        <v>432</v>
      </c>
    </row>
    <row r="293" spans="1:6" ht="13.5">
      <c r="A293" s="86" t="s">
        <v>433</v>
      </c>
      <c r="B293" s="110">
        <v>6</v>
      </c>
      <c r="C293" s="111">
        <v>5</v>
      </c>
      <c r="D293" s="116">
        <v>1</v>
      </c>
      <c r="E293" s="120">
        <v>7000</v>
      </c>
      <c r="F293" s="114" t="s">
        <v>434</v>
      </c>
    </row>
    <row r="294" spans="1:6" ht="24">
      <c r="A294" s="86" t="s">
        <v>435</v>
      </c>
      <c r="B294" s="110">
        <v>6</v>
      </c>
      <c r="C294" s="111">
        <v>5</v>
      </c>
      <c r="D294" s="116">
        <v>30</v>
      </c>
      <c r="E294" s="82">
        <v>60000000</v>
      </c>
      <c r="F294" s="114" t="s">
        <v>436</v>
      </c>
    </row>
    <row r="295" spans="1:6" ht="13.5">
      <c r="A295" s="86" t="s">
        <v>437</v>
      </c>
      <c r="B295" s="110">
        <v>6</v>
      </c>
      <c r="C295" s="111">
        <v>5</v>
      </c>
      <c r="D295" s="116">
        <v>2</v>
      </c>
      <c r="E295" s="120">
        <v>28600000</v>
      </c>
      <c r="F295" s="114" t="s">
        <v>438</v>
      </c>
    </row>
    <row r="296" spans="1:6" ht="13.5">
      <c r="A296" s="86" t="s">
        <v>439</v>
      </c>
      <c r="B296" s="110">
        <v>6</v>
      </c>
      <c r="C296" s="111">
        <v>5</v>
      </c>
      <c r="D296" s="116">
        <v>1</v>
      </c>
      <c r="E296" s="120">
        <v>75000</v>
      </c>
      <c r="F296" s="114" t="s">
        <v>440</v>
      </c>
    </row>
    <row r="297" spans="1:6" ht="69">
      <c r="A297" s="86" t="s">
        <v>441</v>
      </c>
      <c r="B297" s="110">
        <v>6</v>
      </c>
      <c r="C297" s="111">
        <v>5</v>
      </c>
      <c r="D297" s="116">
        <v>1</v>
      </c>
      <c r="E297" s="115">
        <v>230000</v>
      </c>
      <c r="F297" s="114" t="s">
        <v>442</v>
      </c>
    </row>
    <row r="298" spans="1:6" ht="13.5">
      <c r="A298" s="86" t="s">
        <v>443</v>
      </c>
      <c r="B298" s="110">
        <v>6</v>
      </c>
      <c r="C298" s="111">
        <v>5</v>
      </c>
      <c r="D298" s="116">
        <v>1</v>
      </c>
      <c r="E298" s="121">
        <v>130000</v>
      </c>
      <c r="F298" s="114" t="s">
        <v>444</v>
      </c>
    </row>
    <row r="299" spans="1:6" ht="13.5">
      <c r="A299" s="86" t="s">
        <v>445</v>
      </c>
      <c r="B299" s="110">
        <v>6</v>
      </c>
      <c r="C299" s="111">
        <v>5</v>
      </c>
      <c r="D299" s="116">
        <v>1</v>
      </c>
      <c r="E299" s="121">
        <v>74000</v>
      </c>
      <c r="F299" s="114" t="s">
        <v>446</v>
      </c>
    </row>
    <row r="300" spans="1:6" ht="13.5">
      <c r="A300" s="86" t="s">
        <v>447</v>
      </c>
      <c r="B300" s="110">
        <v>6</v>
      </c>
      <c r="C300" s="111">
        <v>5</v>
      </c>
      <c r="D300" s="116">
        <v>1</v>
      </c>
      <c r="E300" s="121">
        <v>65000</v>
      </c>
      <c r="F300" s="114" t="s">
        <v>448</v>
      </c>
    </row>
    <row r="301" spans="1:6" ht="13.5">
      <c r="A301" s="86" t="s">
        <v>433</v>
      </c>
      <c r="B301" s="110">
        <v>6</v>
      </c>
      <c r="C301" s="111">
        <v>5</v>
      </c>
      <c r="D301" s="116">
        <v>30</v>
      </c>
      <c r="E301" s="121">
        <v>90000000</v>
      </c>
      <c r="F301" s="114" t="s">
        <v>449</v>
      </c>
    </row>
    <row r="302" spans="1:6" ht="13.5">
      <c r="A302" s="86" t="s">
        <v>450</v>
      </c>
      <c r="B302" s="110">
        <v>6</v>
      </c>
      <c r="C302" s="111">
        <v>5</v>
      </c>
      <c r="D302" s="116">
        <v>4</v>
      </c>
      <c r="E302" s="122">
        <v>12000000</v>
      </c>
      <c r="F302" s="114" t="s">
        <v>451</v>
      </c>
    </row>
    <row r="303" spans="1:6" ht="13.5">
      <c r="A303" s="86" t="s">
        <v>433</v>
      </c>
      <c r="B303" s="110">
        <v>6</v>
      </c>
      <c r="C303" s="111">
        <v>5</v>
      </c>
      <c r="D303" s="116">
        <v>19</v>
      </c>
      <c r="E303" s="122">
        <v>161500000</v>
      </c>
      <c r="F303" s="114" t="s">
        <v>452</v>
      </c>
    </row>
    <row r="304" spans="1:6" ht="24">
      <c r="A304" s="86" t="s">
        <v>453</v>
      </c>
      <c r="B304" s="110">
        <v>6</v>
      </c>
      <c r="C304" s="111">
        <v>5</v>
      </c>
      <c r="D304" s="116">
        <v>1</v>
      </c>
      <c r="E304" s="122">
        <v>1000</v>
      </c>
      <c r="F304" s="114" t="s">
        <v>454</v>
      </c>
    </row>
    <row r="305" spans="1:6" ht="13.5">
      <c r="A305" s="86" t="s">
        <v>433</v>
      </c>
      <c r="B305" s="110">
        <v>6</v>
      </c>
      <c r="C305" s="111">
        <v>5</v>
      </c>
      <c r="D305" s="116">
        <v>1</v>
      </c>
      <c r="E305" s="122">
        <v>32500</v>
      </c>
      <c r="F305" s="114" t="s">
        <v>455</v>
      </c>
    </row>
    <row r="306" spans="1:6" ht="13.5">
      <c r="A306" s="86" t="s">
        <v>456</v>
      </c>
      <c r="B306" s="110">
        <v>6</v>
      </c>
      <c r="C306" s="111">
        <v>5</v>
      </c>
      <c r="D306" s="116">
        <v>2</v>
      </c>
      <c r="E306" s="122">
        <v>65000000</v>
      </c>
      <c r="F306" s="114" t="s">
        <v>457</v>
      </c>
    </row>
    <row r="307" spans="1:6" ht="13.5">
      <c r="A307" s="86" t="s">
        <v>458</v>
      </c>
      <c r="B307" s="110">
        <v>6</v>
      </c>
      <c r="C307" s="111">
        <v>5</v>
      </c>
      <c r="D307" s="116">
        <v>4</v>
      </c>
      <c r="E307" s="122">
        <v>28400000</v>
      </c>
      <c r="F307" s="114" t="s">
        <v>459</v>
      </c>
    </row>
    <row r="308" spans="1:6" ht="13.5">
      <c r="A308" s="86" t="s">
        <v>460</v>
      </c>
      <c r="B308" s="110">
        <v>6</v>
      </c>
      <c r="C308" s="111">
        <v>5</v>
      </c>
      <c r="D308" s="116">
        <v>4</v>
      </c>
      <c r="E308" s="122">
        <v>31200000</v>
      </c>
      <c r="F308" s="114" t="s">
        <v>461</v>
      </c>
    </row>
    <row r="309" spans="1:6" ht="13.5">
      <c r="A309" s="86" t="s">
        <v>462</v>
      </c>
      <c r="B309" s="110">
        <v>6</v>
      </c>
      <c r="C309" s="111">
        <v>5</v>
      </c>
      <c r="D309" s="116">
        <v>50</v>
      </c>
      <c r="E309" s="122">
        <v>295000000</v>
      </c>
      <c r="F309" s="114" t="s">
        <v>463</v>
      </c>
    </row>
    <row r="310" spans="1:6" ht="13.5">
      <c r="A310" s="86" t="s">
        <v>464</v>
      </c>
      <c r="B310" s="110">
        <v>6</v>
      </c>
      <c r="C310" s="111">
        <v>5</v>
      </c>
      <c r="D310" s="123">
        <v>70</v>
      </c>
      <c r="E310" s="122">
        <v>826000000</v>
      </c>
      <c r="F310" s="114" t="s">
        <v>465</v>
      </c>
    </row>
    <row r="311" spans="1:6" ht="13.5">
      <c r="A311" s="86" t="s">
        <v>466</v>
      </c>
      <c r="B311" s="110">
        <v>6</v>
      </c>
      <c r="C311" s="111">
        <v>5</v>
      </c>
      <c r="D311" s="123">
        <v>50</v>
      </c>
      <c r="E311" s="122">
        <v>325000000</v>
      </c>
      <c r="F311" s="114" t="s">
        <v>467</v>
      </c>
    </row>
    <row r="312" spans="1:6" ht="13.5">
      <c r="A312" s="86" t="s">
        <v>468</v>
      </c>
      <c r="B312" s="110">
        <v>6</v>
      </c>
      <c r="C312" s="111">
        <v>5</v>
      </c>
      <c r="D312" s="123">
        <v>40</v>
      </c>
      <c r="E312" s="122">
        <v>672000000</v>
      </c>
      <c r="F312" s="114" t="s">
        <v>469</v>
      </c>
    </row>
    <row r="313" spans="1:6" ht="24">
      <c r="A313" s="86" t="s">
        <v>464</v>
      </c>
      <c r="B313" s="110">
        <v>6</v>
      </c>
      <c r="C313" s="111">
        <v>5</v>
      </c>
      <c r="D313" s="123">
        <v>20</v>
      </c>
      <c r="E313" s="122">
        <v>3410000000</v>
      </c>
      <c r="F313" s="114" t="s">
        <v>470</v>
      </c>
    </row>
    <row r="314" spans="1:6" ht="13.5">
      <c r="A314" s="86" t="s">
        <v>471</v>
      </c>
      <c r="B314" s="110">
        <v>6</v>
      </c>
      <c r="C314" s="111">
        <v>5</v>
      </c>
      <c r="D314" s="123">
        <v>1</v>
      </c>
      <c r="E314" s="122">
        <v>135000</v>
      </c>
      <c r="F314" s="114" t="s">
        <v>472</v>
      </c>
    </row>
    <row r="315" spans="1:6" ht="13.5">
      <c r="A315" s="86" t="s">
        <v>471</v>
      </c>
      <c r="B315" s="110">
        <v>6</v>
      </c>
      <c r="C315" s="111">
        <v>5</v>
      </c>
      <c r="D315" s="123">
        <v>1</v>
      </c>
      <c r="E315" s="122">
        <v>203000</v>
      </c>
      <c r="F315" s="114" t="s">
        <v>473</v>
      </c>
    </row>
    <row r="316" spans="1:6" ht="13.5">
      <c r="A316" s="86" t="s">
        <v>474</v>
      </c>
      <c r="B316" s="110">
        <v>6</v>
      </c>
      <c r="C316" s="111">
        <v>5</v>
      </c>
      <c r="D316" s="123">
        <v>1</v>
      </c>
      <c r="E316" s="122">
        <v>216000</v>
      </c>
      <c r="F316" s="114" t="s">
        <v>475</v>
      </c>
    </row>
    <row r="317" spans="1:6" ht="24">
      <c r="A317" s="86" t="s">
        <v>476</v>
      </c>
      <c r="B317" s="110">
        <v>6</v>
      </c>
      <c r="C317" s="111">
        <v>5</v>
      </c>
      <c r="D317" s="123">
        <v>3</v>
      </c>
      <c r="E317" s="122">
        <v>1011000000</v>
      </c>
      <c r="F317" s="114" t="s">
        <v>477</v>
      </c>
    </row>
    <row r="318" spans="1:6" ht="24">
      <c r="A318" s="86" t="s">
        <v>478</v>
      </c>
      <c r="B318" s="110">
        <v>6</v>
      </c>
      <c r="C318" s="111">
        <v>5</v>
      </c>
      <c r="D318" s="123">
        <v>2</v>
      </c>
      <c r="E318" s="124">
        <v>16600000</v>
      </c>
      <c r="F318" s="114" t="s">
        <v>479</v>
      </c>
    </row>
    <row r="319" spans="1:6" ht="13.5">
      <c r="A319" s="86" t="s">
        <v>480</v>
      </c>
      <c r="B319" s="110">
        <v>6</v>
      </c>
      <c r="C319" s="111">
        <v>5</v>
      </c>
      <c r="D319" s="123">
        <v>30</v>
      </c>
      <c r="E319" s="125">
        <v>1110000000</v>
      </c>
      <c r="F319" s="114" t="s">
        <v>481</v>
      </c>
    </row>
    <row r="320" spans="1:6" ht="13.5">
      <c r="A320" s="86" t="s">
        <v>482</v>
      </c>
      <c r="B320" s="110">
        <v>6</v>
      </c>
      <c r="C320" s="111">
        <v>5</v>
      </c>
      <c r="D320" s="123">
        <v>100</v>
      </c>
      <c r="E320" s="125">
        <v>3700000000</v>
      </c>
      <c r="F320" s="114" t="s">
        <v>483</v>
      </c>
    </row>
    <row r="321" spans="1:6" ht="13.5">
      <c r="A321" s="86" t="s">
        <v>482</v>
      </c>
      <c r="B321" s="110">
        <v>6</v>
      </c>
      <c r="C321" s="111">
        <v>5</v>
      </c>
      <c r="D321" s="116">
        <v>60</v>
      </c>
      <c r="E321" s="125">
        <v>283500000</v>
      </c>
      <c r="F321" s="114" t="s">
        <v>484</v>
      </c>
    </row>
    <row r="322" spans="1:6" ht="13.5">
      <c r="A322" s="86" t="s">
        <v>485</v>
      </c>
      <c r="B322" s="110">
        <v>6</v>
      </c>
      <c r="C322" s="111">
        <v>5</v>
      </c>
      <c r="D322" s="116">
        <v>5</v>
      </c>
      <c r="E322" s="123">
        <v>94500000</v>
      </c>
      <c r="F322" s="114" t="s">
        <v>486</v>
      </c>
    </row>
    <row r="323" spans="1:6" ht="24">
      <c r="A323" s="86" t="s">
        <v>487</v>
      </c>
      <c r="B323" s="110">
        <v>6</v>
      </c>
      <c r="C323" s="111">
        <v>5</v>
      </c>
      <c r="D323" s="116">
        <v>5</v>
      </c>
      <c r="E323" s="125">
        <v>229500000</v>
      </c>
      <c r="F323" s="114" t="s">
        <v>488</v>
      </c>
    </row>
    <row r="324" spans="1:6" ht="13.5">
      <c r="A324" s="86" t="s">
        <v>482</v>
      </c>
      <c r="B324" s="110">
        <v>6</v>
      </c>
      <c r="C324" s="111">
        <v>5</v>
      </c>
      <c r="D324" s="116">
        <v>50</v>
      </c>
      <c r="E324" s="125">
        <v>460000000</v>
      </c>
      <c r="F324" s="114" t="s">
        <v>489</v>
      </c>
    </row>
    <row r="325" spans="1:6" ht="13.5">
      <c r="A325" s="86" t="s">
        <v>490</v>
      </c>
      <c r="B325" s="110">
        <v>6</v>
      </c>
      <c r="C325" s="111">
        <v>5</v>
      </c>
      <c r="D325" s="116">
        <v>3</v>
      </c>
      <c r="E325" s="125">
        <v>52650000</v>
      </c>
      <c r="F325" s="114" t="s">
        <v>491</v>
      </c>
    </row>
    <row r="326" spans="1:6" ht="24">
      <c r="A326" s="86" t="s">
        <v>492</v>
      </c>
      <c r="B326" s="110">
        <v>6</v>
      </c>
      <c r="C326" s="111">
        <v>5</v>
      </c>
      <c r="D326" s="116">
        <v>6</v>
      </c>
      <c r="E326" s="125">
        <v>20250000</v>
      </c>
      <c r="F326" s="114" t="s">
        <v>493</v>
      </c>
    </row>
    <row r="327" spans="1:6" ht="24">
      <c r="A327" s="86" t="s">
        <v>482</v>
      </c>
      <c r="B327" s="110">
        <v>6</v>
      </c>
      <c r="C327" s="111">
        <v>5</v>
      </c>
      <c r="D327" s="116">
        <v>4</v>
      </c>
      <c r="E327" s="116">
        <v>1440000000</v>
      </c>
      <c r="F327" s="114" t="s">
        <v>494</v>
      </c>
    </row>
    <row r="328" spans="1:6" ht="24">
      <c r="A328" s="86" t="s">
        <v>495</v>
      </c>
      <c r="B328" s="110">
        <v>6</v>
      </c>
      <c r="C328" s="111">
        <v>5</v>
      </c>
      <c r="D328" s="116">
        <v>24</v>
      </c>
      <c r="E328" s="116">
        <v>1824000000</v>
      </c>
      <c r="F328" s="114" t="s">
        <v>496</v>
      </c>
    </row>
    <row r="329" spans="1:6" ht="13.5">
      <c r="A329" s="86" t="s">
        <v>462</v>
      </c>
      <c r="B329" s="110">
        <v>6</v>
      </c>
      <c r="C329" s="111">
        <v>5</v>
      </c>
      <c r="D329" s="116">
        <v>20</v>
      </c>
      <c r="E329" s="126">
        <v>150000000</v>
      </c>
      <c r="F329" s="114" t="s">
        <v>497</v>
      </c>
    </row>
    <row r="330" spans="1:6" ht="24">
      <c r="A330" s="86" t="s">
        <v>482</v>
      </c>
      <c r="B330" s="110">
        <v>6</v>
      </c>
      <c r="C330" s="111">
        <v>5</v>
      </c>
      <c r="D330" s="116">
        <v>2</v>
      </c>
      <c r="E330" s="126">
        <v>5000000</v>
      </c>
      <c r="F330" s="114" t="s">
        <v>498</v>
      </c>
    </row>
    <row r="331" spans="1:6" ht="13.5">
      <c r="A331" s="127" t="s">
        <v>499</v>
      </c>
      <c r="B331" s="128">
        <v>6</v>
      </c>
      <c r="C331" s="116">
        <v>11</v>
      </c>
      <c r="D331" s="116">
        <v>30</v>
      </c>
      <c r="E331" s="126">
        <v>9750000000</v>
      </c>
      <c r="F331" s="114" t="s">
        <v>500</v>
      </c>
    </row>
    <row r="332" spans="1:6" ht="24">
      <c r="A332" s="127" t="s">
        <v>501</v>
      </c>
      <c r="B332" s="128">
        <v>6</v>
      </c>
      <c r="C332" s="116">
        <v>11</v>
      </c>
      <c r="D332" s="116">
        <v>30</v>
      </c>
      <c r="E332" s="126">
        <v>4800000000</v>
      </c>
      <c r="F332" s="114" t="s">
        <v>502</v>
      </c>
    </row>
    <row r="333" spans="1:6" ht="13.5">
      <c r="A333" s="127" t="s">
        <v>503</v>
      </c>
      <c r="B333" s="128">
        <v>6</v>
      </c>
      <c r="C333" s="116">
        <v>11</v>
      </c>
      <c r="D333" s="116">
        <v>7</v>
      </c>
      <c r="E333" s="126">
        <v>1610000000</v>
      </c>
      <c r="F333" s="114" t="s">
        <v>504</v>
      </c>
    </row>
    <row r="334" spans="1:6" ht="13.5">
      <c r="A334" s="127" t="s">
        <v>505</v>
      </c>
      <c r="B334" s="128">
        <v>6</v>
      </c>
      <c r="C334" s="116">
        <v>11</v>
      </c>
      <c r="D334" s="116">
        <v>7</v>
      </c>
      <c r="E334" s="116">
        <v>770000000</v>
      </c>
      <c r="F334" s="114" t="s">
        <v>506</v>
      </c>
    </row>
    <row r="335" spans="1:6" ht="13.5">
      <c r="A335" s="127" t="s">
        <v>507</v>
      </c>
      <c r="B335" s="128">
        <v>6</v>
      </c>
      <c r="C335" s="116">
        <v>11</v>
      </c>
      <c r="D335" s="116">
        <v>6</v>
      </c>
      <c r="E335" s="116">
        <v>9000000</v>
      </c>
      <c r="F335" s="114" t="s">
        <v>508</v>
      </c>
    </row>
    <row r="336" spans="1:6" ht="13.5">
      <c r="A336" s="127" t="s">
        <v>507</v>
      </c>
      <c r="B336" s="128">
        <v>6</v>
      </c>
      <c r="C336" s="116">
        <v>11</v>
      </c>
      <c r="D336" s="116">
        <v>1</v>
      </c>
      <c r="E336" s="116">
        <v>170000</v>
      </c>
      <c r="F336" s="114" t="s">
        <v>509</v>
      </c>
    </row>
    <row r="337" spans="1:6" ht="69">
      <c r="A337" s="86" t="s">
        <v>510</v>
      </c>
      <c r="B337" s="128">
        <v>6</v>
      </c>
      <c r="C337" s="116">
        <v>5</v>
      </c>
      <c r="D337" s="123">
        <v>3</v>
      </c>
      <c r="E337" s="116">
        <v>15000000000</v>
      </c>
      <c r="F337" s="114" t="s">
        <v>511</v>
      </c>
    </row>
    <row r="338" spans="1:6" ht="36">
      <c r="A338" s="86" t="s">
        <v>512</v>
      </c>
      <c r="B338" s="128">
        <v>4</v>
      </c>
      <c r="C338" s="116">
        <v>7</v>
      </c>
      <c r="D338" s="123">
        <v>1</v>
      </c>
      <c r="E338" s="129">
        <v>110925568</v>
      </c>
      <c r="F338" s="130" t="s">
        <v>513</v>
      </c>
    </row>
    <row r="339" spans="1:6" ht="36">
      <c r="A339" s="86" t="s">
        <v>84</v>
      </c>
      <c r="B339" s="128">
        <v>4</v>
      </c>
      <c r="C339" s="116">
        <v>7</v>
      </c>
      <c r="D339" s="123">
        <v>1</v>
      </c>
      <c r="E339" s="131">
        <v>100000000</v>
      </c>
      <c r="F339" s="130" t="s">
        <v>514</v>
      </c>
    </row>
    <row r="340" spans="1:6" ht="24">
      <c r="A340" s="86" t="s">
        <v>515</v>
      </c>
      <c r="B340" s="128">
        <v>4</v>
      </c>
      <c r="C340" s="116">
        <v>7</v>
      </c>
      <c r="D340" s="123">
        <v>1</v>
      </c>
      <c r="E340" s="131">
        <v>100000000</v>
      </c>
      <c r="F340" s="130" t="s">
        <v>516</v>
      </c>
    </row>
    <row r="341" spans="1:6" ht="84">
      <c r="A341" s="86" t="s">
        <v>515</v>
      </c>
      <c r="B341" s="128">
        <v>4</v>
      </c>
      <c r="C341" s="116">
        <v>7</v>
      </c>
      <c r="D341" s="123">
        <v>1</v>
      </c>
      <c r="E341" s="132">
        <v>350000000</v>
      </c>
      <c r="F341" s="133" t="s">
        <v>517</v>
      </c>
    </row>
    <row r="342" spans="1:6" ht="33.75">
      <c r="A342" s="134" t="s">
        <v>515</v>
      </c>
      <c r="B342" s="110">
        <v>4</v>
      </c>
      <c r="C342" s="111">
        <v>11</v>
      </c>
      <c r="D342" s="111">
        <v>1</v>
      </c>
      <c r="E342" s="111">
        <v>225632428</v>
      </c>
      <c r="F342" s="135" t="s">
        <v>518</v>
      </c>
    </row>
    <row r="343" spans="1:6" ht="22.5">
      <c r="A343" s="134" t="s">
        <v>515</v>
      </c>
      <c r="B343" s="110">
        <v>4</v>
      </c>
      <c r="C343" s="111">
        <v>11</v>
      </c>
      <c r="D343" s="111">
        <v>1</v>
      </c>
      <c r="E343" s="111">
        <v>289493500</v>
      </c>
      <c r="F343" s="135" t="s">
        <v>519</v>
      </c>
    </row>
    <row r="344" spans="1:6" ht="22.5">
      <c r="A344" s="134" t="s">
        <v>520</v>
      </c>
      <c r="B344" s="110">
        <v>7</v>
      </c>
      <c r="C344" s="111">
        <v>10</v>
      </c>
      <c r="D344" s="111">
        <v>1</v>
      </c>
      <c r="E344" s="111">
        <v>86350000</v>
      </c>
      <c r="F344" s="135" t="s">
        <v>521</v>
      </c>
    </row>
    <row r="345" spans="1:6" ht="22.5">
      <c r="A345" s="134" t="s">
        <v>520</v>
      </c>
      <c r="B345" s="110">
        <v>7</v>
      </c>
      <c r="C345" s="111">
        <v>10</v>
      </c>
      <c r="D345" s="111">
        <v>1</v>
      </c>
      <c r="E345" s="111">
        <v>113650000</v>
      </c>
      <c r="F345" s="135" t="s">
        <v>522</v>
      </c>
    </row>
    <row r="346" spans="1:6" ht="56.25">
      <c r="A346" s="134" t="s">
        <v>523</v>
      </c>
      <c r="B346" s="110">
        <v>7</v>
      </c>
      <c r="C346" s="111">
        <v>11</v>
      </c>
      <c r="D346" s="111">
        <v>1</v>
      </c>
      <c r="E346" s="111">
        <v>206339600</v>
      </c>
      <c r="F346" s="135" t="s">
        <v>524</v>
      </c>
    </row>
    <row r="347" spans="1:6" ht="22.5">
      <c r="A347" s="134" t="s">
        <v>523</v>
      </c>
      <c r="B347" s="110">
        <v>7</v>
      </c>
      <c r="C347" s="111">
        <v>11</v>
      </c>
      <c r="D347" s="111">
        <v>3</v>
      </c>
      <c r="E347" s="111">
        <v>9000000</v>
      </c>
      <c r="F347" s="135" t="s">
        <v>525</v>
      </c>
    </row>
    <row r="348" spans="1:6" ht="22.5">
      <c r="A348" s="134" t="s">
        <v>201</v>
      </c>
      <c r="B348" s="110">
        <v>7</v>
      </c>
      <c r="C348" s="111">
        <v>11</v>
      </c>
      <c r="D348" s="111">
        <v>3</v>
      </c>
      <c r="E348" s="111">
        <v>9000000</v>
      </c>
      <c r="F348" s="135" t="s">
        <v>526</v>
      </c>
    </row>
    <row r="349" spans="1:6" ht="13.5">
      <c r="A349" s="134"/>
      <c r="B349" s="110">
        <v>7</v>
      </c>
      <c r="C349" s="111">
        <v>11</v>
      </c>
      <c r="D349" s="111">
        <v>1</v>
      </c>
      <c r="E349" s="111">
        <v>5327200</v>
      </c>
      <c r="F349" s="135" t="s">
        <v>527</v>
      </c>
    </row>
    <row r="350" spans="1:6" ht="22.5">
      <c r="A350" s="134" t="s">
        <v>523</v>
      </c>
      <c r="B350" s="110">
        <v>7</v>
      </c>
      <c r="C350" s="111">
        <v>11</v>
      </c>
      <c r="D350" s="111">
        <v>500</v>
      </c>
      <c r="E350" s="111">
        <v>11000000</v>
      </c>
      <c r="F350" s="135" t="s">
        <v>528</v>
      </c>
    </row>
    <row r="351" spans="1:6" ht="22.5">
      <c r="A351" s="134" t="s">
        <v>523</v>
      </c>
      <c r="B351" s="110">
        <v>7</v>
      </c>
      <c r="C351" s="111">
        <v>11</v>
      </c>
      <c r="D351" s="111">
        <v>3</v>
      </c>
      <c r="E351" s="111">
        <v>9000000</v>
      </c>
      <c r="F351" s="135" t="s">
        <v>529</v>
      </c>
    </row>
    <row r="352" spans="1:6" ht="13.5">
      <c r="A352" s="134" t="s">
        <v>530</v>
      </c>
      <c r="B352" s="110">
        <v>3</v>
      </c>
      <c r="C352" s="111">
        <v>10</v>
      </c>
      <c r="D352" s="136">
        <v>1</v>
      </c>
      <c r="E352" s="111">
        <v>198050.4</v>
      </c>
      <c r="F352" s="137" t="s">
        <v>531</v>
      </c>
    </row>
    <row r="353" spans="1:6" ht="13.5">
      <c r="A353" s="134" t="s">
        <v>530</v>
      </c>
      <c r="B353" s="110">
        <v>3</v>
      </c>
      <c r="C353" s="111">
        <v>10</v>
      </c>
      <c r="D353" s="136">
        <v>2</v>
      </c>
      <c r="E353" s="111">
        <v>216000</v>
      </c>
      <c r="F353" s="138" t="s">
        <v>532</v>
      </c>
    </row>
    <row r="354" spans="1:6" ht="13.5">
      <c r="A354" s="134" t="s">
        <v>530</v>
      </c>
      <c r="B354" s="110">
        <v>3</v>
      </c>
      <c r="C354" s="111">
        <v>10</v>
      </c>
      <c r="D354" s="136">
        <v>1</v>
      </c>
      <c r="E354" s="111">
        <v>7087500</v>
      </c>
      <c r="F354" s="137" t="s">
        <v>533</v>
      </c>
    </row>
    <row r="355" spans="1:6" ht="13.5">
      <c r="A355" s="134" t="s">
        <v>530</v>
      </c>
      <c r="B355" s="110">
        <v>3</v>
      </c>
      <c r="C355" s="111">
        <v>10</v>
      </c>
      <c r="D355" s="136">
        <v>1</v>
      </c>
      <c r="E355" s="111">
        <v>321084.9</v>
      </c>
      <c r="F355" s="137" t="s">
        <v>534</v>
      </c>
    </row>
    <row r="356" spans="1:6" ht="13.5">
      <c r="A356" s="134" t="s">
        <v>530</v>
      </c>
      <c r="B356" s="110">
        <v>3</v>
      </c>
      <c r="C356" s="111">
        <v>10</v>
      </c>
      <c r="D356" s="136">
        <v>1</v>
      </c>
      <c r="E356" s="111">
        <v>893644.65</v>
      </c>
      <c r="F356" s="137" t="s">
        <v>535</v>
      </c>
    </row>
    <row r="357" spans="1:6" ht="13.5">
      <c r="A357" s="134" t="s">
        <v>530</v>
      </c>
      <c r="B357" s="110">
        <v>3</v>
      </c>
      <c r="C357" s="111">
        <v>10</v>
      </c>
      <c r="D357" s="136">
        <v>4</v>
      </c>
      <c r="E357" s="111">
        <v>371948.4</v>
      </c>
      <c r="F357" s="137" t="s">
        <v>536</v>
      </c>
    </row>
    <row r="358" spans="1:6" ht="13.5">
      <c r="A358" s="134" t="s">
        <v>530</v>
      </c>
      <c r="B358" s="110">
        <v>3</v>
      </c>
      <c r="C358" s="111">
        <v>10</v>
      </c>
      <c r="D358" s="136">
        <v>2</v>
      </c>
      <c r="E358" s="111">
        <v>438732</v>
      </c>
      <c r="F358" s="137" t="s">
        <v>537</v>
      </c>
    </row>
    <row r="359" spans="1:6" ht="13.5">
      <c r="A359" s="134" t="s">
        <v>530</v>
      </c>
      <c r="B359" s="110">
        <v>3</v>
      </c>
      <c r="C359" s="111">
        <v>10</v>
      </c>
      <c r="D359" s="136">
        <v>1</v>
      </c>
      <c r="E359" s="111">
        <v>83038.5</v>
      </c>
      <c r="F359" s="137" t="s">
        <v>538</v>
      </c>
    </row>
    <row r="360" spans="1:6" ht="13.5">
      <c r="A360" s="134" t="s">
        <v>530</v>
      </c>
      <c r="B360" s="110">
        <v>3</v>
      </c>
      <c r="C360" s="111">
        <v>10</v>
      </c>
      <c r="D360" s="136">
        <v>1</v>
      </c>
      <c r="E360" s="111">
        <v>94500</v>
      </c>
      <c r="F360" s="139" t="s">
        <v>539</v>
      </c>
    </row>
    <row r="361" spans="1:6" ht="13.5">
      <c r="A361" s="134" t="s">
        <v>530</v>
      </c>
      <c r="B361" s="110">
        <v>3</v>
      </c>
      <c r="C361" s="111">
        <v>10</v>
      </c>
      <c r="D361" s="136">
        <v>1</v>
      </c>
      <c r="E361" s="111">
        <v>67346.1</v>
      </c>
      <c r="F361" s="139" t="s">
        <v>540</v>
      </c>
    </row>
    <row r="362" spans="1:6" ht="13.5">
      <c r="A362" s="134" t="s">
        <v>530</v>
      </c>
      <c r="B362" s="110">
        <v>3</v>
      </c>
      <c r="C362" s="111">
        <v>10</v>
      </c>
      <c r="D362" s="136">
        <v>1</v>
      </c>
      <c r="E362" s="111">
        <v>166939.65</v>
      </c>
      <c r="F362" s="139" t="s">
        <v>541</v>
      </c>
    </row>
    <row r="363" spans="1:6" ht="13.5">
      <c r="A363" s="134" t="s">
        <v>530</v>
      </c>
      <c r="B363" s="110">
        <v>3</v>
      </c>
      <c r="C363" s="111">
        <v>10</v>
      </c>
      <c r="D363" s="136">
        <v>1</v>
      </c>
      <c r="E363" s="111">
        <v>38265.3</v>
      </c>
      <c r="F363" s="139" t="s">
        <v>542</v>
      </c>
    </row>
    <row r="364" spans="1:6" ht="13.5">
      <c r="A364" s="134" t="s">
        <v>530</v>
      </c>
      <c r="B364" s="110">
        <v>3</v>
      </c>
      <c r="C364" s="111">
        <v>10</v>
      </c>
      <c r="D364" s="136">
        <v>1</v>
      </c>
      <c r="E364" s="111">
        <v>91876.05</v>
      </c>
      <c r="F364" s="139" t="s">
        <v>543</v>
      </c>
    </row>
    <row r="365" spans="1:6" ht="13.5">
      <c r="A365" s="134" t="s">
        <v>530</v>
      </c>
      <c r="B365" s="110">
        <v>3</v>
      </c>
      <c r="C365" s="111">
        <v>10</v>
      </c>
      <c r="D365" s="136">
        <v>1</v>
      </c>
      <c r="E365" s="111">
        <v>786375</v>
      </c>
      <c r="F365" s="140" t="s">
        <v>544</v>
      </c>
    </row>
    <row r="366" spans="1:6" ht="13.5">
      <c r="A366" s="134" t="s">
        <v>530</v>
      </c>
      <c r="B366" s="110">
        <v>3</v>
      </c>
      <c r="C366" s="111">
        <v>10</v>
      </c>
      <c r="D366" s="136">
        <v>1</v>
      </c>
      <c r="E366" s="111">
        <v>192246.3</v>
      </c>
      <c r="F366" s="139" t="s">
        <v>545</v>
      </c>
    </row>
    <row r="367" spans="1:6" ht="13.5">
      <c r="A367" s="134" t="s">
        <v>530</v>
      </c>
      <c r="B367" s="110">
        <v>3</v>
      </c>
      <c r="C367" s="111">
        <v>10</v>
      </c>
      <c r="D367" s="136">
        <v>1</v>
      </c>
      <c r="E367" s="111">
        <v>346950</v>
      </c>
      <c r="F367" s="139" t="s">
        <v>546</v>
      </c>
    </row>
    <row r="368" spans="1:6" ht="13.5">
      <c r="A368" s="134" t="s">
        <v>530</v>
      </c>
      <c r="B368" s="110">
        <v>3</v>
      </c>
      <c r="C368" s="111">
        <v>10</v>
      </c>
      <c r="D368" s="136">
        <v>1</v>
      </c>
      <c r="E368" s="111">
        <v>690051.15</v>
      </c>
      <c r="F368" s="139" t="s">
        <v>547</v>
      </c>
    </row>
    <row r="369" spans="1:6" ht="13.5">
      <c r="A369" s="134" t="s">
        <v>530</v>
      </c>
      <c r="B369" s="110">
        <v>3</v>
      </c>
      <c r="C369" s="111">
        <v>10</v>
      </c>
      <c r="D369" s="136">
        <v>1</v>
      </c>
      <c r="E369" s="111">
        <v>456444.45</v>
      </c>
      <c r="F369" s="139" t="s">
        <v>548</v>
      </c>
    </row>
    <row r="370" spans="1:6" ht="22.5">
      <c r="A370" s="134" t="s">
        <v>523</v>
      </c>
      <c r="B370" s="110">
        <v>3</v>
      </c>
      <c r="C370" s="111">
        <v>10</v>
      </c>
      <c r="D370" s="141">
        <v>3</v>
      </c>
      <c r="E370" s="111">
        <v>7500000</v>
      </c>
      <c r="F370" s="142" t="s">
        <v>549</v>
      </c>
    </row>
    <row r="371" spans="1:6" ht="22.5">
      <c r="A371" s="134" t="s">
        <v>523</v>
      </c>
      <c r="B371" s="110">
        <v>3</v>
      </c>
      <c r="C371" s="111">
        <v>10</v>
      </c>
      <c r="D371" s="143">
        <v>3</v>
      </c>
      <c r="E371" s="111">
        <v>6000000</v>
      </c>
      <c r="F371" s="144" t="s">
        <v>550</v>
      </c>
    </row>
    <row r="372" spans="1:6" ht="22.5">
      <c r="A372" s="134" t="s">
        <v>523</v>
      </c>
      <c r="B372" s="110">
        <v>3</v>
      </c>
      <c r="C372" s="111">
        <v>10</v>
      </c>
      <c r="D372" s="143">
        <v>3</v>
      </c>
      <c r="E372" s="111">
        <v>6000000</v>
      </c>
      <c r="F372" s="142" t="s">
        <v>551</v>
      </c>
    </row>
    <row r="373" spans="1:6" ht="13.5">
      <c r="A373" s="134" t="s">
        <v>552</v>
      </c>
      <c r="B373" s="110">
        <v>1</v>
      </c>
      <c r="C373" s="111">
        <v>11</v>
      </c>
      <c r="D373" s="111">
        <v>108</v>
      </c>
      <c r="E373" s="111">
        <v>308075832</v>
      </c>
      <c r="F373" s="144" t="s">
        <v>553</v>
      </c>
    </row>
    <row r="374" spans="1:6" ht="13.5">
      <c r="A374" s="134" t="s">
        <v>554</v>
      </c>
      <c r="B374" s="110">
        <v>1</v>
      </c>
      <c r="C374" s="111">
        <v>11</v>
      </c>
      <c r="D374" s="111">
        <v>108</v>
      </c>
      <c r="E374" s="111">
        <v>30240000</v>
      </c>
      <c r="F374" s="144" t="s">
        <v>555</v>
      </c>
    </row>
    <row r="375" spans="1:6" ht="13.5">
      <c r="A375" s="134" t="s">
        <v>523</v>
      </c>
      <c r="B375" s="110">
        <v>1</v>
      </c>
      <c r="C375" s="111">
        <v>11</v>
      </c>
      <c r="D375" s="111">
        <v>3</v>
      </c>
      <c r="E375" s="111">
        <v>9000000</v>
      </c>
      <c r="F375" s="144" t="s">
        <v>556</v>
      </c>
    </row>
    <row r="376" spans="1:6" ht="13.5">
      <c r="A376" s="134" t="s">
        <v>557</v>
      </c>
      <c r="B376" s="110">
        <v>1</v>
      </c>
      <c r="C376" s="111">
        <v>11</v>
      </c>
      <c r="D376" s="111">
        <v>150</v>
      </c>
      <c r="E376" s="111">
        <v>2250000</v>
      </c>
      <c r="F376" s="144" t="s">
        <v>558</v>
      </c>
    </row>
    <row r="377" spans="1:6" ht="36">
      <c r="A377" s="134" t="s">
        <v>523</v>
      </c>
      <c r="B377" s="110">
        <v>1</v>
      </c>
      <c r="C377" s="111">
        <v>11</v>
      </c>
      <c r="D377" s="111">
        <v>7</v>
      </c>
      <c r="E377" s="111">
        <v>28000000</v>
      </c>
      <c r="F377" s="137" t="s">
        <v>559</v>
      </c>
    </row>
    <row r="378" spans="1:6" ht="36">
      <c r="A378" s="134" t="s">
        <v>259</v>
      </c>
      <c r="B378" s="110">
        <v>1</v>
      </c>
      <c r="C378" s="111">
        <v>11</v>
      </c>
      <c r="D378" s="111">
        <v>17</v>
      </c>
      <c r="E378" s="111">
        <v>42500000</v>
      </c>
      <c r="F378" s="137" t="s">
        <v>560</v>
      </c>
    </row>
    <row r="379" spans="1:6" ht="72">
      <c r="A379" s="134" t="s">
        <v>259</v>
      </c>
      <c r="B379" s="110">
        <v>1</v>
      </c>
      <c r="C379" s="111">
        <v>11</v>
      </c>
      <c r="D379" s="111">
        <v>6</v>
      </c>
      <c r="E379" s="111">
        <v>18000000</v>
      </c>
      <c r="F379" s="137" t="s">
        <v>561</v>
      </c>
    </row>
    <row r="380" spans="1:6" ht="120">
      <c r="A380" s="134" t="s">
        <v>259</v>
      </c>
      <c r="B380" s="110">
        <v>1</v>
      </c>
      <c r="C380" s="111">
        <v>11</v>
      </c>
      <c r="D380" s="111">
        <v>6</v>
      </c>
      <c r="E380" s="111">
        <v>15000000</v>
      </c>
      <c r="F380" s="137" t="s">
        <v>562</v>
      </c>
    </row>
    <row r="381" spans="1:6" ht="60">
      <c r="A381" s="134" t="s">
        <v>259</v>
      </c>
      <c r="B381" s="110">
        <v>1</v>
      </c>
      <c r="C381" s="111">
        <v>11</v>
      </c>
      <c r="D381" s="111">
        <v>13</v>
      </c>
      <c r="E381" s="111">
        <v>65000000</v>
      </c>
      <c r="F381" s="145" t="s">
        <v>563</v>
      </c>
    </row>
    <row r="382" spans="1:6" ht="132">
      <c r="A382" s="134" t="s">
        <v>201</v>
      </c>
      <c r="B382" s="110">
        <v>1</v>
      </c>
      <c r="C382" s="111">
        <v>11</v>
      </c>
      <c r="D382" s="111">
        <v>11</v>
      </c>
      <c r="E382" s="111">
        <v>38500000</v>
      </c>
      <c r="F382" s="137" t="s">
        <v>564</v>
      </c>
    </row>
    <row r="383" spans="1:6" ht="36">
      <c r="A383" s="134" t="s">
        <v>110</v>
      </c>
      <c r="B383" s="110">
        <v>1</v>
      </c>
      <c r="C383" s="111">
        <v>11</v>
      </c>
      <c r="D383" s="111">
        <v>400</v>
      </c>
      <c r="E383" s="111">
        <v>3400000</v>
      </c>
      <c r="F383" s="137" t="s">
        <v>565</v>
      </c>
    </row>
    <row r="384" spans="1:6" ht="24">
      <c r="A384" s="134" t="s">
        <v>110</v>
      </c>
      <c r="B384" s="110">
        <v>1</v>
      </c>
      <c r="C384" s="111">
        <v>11</v>
      </c>
      <c r="D384" s="111">
        <v>1500</v>
      </c>
      <c r="E384" s="111">
        <v>33000000</v>
      </c>
      <c r="F384" s="137" t="s">
        <v>566</v>
      </c>
    </row>
    <row r="385" spans="1:6" ht="36">
      <c r="A385" s="134" t="s">
        <v>201</v>
      </c>
      <c r="B385" s="110">
        <v>1</v>
      </c>
      <c r="C385" s="111">
        <v>11</v>
      </c>
      <c r="D385" s="111">
        <v>36</v>
      </c>
      <c r="E385" s="111">
        <v>40500000</v>
      </c>
      <c r="F385" s="137" t="s">
        <v>567</v>
      </c>
    </row>
    <row r="386" spans="1:6" ht="36">
      <c r="A386" s="134" t="s">
        <v>259</v>
      </c>
      <c r="B386" s="110">
        <v>1</v>
      </c>
      <c r="C386" s="111">
        <v>11</v>
      </c>
      <c r="D386" s="111">
        <v>21</v>
      </c>
      <c r="E386" s="111">
        <v>75600000</v>
      </c>
      <c r="F386" s="137" t="s">
        <v>568</v>
      </c>
    </row>
    <row r="387" spans="1:6" ht="48">
      <c r="A387" s="134" t="s">
        <v>259</v>
      </c>
      <c r="B387" s="110">
        <v>1</v>
      </c>
      <c r="C387" s="111">
        <v>11</v>
      </c>
      <c r="D387" s="111">
        <v>6</v>
      </c>
      <c r="E387" s="111">
        <v>24000000</v>
      </c>
      <c r="F387" s="137" t="s">
        <v>569</v>
      </c>
    </row>
    <row r="388" spans="1:6" ht="24">
      <c r="A388" s="134" t="s">
        <v>259</v>
      </c>
      <c r="B388" s="110">
        <v>1</v>
      </c>
      <c r="C388" s="111">
        <v>11</v>
      </c>
      <c r="D388" s="111">
        <v>2000</v>
      </c>
      <c r="E388" s="111">
        <v>26900000</v>
      </c>
      <c r="F388" s="137" t="s">
        <v>570</v>
      </c>
    </row>
    <row r="389" spans="1:6" ht="56.25">
      <c r="A389" s="134" t="s">
        <v>571</v>
      </c>
      <c r="B389" s="110">
        <v>4</v>
      </c>
      <c r="C389" s="111">
        <v>10</v>
      </c>
      <c r="D389" s="111">
        <v>1</v>
      </c>
      <c r="E389" s="111">
        <v>12000000</v>
      </c>
      <c r="F389" s="146" t="s">
        <v>572</v>
      </c>
    </row>
    <row r="390" spans="1:6" ht="22.5">
      <c r="A390" s="134" t="s">
        <v>523</v>
      </c>
      <c r="B390" s="110">
        <v>4</v>
      </c>
      <c r="C390" s="111">
        <v>10</v>
      </c>
      <c r="D390" s="111">
        <v>7</v>
      </c>
      <c r="E390" s="111">
        <v>24500000</v>
      </c>
      <c r="F390" s="146" t="s">
        <v>573</v>
      </c>
    </row>
    <row r="391" spans="1:6" ht="22.5">
      <c r="A391" s="134" t="s">
        <v>523</v>
      </c>
      <c r="B391" s="110">
        <v>4</v>
      </c>
      <c r="C391" s="111">
        <v>10</v>
      </c>
      <c r="D391" s="111">
        <v>30</v>
      </c>
      <c r="E391" s="111">
        <v>9000000</v>
      </c>
      <c r="F391" s="146" t="s">
        <v>574</v>
      </c>
    </row>
    <row r="392" spans="1:6" ht="45">
      <c r="A392" s="134" t="s">
        <v>259</v>
      </c>
      <c r="B392" s="110">
        <v>4</v>
      </c>
      <c r="C392" s="111">
        <v>10</v>
      </c>
      <c r="D392" s="111">
        <v>2</v>
      </c>
      <c r="E392" s="111">
        <v>60000000</v>
      </c>
      <c r="F392" s="146" t="s">
        <v>575</v>
      </c>
    </row>
    <row r="393" spans="1:6" ht="33.75">
      <c r="A393" s="134" t="s">
        <v>259</v>
      </c>
      <c r="B393" s="110">
        <v>4</v>
      </c>
      <c r="C393" s="111">
        <v>10</v>
      </c>
      <c r="D393" s="111">
        <v>2</v>
      </c>
      <c r="E393" s="111">
        <v>16000000</v>
      </c>
      <c r="F393" s="146" t="s">
        <v>576</v>
      </c>
    </row>
    <row r="394" spans="1:6" ht="22.5">
      <c r="A394" s="134" t="s">
        <v>110</v>
      </c>
      <c r="B394" s="110">
        <v>4</v>
      </c>
      <c r="C394" s="111">
        <v>10</v>
      </c>
      <c r="D394" s="111">
        <v>600</v>
      </c>
      <c r="E394" s="111">
        <v>13200000</v>
      </c>
      <c r="F394" s="146" t="s">
        <v>577</v>
      </c>
    </row>
    <row r="395" spans="1:6" ht="33.75">
      <c r="A395" s="134" t="s">
        <v>259</v>
      </c>
      <c r="B395" s="110">
        <v>4</v>
      </c>
      <c r="C395" s="111">
        <v>10</v>
      </c>
      <c r="D395" s="111">
        <v>1</v>
      </c>
      <c r="E395" s="111">
        <v>4200000</v>
      </c>
      <c r="F395" s="146" t="s">
        <v>578</v>
      </c>
    </row>
    <row r="396" spans="1:6" ht="33.75">
      <c r="A396" s="134" t="s">
        <v>259</v>
      </c>
      <c r="B396" s="110">
        <v>4</v>
      </c>
      <c r="C396" s="111">
        <v>10</v>
      </c>
      <c r="D396" s="111">
        <v>3</v>
      </c>
      <c r="E396" s="111">
        <v>11100000</v>
      </c>
      <c r="F396" s="146" t="s">
        <v>579</v>
      </c>
    </row>
    <row r="397" spans="1:6" ht="13.5">
      <c r="A397" s="134" t="s">
        <v>523</v>
      </c>
      <c r="B397" s="110">
        <v>7</v>
      </c>
      <c r="C397" s="111">
        <v>11</v>
      </c>
      <c r="D397" s="147">
        <v>1</v>
      </c>
      <c r="E397" s="147">
        <v>19000000</v>
      </c>
      <c r="F397" s="75" t="s">
        <v>580</v>
      </c>
    </row>
    <row r="398" spans="1:6" ht="13.5">
      <c r="A398" s="134" t="s">
        <v>523</v>
      </c>
      <c r="B398" s="110">
        <v>7</v>
      </c>
      <c r="C398" s="111">
        <v>11</v>
      </c>
      <c r="D398" s="147">
        <v>1</v>
      </c>
      <c r="E398" s="147">
        <v>144000000</v>
      </c>
      <c r="F398" s="75" t="s">
        <v>581</v>
      </c>
    </row>
    <row r="399" spans="1:6" ht="13.5">
      <c r="A399" s="134" t="s">
        <v>523</v>
      </c>
      <c r="B399" s="110">
        <v>7</v>
      </c>
      <c r="C399" s="111">
        <v>11</v>
      </c>
      <c r="D399" s="147">
        <v>1</v>
      </c>
      <c r="E399" s="147">
        <v>36000000</v>
      </c>
      <c r="F399" s="75" t="s">
        <v>582</v>
      </c>
    </row>
    <row r="400" spans="1:6" ht="13.5">
      <c r="A400" s="134" t="s">
        <v>523</v>
      </c>
      <c r="B400" s="110">
        <v>7</v>
      </c>
      <c r="C400" s="111">
        <v>11</v>
      </c>
      <c r="D400" s="147">
        <v>1</v>
      </c>
      <c r="E400" s="147">
        <v>114000000</v>
      </c>
      <c r="F400" s="76" t="s">
        <v>583</v>
      </c>
    </row>
    <row r="401" spans="1:6" ht="13.5">
      <c r="A401" s="134" t="s">
        <v>523</v>
      </c>
      <c r="B401" s="110">
        <v>7</v>
      </c>
      <c r="C401" s="111">
        <v>11</v>
      </c>
      <c r="D401" s="147">
        <v>2</v>
      </c>
      <c r="E401" s="147">
        <v>9000000</v>
      </c>
      <c r="F401" s="75" t="s">
        <v>584</v>
      </c>
    </row>
    <row r="402" spans="1:6" ht="13.5">
      <c r="A402" s="134" t="s">
        <v>523</v>
      </c>
      <c r="B402" s="110">
        <v>7</v>
      </c>
      <c r="C402" s="111">
        <v>11</v>
      </c>
      <c r="D402" s="147">
        <v>1</v>
      </c>
      <c r="E402" s="147">
        <v>9000000</v>
      </c>
      <c r="F402" s="75" t="s">
        <v>585</v>
      </c>
    </row>
    <row r="403" spans="1:6" ht="13.5">
      <c r="A403" s="134" t="s">
        <v>523</v>
      </c>
      <c r="B403" s="110">
        <v>7</v>
      </c>
      <c r="C403" s="111">
        <v>11</v>
      </c>
      <c r="D403" s="148">
        <v>2</v>
      </c>
      <c r="E403" s="148">
        <v>9000000</v>
      </c>
      <c r="F403" s="77" t="s">
        <v>586</v>
      </c>
    </row>
    <row r="404" spans="1:6" ht="13.5">
      <c r="A404" s="127" t="s">
        <v>523</v>
      </c>
      <c r="B404" s="110">
        <v>7</v>
      </c>
      <c r="C404" s="111">
        <v>11</v>
      </c>
      <c r="D404" s="148">
        <v>1</v>
      </c>
      <c r="E404" s="148">
        <v>12000000</v>
      </c>
      <c r="F404" s="78" t="s">
        <v>587</v>
      </c>
    </row>
    <row r="405" spans="1:6" ht="13.5">
      <c r="A405" s="134" t="s">
        <v>523</v>
      </c>
      <c r="B405" s="110">
        <v>7</v>
      </c>
      <c r="C405" s="111">
        <v>11</v>
      </c>
      <c r="D405" s="148">
        <v>1</v>
      </c>
      <c r="E405" s="148">
        <v>36000000</v>
      </c>
      <c r="F405" s="77" t="s">
        <v>588</v>
      </c>
    </row>
    <row r="406" spans="1:6" ht="13.5">
      <c r="A406" s="134" t="s">
        <v>523</v>
      </c>
      <c r="B406" s="110">
        <v>7</v>
      </c>
      <c r="C406" s="111">
        <v>11</v>
      </c>
      <c r="D406" s="148">
        <v>1</v>
      </c>
      <c r="E406" s="148">
        <v>9000000</v>
      </c>
      <c r="F406" s="78" t="s">
        <v>589</v>
      </c>
    </row>
    <row r="407" spans="1:6" ht="24">
      <c r="A407" s="134" t="s">
        <v>201</v>
      </c>
      <c r="B407" s="110">
        <v>7</v>
      </c>
      <c r="C407" s="111">
        <v>11</v>
      </c>
      <c r="D407" s="148">
        <v>1</v>
      </c>
      <c r="E407" s="149">
        <v>11250000</v>
      </c>
      <c r="F407" s="150" t="s">
        <v>590</v>
      </c>
    </row>
    <row r="408" spans="1:6" ht="13.5">
      <c r="A408" s="134" t="s">
        <v>520</v>
      </c>
      <c r="B408" s="128">
        <v>1</v>
      </c>
      <c r="C408" s="116">
        <v>12</v>
      </c>
      <c r="D408" s="111">
        <v>1</v>
      </c>
      <c r="E408" s="82">
        <v>3500000</v>
      </c>
      <c r="F408" s="151" t="s">
        <v>591</v>
      </c>
    </row>
    <row r="409" spans="1:6" ht="13.5">
      <c r="A409" s="134" t="s">
        <v>520</v>
      </c>
      <c r="B409" s="128">
        <v>1</v>
      </c>
      <c r="C409" s="116">
        <v>12</v>
      </c>
      <c r="D409" s="111">
        <v>1</v>
      </c>
      <c r="E409" s="82">
        <v>5600000</v>
      </c>
      <c r="F409" s="151" t="s">
        <v>592</v>
      </c>
    </row>
    <row r="410" spans="1:6" ht="13.5">
      <c r="A410" s="134" t="s">
        <v>520</v>
      </c>
      <c r="B410" s="128">
        <v>1</v>
      </c>
      <c r="C410" s="116">
        <v>12</v>
      </c>
      <c r="D410" s="111">
        <v>1</v>
      </c>
      <c r="E410" s="82">
        <v>19000000</v>
      </c>
      <c r="F410" s="151" t="s">
        <v>593</v>
      </c>
    </row>
    <row r="411" spans="1:6" ht="13.5">
      <c r="A411" s="134" t="s">
        <v>520</v>
      </c>
      <c r="B411" s="128">
        <v>1</v>
      </c>
      <c r="C411" s="116">
        <v>12</v>
      </c>
      <c r="D411" s="111">
        <v>1</v>
      </c>
      <c r="E411" s="82">
        <v>5000000</v>
      </c>
      <c r="F411" s="151" t="s">
        <v>594</v>
      </c>
    </row>
    <row r="412" spans="1:6" ht="13.5">
      <c r="A412" s="134" t="s">
        <v>520</v>
      </c>
      <c r="B412" s="128">
        <v>1</v>
      </c>
      <c r="C412" s="116">
        <v>12</v>
      </c>
      <c r="D412" s="111">
        <v>1</v>
      </c>
      <c r="E412" s="82">
        <v>7000000</v>
      </c>
      <c r="F412" s="151" t="s">
        <v>595</v>
      </c>
    </row>
    <row r="413" spans="1:6" ht="13.5">
      <c r="A413" s="116" t="s">
        <v>552</v>
      </c>
      <c r="B413" s="128">
        <v>1</v>
      </c>
      <c r="C413" s="116">
        <v>12</v>
      </c>
      <c r="D413" s="82">
        <v>5000</v>
      </c>
      <c r="E413" s="82">
        <v>21285000</v>
      </c>
      <c r="F413" s="152" t="s">
        <v>596</v>
      </c>
    </row>
    <row r="414" spans="1:6" ht="13.5">
      <c r="A414" s="116" t="s">
        <v>552</v>
      </c>
      <c r="B414" s="128">
        <v>1</v>
      </c>
      <c r="C414" s="116">
        <v>12</v>
      </c>
      <c r="D414" s="82">
        <v>1</v>
      </c>
      <c r="E414" s="82">
        <v>6411679.47</v>
      </c>
      <c r="F414" s="153" t="s">
        <v>597</v>
      </c>
    </row>
    <row r="415" spans="1:6" ht="13.5">
      <c r="A415" s="116" t="s">
        <v>552</v>
      </c>
      <c r="B415" s="128">
        <v>1</v>
      </c>
      <c r="C415" s="116">
        <v>12</v>
      </c>
      <c r="D415" s="82">
        <v>2067</v>
      </c>
      <c r="E415" s="82">
        <v>5850767.52</v>
      </c>
      <c r="F415" s="153" t="s">
        <v>598</v>
      </c>
    </row>
    <row r="416" spans="1:6" ht="24">
      <c r="A416" s="116" t="s">
        <v>599</v>
      </c>
      <c r="B416" s="128">
        <v>1</v>
      </c>
      <c r="C416" s="116">
        <v>12</v>
      </c>
      <c r="D416" s="82">
        <v>10</v>
      </c>
      <c r="E416" s="82">
        <v>2043310</v>
      </c>
      <c r="F416" s="154" t="s">
        <v>600</v>
      </c>
    </row>
    <row r="417" spans="1:6" ht="13.5">
      <c r="A417" s="116" t="s">
        <v>601</v>
      </c>
      <c r="B417" s="128">
        <v>1</v>
      </c>
      <c r="C417" s="116">
        <v>12</v>
      </c>
      <c r="D417" s="82">
        <v>12.4</v>
      </c>
      <c r="E417" s="82">
        <v>239382</v>
      </c>
      <c r="F417" s="151" t="s">
        <v>602</v>
      </c>
    </row>
    <row r="418" spans="1:6" ht="13.5">
      <c r="A418" s="116" t="s">
        <v>603</v>
      </c>
      <c r="B418" s="128">
        <v>1</v>
      </c>
      <c r="C418" s="116">
        <v>12</v>
      </c>
      <c r="D418" s="82">
        <v>15</v>
      </c>
      <c r="E418" s="82">
        <v>372828</v>
      </c>
      <c r="F418" s="151" t="s">
        <v>604</v>
      </c>
    </row>
    <row r="419" spans="1:6" ht="24">
      <c r="A419" s="116" t="s">
        <v>552</v>
      </c>
      <c r="B419" s="128">
        <v>1</v>
      </c>
      <c r="C419" s="116">
        <v>12</v>
      </c>
      <c r="D419" s="82">
        <v>310</v>
      </c>
      <c r="E419" s="82">
        <v>34353270</v>
      </c>
      <c r="F419" s="151" t="s">
        <v>605</v>
      </c>
    </row>
    <row r="420" spans="1:6" ht="13.5">
      <c r="A420" s="116" t="s">
        <v>606</v>
      </c>
      <c r="B420" s="128">
        <v>1</v>
      </c>
      <c r="C420" s="116">
        <v>12</v>
      </c>
      <c r="D420" s="82">
        <v>577</v>
      </c>
      <c r="E420" s="82">
        <v>29198508</v>
      </c>
      <c r="F420" s="151" t="s">
        <v>607</v>
      </c>
    </row>
    <row r="421" spans="1:6" ht="24">
      <c r="A421" s="116" t="s">
        <v>608</v>
      </c>
      <c r="B421" s="128">
        <v>1</v>
      </c>
      <c r="C421" s="116">
        <v>12</v>
      </c>
      <c r="D421" s="82">
        <v>12.4</v>
      </c>
      <c r="E421" s="82">
        <v>2014223.76</v>
      </c>
      <c r="F421" s="151" t="s">
        <v>609</v>
      </c>
    </row>
    <row r="422" spans="1:6" ht="13.5">
      <c r="A422" s="116" t="s">
        <v>552</v>
      </c>
      <c r="B422" s="128">
        <v>1</v>
      </c>
      <c r="C422" s="116">
        <v>12</v>
      </c>
      <c r="D422" s="82">
        <v>62</v>
      </c>
      <c r="E422" s="82">
        <v>1832782</v>
      </c>
      <c r="F422" s="151" t="s">
        <v>610</v>
      </c>
    </row>
    <row r="423" spans="1:6" ht="24">
      <c r="A423" s="116" t="s">
        <v>611</v>
      </c>
      <c r="B423" s="128">
        <v>1</v>
      </c>
      <c r="C423" s="116">
        <v>12</v>
      </c>
      <c r="D423" s="82">
        <v>285</v>
      </c>
      <c r="E423" s="82">
        <v>23532165</v>
      </c>
      <c r="F423" s="151" t="s">
        <v>612</v>
      </c>
    </row>
    <row r="424" spans="1:6" ht="24">
      <c r="A424" s="116" t="s">
        <v>608</v>
      </c>
      <c r="B424" s="128">
        <v>1</v>
      </c>
      <c r="C424" s="116">
        <v>12</v>
      </c>
      <c r="D424" s="82">
        <v>85.5</v>
      </c>
      <c r="E424" s="82">
        <v>13888397.7</v>
      </c>
      <c r="F424" s="151" t="s">
        <v>609</v>
      </c>
    </row>
    <row r="425" spans="1:6" ht="13.5">
      <c r="A425" s="116" t="s">
        <v>601</v>
      </c>
      <c r="B425" s="128">
        <v>1</v>
      </c>
      <c r="C425" s="116">
        <v>12</v>
      </c>
      <c r="D425" s="82">
        <f>D424</f>
        <v>85.5</v>
      </c>
      <c r="E425" s="82">
        <v>1650577.5</v>
      </c>
      <c r="F425" s="151" t="s">
        <v>602</v>
      </c>
    </row>
    <row r="426" spans="1:6" ht="24">
      <c r="A426" s="116" t="s">
        <v>611</v>
      </c>
      <c r="B426" s="128">
        <v>1</v>
      </c>
      <c r="C426" s="116">
        <v>12</v>
      </c>
      <c r="D426" s="82">
        <v>866</v>
      </c>
      <c r="E426" s="82">
        <v>114967562</v>
      </c>
      <c r="F426" s="151" t="s">
        <v>613</v>
      </c>
    </row>
    <row r="427" spans="1:6" ht="13.5">
      <c r="A427" s="116" t="s">
        <v>552</v>
      </c>
      <c r="B427" s="128">
        <v>1</v>
      </c>
      <c r="C427" s="116">
        <v>12</v>
      </c>
      <c r="D427" s="82">
        <v>866</v>
      </c>
      <c r="E427" s="82">
        <v>24067006</v>
      </c>
      <c r="F427" s="151" t="s">
        <v>610</v>
      </c>
    </row>
    <row r="428" spans="1:6" ht="24">
      <c r="A428" s="116" t="s">
        <v>552</v>
      </c>
      <c r="B428" s="128">
        <v>1</v>
      </c>
      <c r="C428" s="116">
        <v>12</v>
      </c>
      <c r="D428" s="82">
        <v>866</v>
      </c>
      <c r="E428" s="82">
        <v>62178306.38</v>
      </c>
      <c r="F428" s="151" t="s">
        <v>614</v>
      </c>
    </row>
    <row r="429" spans="1:6" ht="13.5">
      <c r="A429" s="116" t="s">
        <v>601</v>
      </c>
      <c r="B429" s="128">
        <v>1</v>
      </c>
      <c r="C429" s="116">
        <v>12</v>
      </c>
      <c r="D429" s="82">
        <v>173.2</v>
      </c>
      <c r="E429" s="82">
        <v>3343626</v>
      </c>
      <c r="F429" s="151" t="s">
        <v>602</v>
      </c>
    </row>
    <row r="430" spans="1:6" ht="24">
      <c r="A430" s="116" t="s">
        <v>552</v>
      </c>
      <c r="B430" s="128">
        <v>1</v>
      </c>
      <c r="C430" s="116">
        <v>12</v>
      </c>
      <c r="D430" s="82">
        <v>352</v>
      </c>
      <c r="E430" s="82">
        <v>42197056</v>
      </c>
      <c r="F430" s="151" t="s">
        <v>615</v>
      </c>
    </row>
    <row r="431" spans="1:6" ht="13.5">
      <c r="A431" s="116" t="s">
        <v>552</v>
      </c>
      <c r="B431" s="128">
        <v>1</v>
      </c>
      <c r="C431" s="116">
        <v>12</v>
      </c>
      <c r="D431" s="82">
        <v>6650.88</v>
      </c>
      <c r="E431" s="82">
        <v>39226890.24</v>
      </c>
      <c r="F431" s="151" t="s">
        <v>616</v>
      </c>
    </row>
    <row r="432" spans="1:6" ht="24">
      <c r="A432" s="116" t="s">
        <v>552</v>
      </c>
      <c r="B432" s="128">
        <v>1</v>
      </c>
      <c r="C432" s="116">
        <v>12</v>
      </c>
      <c r="D432" s="155">
        <v>129</v>
      </c>
      <c r="E432" s="155">
        <v>20954424.6</v>
      </c>
      <c r="F432" s="151" t="s">
        <v>609</v>
      </c>
    </row>
    <row r="433" spans="1:6" ht="36">
      <c r="A433" s="116" t="s">
        <v>552</v>
      </c>
      <c r="B433" s="128">
        <v>1</v>
      </c>
      <c r="C433" s="116">
        <v>12</v>
      </c>
      <c r="D433" s="155">
        <v>1</v>
      </c>
      <c r="E433" s="155">
        <v>79000006.25</v>
      </c>
      <c r="F433" s="151" t="s">
        <v>617</v>
      </c>
    </row>
    <row r="434" spans="1:6" ht="13.5">
      <c r="A434" s="116" t="s">
        <v>618</v>
      </c>
      <c r="B434" s="128">
        <v>1</v>
      </c>
      <c r="C434" s="116">
        <v>12</v>
      </c>
      <c r="D434" s="155">
        <v>3500</v>
      </c>
      <c r="E434" s="155">
        <v>56399000</v>
      </c>
      <c r="F434" s="151" t="s">
        <v>619</v>
      </c>
    </row>
    <row r="435" spans="1:6" ht="13.5">
      <c r="A435" s="116" t="s">
        <v>620</v>
      </c>
      <c r="B435" s="128">
        <v>1</v>
      </c>
      <c r="C435" s="116">
        <v>12</v>
      </c>
      <c r="D435" s="155">
        <v>150</v>
      </c>
      <c r="E435" s="155">
        <v>2258700</v>
      </c>
      <c r="F435" s="151" t="s">
        <v>621</v>
      </c>
    </row>
    <row r="436" spans="1:6" ht="13.5">
      <c r="A436" s="116" t="s">
        <v>599</v>
      </c>
      <c r="B436" s="128">
        <v>1</v>
      </c>
      <c r="C436" s="116">
        <v>12</v>
      </c>
      <c r="D436" s="155">
        <v>25</v>
      </c>
      <c r="E436" s="155">
        <v>1863325</v>
      </c>
      <c r="F436" s="151" t="s">
        <v>622</v>
      </c>
    </row>
    <row r="437" spans="1:6" ht="24">
      <c r="A437" s="116" t="s">
        <v>623</v>
      </c>
      <c r="B437" s="128">
        <v>1</v>
      </c>
      <c r="C437" s="116">
        <v>12</v>
      </c>
      <c r="D437" s="82">
        <v>1</v>
      </c>
      <c r="E437" s="155">
        <v>150000000</v>
      </c>
      <c r="F437" s="151" t="s">
        <v>624</v>
      </c>
    </row>
    <row r="438" spans="1:6" ht="24">
      <c r="A438" s="116" t="s">
        <v>625</v>
      </c>
      <c r="B438" s="128">
        <v>1</v>
      </c>
      <c r="C438" s="116">
        <v>12</v>
      </c>
      <c r="D438" s="82">
        <v>1</v>
      </c>
      <c r="E438" s="155">
        <v>100086242.22</v>
      </c>
      <c r="F438" s="151" t="s">
        <v>626</v>
      </c>
    </row>
    <row r="439" spans="1:6" ht="13.5">
      <c r="A439" s="116" t="s">
        <v>627</v>
      </c>
      <c r="B439" s="128">
        <v>1</v>
      </c>
      <c r="C439" s="116">
        <v>12</v>
      </c>
      <c r="D439" s="155">
        <v>1</v>
      </c>
      <c r="E439" s="155">
        <v>8302150.3564</v>
      </c>
      <c r="F439" s="151" t="s">
        <v>628</v>
      </c>
    </row>
    <row r="440" spans="1:6" ht="24">
      <c r="A440" s="116" t="s">
        <v>629</v>
      </c>
      <c r="B440" s="128">
        <v>1</v>
      </c>
      <c r="C440" s="116">
        <v>12</v>
      </c>
      <c r="D440" s="155">
        <v>1</v>
      </c>
      <c r="E440" s="155">
        <v>12382814</v>
      </c>
      <c r="F440" s="151" t="s">
        <v>630</v>
      </c>
    </row>
    <row r="441" spans="1:6" ht="22.5">
      <c r="A441" s="116" t="s">
        <v>523</v>
      </c>
      <c r="B441" s="128">
        <v>6</v>
      </c>
      <c r="C441" s="116">
        <v>10</v>
      </c>
      <c r="D441" s="155">
        <v>5</v>
      </c>
      <c r="E441" s="155">
        <v>15000000</v>
      </c>
      <c r="F441" s="135" t="s">
        <v>631</v>
      </c>
    </row>
    <row r="442" spans="1:6" ht="13.5">
      <c r="A442" s="116" t="s">
        <v>523</v>
      </c>
      <c r="B442" s="128">
        <v>6</v>
      </c>
      <c r="C442" s="116">
        <v>10</v>
      </c>
      <c r="D442" s="155">
        <v>5</v>
      </c>
      <c r="E442" s="155">
        <v>15000000</v>
      </c>
      <c r="F442" s="78" t="s">
        <v>632</v>
      </c>
    </row>
    <row r="443" spans="1:6" ht="13.5">
      <c r="A443" s="116" t="s">
        <v>523</v>
      </c>
      <c r="B443" s="128">
        <v>6</v>
      </c>
      <c r="C443" s="116">
        <v>10</v>
      </c>
      <c r="D443" s="155">
        <v>39</v>
      </c>
      <c r="E443" s="155">
        <v>191100000</v>
      </c>
      <c r="F443" s="78" t="s">
        <v>633</v>
      </c>
    </row>
    <row r="444" spans="1:6" ht="13.5">
      <c r="A444" s="116" t="s">
        <v>201</v>
      </c>
      <c r="B444" s="128">
        <v>6</v>
      </c>
      <c r="C444" s="116">
        <v>10</v>
      </c>
      <c r="D444" s="155">
        <v>5</v>
      </c>
      <c r="E444" s="155">
        <v>25000000</v>
      </c>
      <c r="F444" s="78" t="s">
        <v>634</v>
      </c>
    </row>
    <row r="445" spans="1:6" ht="13.5">
      <c r="A445" s="116" t="s">
        <v>201</v>
      </c>
      <c r="B445" s="128">
        <v>6</v>
      </c>
      <c r="C445" s="116">
        <v>10</v>
      </c>
      <c r="D445" s="155">
        <v>2</v>
      </c>
      <c r="E445" s="155">
        <v>1600000</v>
      </c>
      <c r="F445" s="78" t="s">
        <v>635</v>
      </c>
    </row>
    <row r="446" spans="1:6" ht="22.5">
      <c r="A446" s="116" t="s">
        <v>636</v>
      </c>
      <c r="B446" s="128">
        <v>1</v>
      </c>
      <c r="C446" s="116">
        <v>12</v>
      </c>
      <c r="D446" s="156">
        <v>1</v>
      </c>
      <c r="E446" s="157">
        <v>290000000</v>
      </c>
      <c r="F446" s="146" t="s">
        <v>637</v>
      </c>
    </row>
    <row r="447" spans="1:6" ht="33.75">
      <c r="A447" s="116" t="s">
        <v>636</v>
      </c>
      <c r="B447" s="128">
        <v>1</v>
      </c>
      <c r="C447" s="116">
        <v>12</v>
      </c>
      <c r="D447" s="156">
        <v>1</v>
      </c>
      <c r="E447" s="156">
        <v>30000000</v>
      </c>
      <c r="F447" s="146" t="s">
        <v>638</v>
      </c>
    </row>
    <row r="448" spans="1:6" ht="33.75">
      <c r="A448" s="116" t="s">
        <v>636</v>
      </c>
      <c r="B448" s="128">
        <v>1</v>
      </c>
      <c r="C448" s="116">
        <v>12</v>
      </c>
      <c r="D448" s="156">
        <v>1</v>
      </c>
      <c r="E448" s="156">
        <v>30000000</v>
      </c>
      <c r="F448" s="146" t="s">
        <v>639</v>
      </c>
    </row>
    <row r="449" spans="1:6" ht="22.5">
      <c r="A449" s="116" t="s">
        <v>636</v>
      </c>
      <c r="B449" s="128">
        <v>1</v>
      </c>
      <c r="C449" s="116">
        <v>12</v>
      </c>
      <c r="D449" s="155">
        <v>1</v>
      </c>
      <c r="E449" s="156">
        <v>250000000</v>
      </c>
      <c r="F449" s="146" t="s">
        <v>640</v>
      </c>
    </row>
    <row r="450" spans="1:6" ht="13.5">
      <c r="A450" s="158" t="s">
        <v>641</v>
      </c>
      <c r="B450" s="159">
        <v>1</v>
      </c>
      <c r="C450" s="158">
        <v>12</v>
      </c>
      <c r="D450" s="160">
        <v>2600</v>
      </c>
      <c r="E450" s="116">
        <v>10920000</v>
      </c>
      <c r="F450" s="161" t="s">
        <v>642</v>
      </c>
    </row>
    <row r="451" spans="1:6" ht="13.5">
      <c r="A451" s="158" t="s">
        <v>641</v>
      </c>
      <c r="B451" s="159">
        <v>1</v>
      </c>
      <c r="C451" s="158">
        <v>12</v>
      </c>
      <c r="D451" s="160">
        <v>41.6</v>
      </c>
      <c r="E451" s="116">
        <v>973440</v>
      </c>
      <c r="F451" s="161" t="s">
        <v>643</v>
      </c>
    </row>
    <row r="452" spans="1:6" ht="13.5">
      <c r="A452" s="158" t="s">
        <v>552</v>
      </c>
      <c r="B452" s="159">
        <v>1</v>
      </c>
      <c r="C452" s="158">
        <v>12</v>
      </c>
      <c r="D452" s="160">
        <v>32</v>
      </c>
      <c r="E452" s="155">
        <v>25098356.16</v>
      </c>
      <c r="F452" s="161" t="s">
        <v>644</v>
      </c>
    </row>
    <row r="453" spans="1:6" ht="13.5">
      <c r="A453" s="158" t="s">
        <v>552</v>
      </c>
      <c r="B453" s="159">
        <v>1</v>
      </c>
      <c r="C453" s="158">
        <v>12</v>
      </c>
      <c r="D453" s="160">
        <v>588</v>
      </c>
      <c r="E453" s="155">
        <v>136841094.6</v>
      </c>
      <c r="F453" s="161" t="s">
        <v>645</v>
      </c>
    </row>
    <row r="454" spans="1:6" ht="13.5">
      <c r="A454" s="116" t="s">
        <v>646</v>
      </c>
      <c r="B454" s="159">
        <v>1</v>
      </c>
      <c r="C454" s="158">
        <v>12</v>
      </c>
      <c r="D454" s="160">
        <v>1176</v>
      </c>
      <c r="E454" s="155">
        <v>11413256.4</v>
      </c>
      <c r="F454" s="161" t="s">
        <v>647</v>
      </c>
    </row>
    <row r="455" spans="1:6" ht="13.5">
      <c r="A455" s="116" t="s">
        <v>646</v>
      </c>
      <c r="B455" s="159">
        <v>1</v>
      </c>
      <c r="C455" s="158">
        <v>12</v>
      </c>
      <c r="D455" s="160">
        <v>1176</v>
      </c>
      <c r="E455" s="155">
        <v>7689899.279999999</v>
      </c>
      <c r="F455" s="161" t="s">
        <v>648</v>
      </c>
    </row>
    <row r="456" spans="1:6" ht="13.5">
      <c r="A456" s="158" t="s">
        <v>552</v>
      </c>
      <c r="B456" s="159">
        <v>1</v>
      </c>
      <c r="C456" s="158">
        <v>12</v>
      </c>
      <c r="D456" s="160">
        <v>20</v>
      </c>
      <c r="E456" s="155">
        <v>13105724.2</v>
      </c>
      <c r="F456" s="161" t="s">
        <v>649</v>
      </c>
    </row>
    <row r="457" spans="1:6" ht="13.5">
      <c r="A457" s="158" t="s">
        <v>552</v>
      </c>
      <c r="B457" s="159">
        <v>1</v>
      </c>
      <c r="C457" s="158">
        <v>12</v>
      </c>
      <c r="D457" s="160">
        <v>12</v>
      </c>
      <c r="E457" s="155">
        <v>3160037.4</v>
      </c>
      <c r="F457" s="161" t="s">
        <v>650</v>
      </c>
    </row>
    <row r="458" spans="1:6" ht="13.5">
      <c r="A458" s="158" t="s">
        <v>552</v>
      </c>
      <c r="B458" s="159">
        <v>1</v>
      </c>
      <c r="C458" s="158">
        <v>12</v>
      </c>
      <c r="D458" s="160">
        <v>12</v>
      </c>
      <c r="E458" s="155">
        <v>3753812.4</v>
      </c>
      <c r="F458" s="161" t="s">
        <v>651</v>
      </c>
    </row>
    <row r="459" spans="1:6" ht="13.5">
      <c r="A459" s="158" t="s">
        <v>652</v>
      </c>
      <c r="B459" s="159">
        <v>1</v>
      </c>
      <c r="C459" s="158">
        <v>12</v>
      </c>
      <c r="D459" s="160">
        <v>300</v>
      </c>
      <c r="E459" s="155">
        <v>11221941</v>
      </c>
      <c r="F459" s="161" t="s">
        <v>653</v>
      </c>
    </row>
    <row r="460" spans="1:6" ht="13.5">
      <c r="A460" s="158" t="s">
        <v>552</v>
      </c>
      <c r="B460" s="159">
        <v>1</v>
      </c>
      <c r="C460" s="158">
        <v>12</v>
      </c>
      <c r="D460" s="160">
        <v>140</v>
      </c>
      <c r="E460" s="155">
        <v>6586505.8</v>
      </c>
      <c r="F460" s="161" t="s">
        <v>654</v>
      </c>
    </row>
    <row r="461" spans="1:6" ht="13.5">
      <c r="A461" s="158" t="s">
        <v>552</v>
      </c>
      <c r="B461" s="159">
        <v>1</v>
      </c>
      <c r="C461" s="158">
        <v>12</v>
      </c>
      <c r="D461" s="160">
        <v>2200</v>
      </c>
      <c r="E461" s="155">
        <v>11552684</v>
      </c>
      <c r="F461" s="161" t="s">
        <v>655</v>
      </c>
    </row>
    <row r="462" spans="1:6" ht="13.5">
      <c r="A462" s="158" t="s">
        <v>552</v>
      </c>
      <c r="B462" s="159">
        <v>1</v>
      </c>
      <c r="C462" s="158">
        <v>12</v>
      </c>
      <c r="D462" s="160">
        <v>200</v>
      </c>
      <c r="E462" s="155">
        <v>19350502</v>
      </c>
      <c r="F462" s="161" t="s">
        <v>656</v>
      </c>
    </row>
    <row r="463" spans="1:6" ht="13.5">
      <c r="A463" s="116" t="s">
        <v>603</v>
      </c>
      <c r="B463" s="159">
        <v>1</v>
      </c>
      <c r="C463" s="158">
        <v>12</v>
      </c>
      <c r="D463" s="160">
        <v>800</v>
      </c>
      <c r="E463" s="155">
        <v>25820320</v>
      </c>
      <c r="F463" s="161" t="s">
        <v>657</v>
      </c>
    </row>
    <row r="464" spans="1:6" ht="24">
      <c r="A464" s="162" t="s">
        <v>658</v>
      </c>
      <c r="B464" s="159">
        <v>1</v>
      </c>
      <c r="C464" s="158">
        <v>12</v>
      </c>
      <c r="D464" s="160">
        <v>2800</v>
      </c>
      <c r="E464" s="155">
        <v>207389364</v>
      </c>
      <c r="F464" s="161" t="s">
        <v>659</v>
      </c>
    </row>
    <row r="465" spans="1:6" ht="13.5">
      <c r="A465" s="116" t="s">
        <v>627</v>
      </c>
      <c r="B465" s="159">
        <v>1</v>
      </c>
      <c r="C465" s="158">
        <v>12</v>
      </c>
      <c r="D465" s="160">
        <v>1</v>
      </c>
      <c r="E465" s="155">
        <v>5123062.76</v>
      </c>
      <c r="F465" s="161" t="s">
        <v>628</v>
      </c>
    </row>
    <row r="466" spans="1:6" ht="13.5">
      <c r="A466" s="163" t="s">
        <v>660</v>
      </c>
      <c r="B466" s="128">
        <v>1</v>
      </c>
      <c r="C466" s="116">
        <v>12</v>
      </c>
      <c r="D466" s="111">
        <v>16</v>
      </c>
      <c r="E466" s="111">
        <v>560000</v>
      </c>
      <c r="F466" s="78" t="s">
        <v>661</v>
      </c>
    </row>
    <row r="467" spans="1:6" ht="13.5">
      <c r="A467" s="116" t="s">
        <v>662</v>
      </c>
      <c r="B467" s="128">
        <v>1</v>
      </c>
      <c r="C467" s="116">
        <v>12</v>
      </c>
      <c r="D467" s="111">
        <v>66</v>
      </c>
      <c r="E467" s="111">
        <v>2310000</v>
      </c>
      <c r="F467" s="78" t="s">
        <v>663</v>
      </c>
    </row>
    <row r="468" spans="1:6" ht="13.5">
      <c r="A468" s="163" t="s">
        <v>660</v>
      </c>
      <c r="B468" s="128">
        <v>1</v>
      </c>
      <c r="C468" s="116">
        <v>12</v>
      </c>
      <c r="D468" s="111">
        <v>24</v>
      </c>
      <c r="E468" s="111">
        <v>840000</v>
      </c>
      <c r="F468" s="78" t="s">
        <v>664</v>
      </c>
    </row>
    <row r="469" spans="1:6" ht="13.5">
      <c r="A469" s="163" t="s">
        <v>660</v>
      </c>
      <c r="B469" s="128">
        <v>1</v>
      </c>
      <c r="C469" s="116">
        <v>12</v>
      </c>
      <c r="D469" s="111">
        <v>32</v>
      </c>
      <c r="E469" s="111">
        <v>1120000</v>
      </c>
      <c r="F469" s="78" t="s">
        <v>665</v>
      </c>
    </row>
    <row r="470" spans="1:6" ht="13.5">
      <c r="A470" s="163" t="s">
        <v>660</v>
      </c>
      <c r="B470" s="128">
        <v>1</v>
      </c>
      <c r="C470" s="116">
        <v>12</v>
      </c>
      <c r="D470" s="111">
        <v>33</v>
      </c>
      <c r="E470" s="111">
        <v>1155000</v>
      </c>
      <c r="F470" s="78" t="s">
        <v>666</v>
      </c>
    </row>
    <row r="471" spans="1:6" ht="13.5">
      <c r="A471" s="163" t="s">
        <v>662</v>
      </c>
      <c r="B471" s="128">
        <v>1</v>
      </c>
      <c r="C471" s="116">
        <v>12</v>
      </c>
      <c r="D471" s="111">
        <v>73</v>
      </c>
      <c r="E471" s="111">
        <v>11004969</v>
      </c>
      <c r="F471" s="164" t="s">
        <v>667</v>
      </c>
    </row>
    <row r="472" spans="1:6" ht="13.5">
      <c r="A472" s="116" t="s">
        <v>629</v>
      </c>
      <c r="B472" s="128">
        <v>1</v>
      </c>
      <c r="C472" s="116">
        <v>12</v>
      </c>
      <c r="D472" s="111">
        <v>3260</v>
      </c>
      <c r="E472" s="111">
        <v>32600000</v>
      </c>
      <c r="F472" s="164" t="s">
        <v>668</v>
      </c>
    </row>
    <row r="473" spans="1:6" ht="13.5">
      <c r="A473" s="116" t="s">
        <v>669</v>
      </c>
      <c r="B473" s="128">
        <v>1</v>
      </c>
      <c r="C473" s="116">
        <v>12</v>
      </c>
      <c r="D473" s="111">
        <v>277</v>
      </c>
      <c r="E473" s="111">
        <v>2770000</v>
      </c>
      <c r="F473" s="164" t="s">
        <v>668</v>
      </c>
    </row>
    <row r="474" spans="1:6" ht="13.5">
      <c r="A474" s="116" t="s">
        <v>670</v>
      </c>
      <c r="B474" s="128">
        <v>1</v>
      </c>
      <c r="C474" s="116">
        <v>12</v>
      </c>
      <c r="D474" s="111">
        <v>81</v>
      </c>
      <c r="E474" s="111">
        <v>405000</v>
      </c>
      <c r="F474" s="164" t="s">
        <v>671</v>
      </c>
    </row>
    <row r="475" spans="1:6" ht="13.5">
      <c r="A475" s="163" t="s">
        <v>660</v>
      </c>
      <c r="B475" s="128">
        <v>1</v>
      </c>
      <c r="C475" s="116">
        <v>12</v>
      </c>
      <c r="D475" s="111">
        <v>900</v>
      </c>
      <c r="E475" s="111">
        <v>900</v>
      </c>
      <c r="F475" s="78" t="s">
        <v>672</v>
      </c>
    </row>
    <row r="476" spans="1:6" ht="13.5">
      <c r="A476" s="163" t="s">
        <v>660</v>
      </c>
      <c r="B476" s="128">
        <v>1</v>
      </c>
      <c r="C476" s="116">
        <v>12</v>
      </c>
      <c r="D476" s="111">
        <v>150</v>
      </c>
      <c r="E476" s="111">
        <v>150</v>
      </c>
      <c r="F476" s="78" t="s">
        <v>661</v>
      </c>
    </row>
    <row r="477" spans="1:6" ht="13.5">
      <c r="A477" s="163" t="s">
        <v>660</v>
      </c>
      <c r="B477" s="128">
        <v>1</v>
      </c>
      <c r="C477" s="116">
        <v>12</v>
      </c>
      <c r="D477" s="111">
        <v>350</v>
      </c>
      <c r="E477" s="111">
        <v>350</v>
      </c>
      <c r="F477" s="78" t="s">
        <v>673</v>
      </c>
    </row>
    <row r="478" spans="1:6" ht="13.5">
      <c r="A478" s="163" t="s">
        <v>660</v>
      </c>
      <c r="B478" s="128">
        <v>1</v>
      </c>
      <c r="C478" s="116">
        <v>12</v>
      </c>
      <c r="D478" s="111">
        <v>400</v>
      </c>
      <c r="E478" s="111">
        <v>400</v>
      </c>
      <c r="F478" s="78" t="s">
        <v>663</v>
      </c>
    </row>
    <row r="479" spans="1:6" ht="13.5">
      <c r="A479" s="163" t="s">
        <v>660</v>
      </c>
      <c r="B479" s="128">
        <v>1</v>
      </c>
      <c r="C479" s="116">
        <v>12</v>
      </c>
      <c r="D479" s="111">
        <v>100</v>
      </c>
      <c r="E479" s="111">
        <v>100</v>
      </c>
      <c r="F479" s="78" t="s">
        <v>674</v>
      </c>
    </row>
    <row r="480" spans="1:6" ht="13.5">
      <c r="A480" s="116" t="s">
        <v>530</v>
      </c>
      <c r="B480" s="128">
        <v>1</v>
      </c>
      <c r="C480" s="116">
        <v>12</v>
      </c>
      <c r="D480" s="111">
        <v>250</v>
      </c>
      <c r="E480" s="111">
        <v>250</v>
      </c>
      <c r="F480" s="78" t="s">
        <v>675</v>
      </c>
    </row>
    <row r="481" spans="1:6" ht="13.5">
      <c r="A481" s="116" t="s">
        <v>201</v>
      </c>
      <c r="B481" s="128">
        <v>1</v>
      </c>
      <c r="C481" s="116">
        <v>12</v>
      </c>
      <c r="D481" s="111">
        <v>250</v>
      </c>
      <c r="E481" s="111">
        <v>250</v>
      </c>
      <c r="F481" s="78" t="s">
        <v>676</v>
      </c>
    </row>
    <row r="482" spans="1:6" ht="13.5">
      <c r="A482" s="116" t="s">
        <v>557</v>
      </c>
      <c r="B482" s="128">
        <v>1</v>
      </c>
      <c r="C482" s="116">
        <v>12</v>
      </c>
      <c r="D482" s="111">
        <v>350</v>
      </c>
      <c r="E482" s="111">
        <v>350</v>
      </c>
      <c r="F482" s="78" t="s">
        <v>677</v>
      </c>
    </row>
    <row r="483" spans="1:6" ht="13.5">
      <c r="A483" s="116" t="s">
        <v>520</v>
      </c>
      <c r="B483" s="128">
        <v>1</v>
      </c>
      <c r="C483" s="116">
        <v>12</v>
      </c>
      <c r="D483" s="111">
        <v>350</v>
      </c>
      <c r="E483" s="111">
        <v>350</v>
      </c>
      <c r="F483" s="78" t="s">
        <v>678</v>
      </c>
    </row>
    <row r="484" spans="1:6" ht="13.5">
      <c r="A484" s="116" t="s">
        <v>679</v>
      </c>
      <c r="B484" s="128">
        <v>1</v>
      </c>
      <c r="C484" s="116">
        <v>12</v>
      </c>
      <c r="D484" s="111">
        <v>100</v>
      </c>
      <c r="E484" s="111">
        <v>100</v>
      </c>
      <c r="F484" s="78" t="s">
        <v>680</v>
      </c>
    </row>
    <row r="485" spans="1:6" ht="13.5">
      <c r="A485" s="163" t="s">
        <v>681</v>
      </c>
      <c r="B485" s="128">
        <v>1</v>
      </c>
      <c r="C485" s="116">
        <v>12</v>
      </c>
      <c r="D485" s="111">
        <v>38500</v>
      </c>
      <c r="E485" s="111">
        <v>134750000</v>
      </c>
      <c r="F485" s="78" t="s">
        <v>682</v>
      </c>
    </row>
    <row r="486" spans="1:6" ht="13.5">
      <c r="A486" s="163" t="s">
        <v>683</v>
      </c>
      <c r="B486" s="128">
        <v>1</v>
      </c>
      <c r="C486" s="116">
        <v>12</v>
      </c>
      <c r="D486" s="111">
        <v>19250</v>
      </c>
      <c r="E486" s="111">
        <v>19250000</v>
      </c>
      <c r="F486" s="78" t="s">
        <v>684</v>
      </c>
    </row>
    <row r="487" spans="1:6" ht="13.5">
      <c r="A487" s="163" t="s">
        <v>683</v>
      </c>
      <c r="B487" s="128">
        <v>1</v>
      </c>
      <c r="C487" s="116">
        <v>12</v>
      </c>
      <c r="D487" s="111">
        <v>7700</v>
      </c>
      <c r="E487" s="111">
        <v>19250000</v>
      </c>
      <c r="F487" s="78" t="s">
        <v>685</v>
      </c>
    </row>
    <row r="488" spans="1:6" ht="13.5">
      <c r="A488" s="163" t="s">
        <v>686</v>
      </c>
      <c r="B488" s="128">
        <v>1</v>
      </c>
      <c r="C488" s="116">
        <v>12</v>
      </c>
      <c r="D488" s="111">
        <v>385</v>
      </c>
      <c r="E488" s="111">
        <v>18480000</v>
      </c>
      <c r="F488" s="78" t="s">
        <v>687</v>
      </c>
    </row>
    <row r="489" spans="1:6" ht="13.5">
      <c r="A489" s="163" t="s">
        <v>688</v>
      </c>
      <c r="B489" s="128">
        <v>1</v>
      </c>
      <c r="C489" s="116">
        <v>12</v>
      </c>
      <c r="D489" s="111">
        <v>7700</v>
      </c>
      <c r="E489" s="111">
        <v>3619000</v>
      </c>
      <c r="F489" s="78" t="s">
        <v>689</v>
      </c>
    </row>
    <row r="490" spans="1:6" ht="13.5">
      <c r="A490" s="163" t="s">
        <v>686</v>
      </c>
      <c r="B490" s="128">
        <v>1</v>
      </c>
      <c r="C490" s="116">
        <v>12</v>
      </c>
      <c r="D490" s="111">
        <v>385</v>
      </c>
      <c r="E490" s="111">
        <v>1039500</v>
      </c>
      <c r="F490" s="78" t="s">
        <v>690</v>
      </c>
    </row>
    <row r="491" spans="1:6" ht="13.5">
      <c r="A491" s="163" t="s">
        <v>691</v>
      </c>
      <c r="B491" s="128">
        <v>1</v>
      </c>
      <c r="C491" s="116">
        <v>12</v>
      </c>
      <c r="D491" s="111">
        <v>1</v>
      </c>
      <c r="E491" s="111">
        <v>13</v>
      </c>
      <c r="F491" s="78" t="s">
        <v>692</v>
      </c>
    </row>
    <row r="492" spans="1:6" ht="13.5">
      <c r="A492" s="163" t="s">
        <v>693</v>
      </c>
      <c r="B492" s="128">
        <v>1</v>
      </c>
      <c r="C492" s="116">
        <v>12</v>
      </c>
      <c r="D492" s="111">
        <v>1</v>
      </c>
      <c r="E492" s="111">
        <f>E489*15%</f>
        <v>542850</v>
      </c>
      <c r="F492" s="78" t="s">
        <v>694</v>
      </c>
    </row>
    <row r="493" spans="1:6" ht="13.5">
      <c r="A493" s="163" t="s">
        <v>238</v>
      </c>
      <c r="B493" s="128">
        <v>1</v>
      </c>
      <c r="C493" s="116">
        <v>12</v>
      </c>
      <c r="D493" s="111">
        <v>10</v>
      </c>
      <c r="E493" s="111">
        <v>30000000</v>
      </c>
      <c r="F493" s="78" t="s">
        <v>695</v>
      </c>
    </row>
    <row r="494" spans="1:6" ht="13.5">
      <c r="A494" s="134" t="s">
        <v>259</v>
      </c>
      <c r="B494" s="128">
        <v>1</v>
      </c>
      <c r="C494" s="116">
        <v>12</v>
      </c>
      <c r="D494" s="111">
        <v>550</v>
      </c>
      <c r="E494" s="111">
        <v>12100000</v>
      </c>
      <c r="F494" s="78" t="s">
        <v>696</v>
      </c>
    </row>
    <row r="495" spans="1:6" ht="22.5">
      <c r="A495" s="134" t="s">
        <v>523</v>
      </c>
      <c r="B495" s="128">
        <v>1</v>
      </c>
      <c r="C495" s="116">
        <v>12</v>
      </c>
      <c r="D495" s="111">
        <v>1</v>
      </c>
      <c r="E495" s="111">
        <v>20000000</v>
      </c>
      <c r="F495" s="165" t="s">
        <v>697</v>
      </c>
    </row>
    <row r="496" spans="1:6" ht="22.5">
      <c r="A496" s="134" t="s">
        <v>520</v>
      </c>
      <c r="B496" s="128">
        <v>1</v>
      </c>
      <c r="C496" s="116">
        <v>12</v>
      </c>
      <c r="D496" s="111">
        <v>1</v>
      </c>
      <c r="E496" s="111">
        <v>10000000</v>
      </c>
      <c r="F496" s="165" t="s">
        <v>698</v>
      </c>
    </row>
    <row r="497" spans="1:6" ht="33.75">
      <c r="A497" s="134" t="s">
        <v>523</v>
      </c>
      <c r="B497" s="128">
        <v>1</v>
      </c>
      <c r="C497" s="116">
        <v>12</v>
      </c>
      <c r="D497" s="111">
        <v>12</v>
      </c>
      <c r="E497" s="111">
        <v>24000000</v>
      </c>
      <c r="F497" s="165" t="s">
        <v>699</v>
      </c>
    </row>
    <row r="498" spans="1:6" ht="35.25">
      <c r="A498" s="134" t="s">
        <v>523</v>
      </c>
      <c r="B498" s="110">
        <v>4</v>
      </c>
      <c r="C498" s="111">
        <v>10</v>
      </c>
      <c r="D498" s="111">
        <v>700</v>
      </c>
      <c r="E498" s="166">
        <v>788124000</v>
      </c>
      <c r="F498" s="167" t="s">
        <v>700</v>
      </c>
    </row>
    <row r="499" spans="1:6" ht="24">
      <c r="A499" s="134" t="s">
        <v>523</v>
      </c>
      <c r="B499" s="110">
        <v>4</v>
      </c>
      <c r="C499" s="111">
        <v>10</v>
      </c>
      <c r="D499" s="111">
        <v>5</v>
      </c>
      <c r="E499" s="166">
        <v>11500000</v>
      </c>
      <c r="F499" s="167" t="s">
        <v>701</v>
      </c>
    </row>
    <row r="500" spans="1:6" ht="35.25">
      <c r="A500" s="134" t="s">
        <v>523</v>
      </c>
      <c r="B500" s="110">
        <v>4</v>
      </c>
      <c r="C500" s="111">
        <v>10</v>
      </c>
      <c r="D500" s="111">
        <v>558</v>
      </c>
      <c r="E500" s="166">
        <v>1639600000</v>
      </c>
      <c r="F500" s="167" t="s">
        <v>700</v>
      </c>
    </row>
    <row r="501" spans="1:6" ht="24">
      <c r="A501" s="134" t="s">
        <v>523</v>
      </c>
      <c r="B501" s="110">
        <v>4</v>
      </c>
      <c r="C501" s="111">
        <v>10</v>
      </c>
      <c r="D501" s="111">
        <v>7</v>
      </c>
      <c r="E501" s="166">
        <v>16800000</v>
      </c>
      <c r="F501" s="167" t="s">
        <v>701</v>
      </c>
    </row>
    <row r="502" spans="1:6" ht="22.5">
      <c r="A502" s="134" t="s">
        <v>523</v>
      </c>
      <c r="B502" s="110">
        <v>1</v>
      </c>
      <c r="C502" s="111">
        <v>11</v>
      </c>
      <c r="D502" s="168">
        <v>264</v>
      </c>
      <c r="E502" s="168">
        <v>15840000</v>
      </c>
      <c r="F502" s="169" t="s">
        <v>702</v>
      </c>
    </row>
    <row r="503" spans="1:6" ht="45">
      <c r="A503" s="134" t="s">
        <v>523</v>
      </c>
      <c r="B503" s="110">
        <v>1</v>
      </c>
      <c r="C503" s="111">
        <v>11</v>
      </c>
      <c r="D503" s="111">
        <v>5544</v>
      </c>
      <c r="E503" s="166">
        <v>812717136</v>
      </c>
      <c r="F503" s="169" t="s">
        <v>703</v>
      </c>
    </row>
    <row r="504" spans="1:6" ht="33.75">
      <c r="A504" s="134" t="s">
        <v>523</v>
      </c>
      <c r="B504" s="110">
        <v>1</v>
      </c>
      <c r="C504" s="111">
        <v>11</v>
      </c>
      <c r="D504" s="111">
        <v>68</v>
      </c>
      <c r="E504" s="166">
        <v>170000000</v>
      </c>
      <c r="F504" s="169" t="s">
        <v>704</v>
      </c>
    </row>
    <row r="505" spans="1:6" ht="33.75">
      <c r="A505" s="134" t="s">
        <v>523</v>
      </c>
      <c r="B505" s="110">
        <v>1</v>
      </c>
      <c r="C505" s="111">
        <v>11</v>
      </c>
      <c r="D505" s="111">
        <v>51</v>
      </c>
      <c r="E505" s="166">
        <v>127500000</v>
      </c>
      <c r="F505" s="169" t="s">
        <v>705</v>
      </c>
    </row>
    <row r="506" spans="1:6" ht="33.75">
      <c r="A506" s="134" t="s">
        <v>523</v>
      </c>
      <c r="B506" s="110">
        <v>1</v>
      </c>
      <c r="C506" s="111">
        <v>11</v>
      </c>
      <c r="D506" s="111">
        <v>51</v>
      </c>
      <c r="E506" s="166">
        <v>127500000</v>
      </c>
      <c r="F506" s="169" t="s">
        <v>704</v>
      </c>
    </row>
    <row r="507" spans="1:6" ht="33.75">
      <c r="A507" s="134" t="s">
        <v>523</v>
      </c>
      <c r="B507" s="110">
        <v>1</v>
      </c>
      <c r="C507" s="111">
        <v>11</v>
      </c>
      <c r="D507" s="111">
        <v>34</v>
      </c>
      <c r="E507" s="166">
        <v>85000000</v>
      </c>
      <c r="F507" s="169" t="s">
        <v>706</v>
      </c>
    </row>
    <row r="508" spans="1:6" ht="45">
      <c r="A508" s="134" t="s">
        <v>523</v>
      </c>
      <c r="B508" s="110">
        <v>1</v>
      </c>
      <c r="C508" s="111">
        <v>11</v>
      </c>
      <c r="D508" s="111">
        <v>51</v>
      </c>
      <c r="E508" s="166">
        <v>127500000</v>
      </c>
      <c r="F508" s="169" t="s">
        <v>707</v>
      </c>
    </row>
    <row r="509" spans="1:6" ht="22.5">
      <c r="A509" s="134" t="s">
        <v>523</v>
      </c>
      <c r="B509" s="110">
        <v>1</v>
      </c>
      <c r="C509" s="111">
        <v>11</v>
      </c>
      <c r="D509" s="111">
        <v>4</v>
      </c>
      <c r="E509" s="166">
        <v>10624732</v>
      </c>
      <c r="F509" s="170" t="s">
        <v>708</v>
      </c>
    </row>
    <row r="510" spans="1:6" ht="22.5">
      <c r="A510" s="134" t="s">
        <v>523</v>
      </c>
      <c r="B510" s="110">
        <v>1</v>
      </c>
      <c r="C510" s="111">
        <v>11</v>
      </c>
      <c r="D510" s="111">
        <v>4</v>
      </c>
      <c r="E510" s="166">
        <v>10624732</v>
      </c>
      <c r="F510" s="169" t="s">
        <v>709</v>
      </c>
    </row>
    <row r="511" spans="1:6" ht="45">
      <c r="A511" s="134" t="s">
        <v>110</v>
      </c>
      <c r="B511" s="110">
        <v>1</v>
      </c>
      <c r="C511" s="111">
        <v>11</v>
      </c>
      <c r="D511" s="111">
        <v>500</v>
      </c>
      <c r="E511" s="166">
        <v>12500000</v>
      </c>
      <c r="F511" s="169" t="s">
        <v>710</v>
      </c>
    </row>
    <row r="512" spans="1:6" ht="57.75">
      <c r="A512" s="134" t="s">
        <v>523</v>
      </c>
      <c r="B512" s="110">
        <v>1</v>
      </c>
      <c r="C512" s="111">
        <v>11</v>
      </c>
      <c r="D512" s="111">
        <v>40</v>
      </c>
      <c r="E512" s="166">
        <v>392815724</v>
      </c>
      <c r="F512" s="167" t="s">
        <v>711</v>
      </c>
    </row>
    <row r="513" spans="1:6" ht="13.5">
      <c r="A513" s="134" t="s">
        <v>523</v>
      </c>
      <c r="B513" s="110">
        <v>1</v>
      </c>
      <c r="C513" s="111">
        <v>11</v>
      </c>
      <c r="D513" s="111">
        <v>3525</v>
      </c>
      <c r="E513" s="166">
        <v>436800000</v>
      </c>
      <c r="F513" s="171" t="s">
        <v>712</v>
      </c>
    </row>
    <row r="514" spans="1:6" ht="13.5">
      <c r="A514" s="134" t="s">
        <v>523</v>
      </c>
      <c r="B514" s="110">
        <v>1</v>
      </c>
      <c r="C514" s="111">
        <v>11</v>
      </c>
      <c r="D514" s="111">
        <v>6</v>
      </c>
      <c r="E514" s="166">
        <v>72000000</v>
      </c>
      <c r="F514" s="171" t="s">
        <v>713</v>
      </c>
    </row>
    <row r="515" spans="1:6" ht="13.5">
      <c r="A515" s="134" t="s">
        <v>523</v>
      </c>
      <c r="B515" s="110">
        <v>1</v>
      </c>
      <c r="C515" s="111">
        <v>11</v>
      </c>
      <c r="D515" s="111">
        <v>2</v>
      </c>
      <c r="E515" s="166">
        <v>28000000</v>
      </c>
      <c r="F515" s="171" t="s">
        <v>714</v>
      </c>
    </row>
    <row r="516" spans="1:6" ht="13.5">
      <c r="A516" s="134" t="s">
        <v>523</v>
      </c>
      <c r="B516" s="110">
        <v>1</v>
      </c>
      <c r="C516" s="111">
        <v>11</v>
      </c>
      <c r="D516" s="111">
        <v>225</v>
      </c>
      <c r="E516" s="166">
        <v>69730000</v>
      </c>
      <c r="F516" s="171" t="s">
        <v>715</v>
      </c>
    </row>
    <row r="517" spans="1:6" ht="24.75">
      <c r="A517" s="134" t="s">
        <v>523</v>
      </c>
      <c r="B517" s="110">
        <v>1</v>
      </c>
      <c r="C517" s="111">
        <v>11</v>
      </c>
      <c r="D517" s="168">
        <v>15</v>
      </c>
      <c r="E517" s="172">
        <v>51000000</v>
      </c>
      <c r="F517" s="173" t="s">
        <v>716</v>
      </c>
    </row>
    <row r="518" spans="1:6" ht="24.75">
      <c r="A518" s="134" t="s">
        <v>523</v>
      </c>
      <c r="B518" s="110">
        <v>1</v>
      </c>
      <c r="C518" s="111">
        <v>11</v>
      </c>
      <c r="D518" s="168">
        <v>15</v>
      </c>
      <c r="E518" s="172">
        <v>51000000</v>
      </c>
      <c r="F518" s="173" t="s">
        <v>717</v>
      </c>
    </row>
    <row r="519" spans="1:6" ht="24.75">
      <c r="A519" s="134" t="s">
        <v>523</v>
      </c>
      <c r="B519" s="110">
        <v>1</v>
      </c>
      <c r="C519" s="111">
        <v>11</v>
      </c>
      <c r="D519" s="168">
        <v>15</v>
      </c>
      <c r="E519" s="172">
        <v>51000000</v>
      </c>
      <c r="F519" s="173" t="s">
        <v>718</v>
      </c>
    </row>
    <row r="520" spans="1:6" ht="24.75">
      <c r="A520" s="134" t="s">
        <v>523</v>
      </c>
      <c r="B520" s="110">
        <v>1</v>
      </c>
      <c r="C520" s="111">
        <v>11</v>
      </c>
      <c r="D520" s="168">
        <v>15</v>
      </c>
      <c r="E520" s="172">
        <v>51000000</v>
      </c>
      <c r="F520" s="173" t="s">
        <v>719</v>
      </c>
    </row>
    <row r="521" spans="1:6" ht="24.75">
      <c r="A521" s="134" t="s">
        <v>523</v>
      </c>
      <c r="B521" s="110">
        <v>1</v>
      </c>
      <c r="C521" s="111">
        <v>11</v>
      </c>
      <c r="D521" s="168">
        <v>15</v>
      </c>
      <c r="E521" s="172">
        <v>51000000</v>
      </c>
      <c r="F521" s="173" t="s">
        <v>720</v>
      </c>
    </row>
    <row r="522" spans="1:6" ht="24.75">
      <c r="A522" s="134" t="s">
        <v>523</v>
      </c>
      <c r="B522" s="110">
        <v>1</v>
      </c>
      <c r="C522" s="111">
        <v>11</v>
      </c>
      <c r="D522" s="168">
        <v>15</v>
      </c>
      <c r="E522" s="172">
        <v>51000000</v>
      </c>
      <c r="F522" s="173" t="s">
        <v>721</v>
      </c>
    </row>
    <row r="523" spans="1:6" ht="36.75">
      <c r="A523" s="134" t="s">
        <v>523</v>
      </c>
      <c r="B523" s="110">
        <v>1</v>
      </c>
      <c r="C523" s="111">
        <v>11</v>
      </c>
      <c r="D523" s="168">
        <v>15</v>
      </c>
      <c r="E523" s="172">
        <v>51000000</v>
      </c>
      <c r="F523" s="173" t="s">
        <v>722</v>
      </c>
    </row>
    <row r="524" spans="1:6" ht="24.75">
      <c r="A524" s="134" t="s">
        <v>523</v>
      </c>
      <c r="B524" s="110">
        <v>1</v>
      </c>
      <c r="C524" s="111">
        <v>11</v>
      </c>
      <c r="D524" s="168">
        <v>15</v>
      </c>
      <c r="E524" s="172">
        <v>51000000</v>
      </c>
      <c r="F524" s="173" t="s">
        <v>723</v>
      </c>
    </row>
    <row r="525" spans="1:6" ht="24.75">
      <c r="A525" s="134" t="s">
        <v>523</v>
      </c>
      <c r="B525" s="110">
        <v>1</v>
      </c>
      <c r="C525" s="111">
        <v>11</v>
      </c>
      <c r="D525" s="168">
        <v>15</v>
      </c>
      <c r="E525" s="172">
        <v>51000000</v>
      </c>
      <c r="F525" s="173" t="s">
        <v>724</v>
      </c>
    </row>
    <row r="526" spans="1:6" ht="24.75">
      <c r="A526" s="134" t="s">
        <v>523</v>
      </c>
      <c r="B526" s="110">
        <v>1</v>
      </c>
      <c r="C526" s="111">
        <v>11</v>
      </c>
      <c r="D526" s="168">
        <v>15</v>
      </c>
      <c r="E526" s="172">
        <v>51000000</v>
      </c>
      <c r="F526" s="173" t="s">
        <v>725</v>
      </c>
    </row>
    <row r="527" spans="1:6" ht="24.75">
      <c r="A527" s="134" t="s">
        <v>523</v>
      </c>
      <c r="B527" s="110">
        <v>1</v>
      </c>
      <c r="C527" s="111">
        <v>11</v>
      </c>
      <c r="D527" s="168">
        <v>5</v>
      </c>
      <c r="E527" s="172">
        <v>15000000</v>
      </c>
      <c r="F527" s="173" t="s">
        <v>726</v>
      </c>
    </row>
    <row r="528" spans="1:6" ht="24.75">
      <c r="A528" s="134" t="s">
        <v>523</v>
      </c>
      <c r="B528" s="110">
        <v>1</v>
      </c>
      <c r="C528" s="111">
        <v>11</v>
      </c>
      <c r="D528" s="168">
        <v>5</v>
      </c>
      <c r="E528" s="172">
        <v>15000000</v>
      </c>
      <c r="F528" s="173" t="s">
        <v>727</v>
      </c>
    </row>
    <row r="529" spans="1:6" ht="24.75">
      <c r="A529" s="134" t="s">
        <v>523</v>
      </c>
      <c r="B529" s="110">
        <v>1</v>
      </c>
      <c r="C529" s="111">
        <v>11</v>
      </c>
      <c r="D529" s="168">
        <v>5</v>
      </c>
      <c r="E529" s="172">
        <v>15000000</v>
      </c>
      <c r="F529" s="173" t="s">
        <v>728</v>
      </c>
    </row>
    <row r="530" spans="1:6" ht="24.75">
      <c r="A530" s="134" t="s">
        <v>523</v>
      </c>
      <c r="B530" s="110">
        <v>1</v>
      </c>
      <c r="C530" s="111">
        <v>11</v>
      </c>
      <c r="D530" s="168">
        <v>5</v>
      </c>
      <c r="E530" s="172">
        <v>15000000</v>
      </c>
      <c r="F530" s="173" t="s">
        <v>729</v>
      </c>
    </row>
    <row r="531" spans="1:6" ht="24.75">
      <c r="A531" s="134" t="s">
        <v>523</v>
      </c>
      <c r="B531" s="110">
        <v>1</v>
      </c>
      <c r="C531" s="111">
        <v>11</v>
      </c>
      <c r="D531" s="168">
        <v>5</v>
      </c>
      <c r="E531" s="172">
        <v>15000000</v>
      </c>
      <c r="F531" s="173" t="s">
        <v>730</v>
      </c>
    </row>
    <row r="532" spans="1:6" ht="24.75">
      <c r="A532" s="134" t="s">
        <v>523</v>
      </c>
      <c r="B532" s="110">
        <v>1</v>
      </c>
      <c r="C532" s="111">
        <v>11</v>
      </c>
      <c r="D532" s="168">
        <v>5</v>
      </c>
      <c r="E532" s="172">
        <v>15000000</v>
      </c>
      <c r="F532" s="173" t="s">
        <v>731</v>
      </c>
    </row>
    <row r="533" spans="1:6" ht="24">
      <c r="A533" s="116" t="s">
        <v>523</v>
      </c>
      <c r="B533" s="128">
        <v>4</v>
      </c>
      <c r="C533" s="111">
        <v>11</v>
      </c>
      <c r="D533" s="174">
        <v>6</v>
      </c>
      <c r="E533" s="172">
        <v>864000</v>
      </c>
      <c r="F533" s="137" t="s">
        <v>732</v>
      </c>
    </row>
    <row r="534" spans="1:6" ht="36">
      <c r="A534" s="116" t="s">
        <v>681</v>
      </c>
      <c r="B534" s="128">
        <v>4</v>
      </c>
      <c r="C534" s="116">
        <v>11</v>
      </c>
      <c r="D534" s="155">
        <v>1200</v>
      </c>
      <c r="E534" s="172">
        <v>6600000</v>
      </c>
      <c r="F534" s="145" t="s">
        <v>733</v>
      </c>
    </row>
    <row r="535" spans="1:6" ht="36">
      <c r="A535" s="116" t="s">
        <v>681</v>
      </c>
      <c r="B535" s="128">
        <v>4</v>
      </c>
      <c r="C535" s="116">
        <v>11</v>
      </c>
      <c r="D535" s="155">
        <v>10</v>
      </c>
      <c r="E535" s="172">
        <v>350000</v>
      </c>
      <c r="F535" s="145" t="s">
        <v>734</v>
      </c>
    </row>
    <row r="536" spans="1:6" ht="13.5">
      <c r="A536" s="116" t="s">
        <v>681</v>
      </c>
      <c r="B536" s="128">
        <v>4</v>
      </c>
      <c r="C536" s="116">
        <v>11</v>
      </c>
      <c r="D536" s="155">
        <v>2200</v>
      </c>
      <c r="E536" s="172">
        <v>847000</v>
      </c>
      <c r="F536" s="145" t="s">
        <v>735</v>
      </c>
    </row>
    <row r="537" spans="1:6" ht="60.75">
      <c r="A537" s="116" t="s">
        <v>736</v>
      </c>
      <c r="B537" s="128">
        <v>4</v>
      </c>
      <c r="C537" s="116">
        <v>11</v>
      </c>
      <c r="D537" s="155">
        <v>5</v>
      </c>
      <c r="E537" s="172">
        <v>3600000</v>
      </c>
      <c r="F537" s="175" t="s">
        <v>737</v>
      </c>
    </row>
    <row r="538" spans="1:6" ht="13.5">
      <c r="A538" s="116" t="s">
        <v>646</v>
      </c>
      <c r="B538" s="128">
        <v>4</v>
      </c>
      <c r="C538" s="116">
        <v>11</v>
      </c>
      <c r="D538" s="155">
        <v>10</v>
      </c>
      <c r="E538" s="172">
        <v>409000</v>
      </c>
      <c r="F538" s="145" t="s">
        <v>738</v>
      </c>
    </row>
    <row r="539" spans="1:6" ht="13.5">
      <c r="A539" s="116" t="s">
        <v>739</v>
      </c>
      <c r="B539" s="128">
        <v>4</v>
      </c>
      <c r="C539" s="116">
        <v>11</v>
      </c>
      <c r="D539" s="155">
        <v>30</v>
      </c>
      <c r="E539" s="172">
        <v>1830000</v>
      </c>
      <c r="F539" s="145" t="s">
        <v>740</v>
      </c>
    </row>
    <row r="540" spans="1:6" ht="13.5">
      <c r="A540" s="116" t="s">
        <v>741</v>
      </c>
      <c r="B540" s="128">
        <v>4</v>
      </c>
      <c r="C540" s="116">
        <v>11</v>
      </c>
      <c r="D540" s="155">
        <v>90</v>
      </c>
      <c r="E540" s="172">
        <v>1332000</v>
      </c>
      <c r="F540" s="145" t="s">
        <v>742</v>
      </c>
    </row>
    <row r="541" spans="1:6" ht="24">
      <c r="A541" s="116" t="s">
        <v>736</v>
      </c>
      <c r="B541" s="128">
        <v>4</v>
      </c>
      <c r="C541" s="116">
        <v>11</v>
      </c>
      <c r="D541" s="155">
        <v>15</v>
      </c>
      <c r="E541" s="120">
        <v>4029735</v>
      </c>
      <c r="F541" s="145" t="s">
        <v>743</v>
      </c>
    </row>
    <row r="542" spans="1:6" ht="13.5">
      <c r="A542" s="116" t="s">
        <v>554</v>
      </c>
      <c r="B542" s="128">
        <v>4</v>
      </c>
      <c r="C542" s="116">
        <v>11</v>
      </c>
      <c r="D542" s="155">
        <v>15</v>
      </c>
      <c r="E542" s="172">
        <v>13613265</v>
      </c>
      <c r="F542" s="139" t="s">
        <v>744</v>
      </c>
    </row>
    <row r="543" spans="1:6" ht="13.5">
      <c r="A543" s="116" t="s">
        <v>523</v>
      </c>
      <c r="B543" s="128">
        <v>4</v>
      </c>
      <c r="C543" s="116">
        <v>11</v>
      </c>
      <c r="D543" s="155">
        <v>6</v>
      </c>
      <c r="E543" s="155">
        <v>44120000</v>
      </c>
      <c r="F543" s="139" t="s">
        <v>580</v>
      </c>
    </row>
    <row r="544" spans="1:6" ht="14.25">
      <c r="A544" s="116" t="s">
        <v>745</v>
      </c>
      <c r="B544" s="128">
        <v>1</v>
      </c>
      <c r="C544" s="116">
        <v>12</v>
      </c>
      <c r="D544" s="176">
        <v>9</v>
      </c>
      <c r="E544" s="176">
        <v>1012680000</v>
      </c>
      <c r="F544" s="177" t="s">
        <v>746</v>
      </c>
    </row>
    <row r="545" spans="1:6" ht="14.25">
      <c r="A545" s="116" t="s">
        <v>747</v>
      </c>
      <c r="B545" s="128">
        <v>1</v>
      </c>
      <c r="C545" s="116">
        <v>12</v>
      </c>
      <c r="D545" s="176">
        <v>9</v>
      </c>
      <c r="E545" s="176">
        <v>211632719.99999997</v>
      </c>
      <c r="F545" s="177" t="s">
        <v>748</v>
      </c>
    </row>
    <row r="546" spans="1:6" ht="14.25">
      <c r="A546" s="116" t="s">
        <v>749</v>
      </c>
      <c r="B546" s="128">
        <v>1</v>
      </c>
      <c r="C546" s="116">
        <v>12</v>
      </c>
      <c r="D546" s="176">
        <v>9</v>
      </c>
      <c r="E546" s="176">
        <v>133618079.99999999</v>
      </c>
      <c r="F546" s="177" t="s">
        <v>750</v>
      </c>
    </row>
    <row r="547" spans="1:6" ht="14.25">
      <c r="A547" s="116" t="s">
        <v>629</v>
      </c>
      <c r="B547" s="128">
        <v>1</v>
      </c>
      <c r="C547" s="116">
        <v>12</v>
      </c>
      <c r="D547" s="176">
        <v>9</v>
      </c>
      <c r="E547" s="176">
        <v>94725600.00000001</v>
      </c>
      <c r="F547" s="177" t="s">
        <v>751</v>
      </c>
    </row>
    <row r="548" spans="1:6" ht="28.5">
      <c r="A548" s="116" t="s">
        <v>201</v>
      </c>
      <c r="B548" s="128">
        <v>1</v>
      </c>
      <c r="C548" s="116">
        <v>12</v>
      </c>
      <c r="D548" s="155">
        <v>1</v>
      </c>
      <c r="E548" s="176">
        <v>100000000</v>
      </c>
      <c r="F548" s="177" t="s">
        <v>752</v>
      </c>
    </row>
    <row r="549" spans="1:6" ht="14.25">
      <c r="A549" s="116" t="s">
        <v>523</v>
      </c>
      <c r="B549" s="128">
        <v>7</v>
      </c>
      <c r="C549" s="116">
        <v>12</v>
      </c>
      <c r="D549" s="155">
        <v>1</v>
      </c>
      <c r="E549" s="155">
        <v>77632820</v>
      </c>
      <c r="F549" s="177" t="s">
        <v>753</v>
      </c>
    </row>
    <row r="550" spans="1:6" ht="13.5">
      <c r="A550" s="163" t="s">
        <v>754</v>
      </c>
      <c r="B550" s="178">
        <v>4</v>
      </c>
      <c r="C550" s="115">
        <v>11</v>
      </c>
      <c r="D550" s="174">
        <v>1</v>
      </c>
      <c r="E550" s="174">
        <v>980000</v>
      </c>
      <c r="F550" s="75" t="s">
        <v>755</v>
      </c>
    </row>
    <row r="551" spans="1:6" ht="13.5">
      <c r="A551" s="179" t="s">
        <v>530</v>
      </c>
      <c r="B551" s="178">
        <v>4</v>
      </c>
      <c r="C551" s="115">
        <v>11</v>
      </c>
      <c r="D551" s="174">
        <v>1</v>
      </c>
      <c r="E551" s="174">
        <v>3000000</v>
      </c>
      <c r="F551" s="75" t="s">
        <v>756</v>
      </c>
    </row>
    <row r="552" spans="1:6" ht="13.5">
      <c r="A552" s="179" t="s">
        <v>757</v>
      </c>
      <c r="B552" s="178">
        <v>4</v>
      </c>
      <c r="C552" s="115">
        <v>11</v>
      </c>
      <c r="D552" s="174">
        <v>1</v>
      </c>
      <c r="E552" s="174">
        <v>150000</v>
      </c>
      <c r="F552" s="75" t="s">
        <v>758</v>
      </c>
    </row>
    <row r="553" spans="1:6" ht="13.5">
      <c r="A553" s="86" t="s">
        <v>530</v>
      </c>
      <c r="B553" s="178">
        <v>4</v>
      </c>
      <c r="C553" s="115">
        <v>11</v>
      </c>
      <c r="D553" s="174">
        <v>1</v>
      </c>
      <c r="E553" s="174">
        <v>60000</v>
      </c>
      <c r="F553" s="75" t="s">
        <v>759</v>
      </c>
    </row>
    <row r="554" spans="1:6" ht="13.5">
      <c r="A554" s="86" t="s">
        <v>530</v>
      </c>
      <c r="B554" s="178">
        <v>4</v>
      </c>
      <c r="C554" s="115">
        <v>11</v>
      </c>
      <c r="D554" s="174">
        <v>1</v>
      </c>
      <c r="E554" s="174">
        <v>50000</v>
      </c>
      <c r="F554" s="75" t="s">
        <v>760</v>
      </c>
    </row>
    <row r="555" spans="1:6" ht="13.5">
      <c r="A555" s="86" t="s">
        <v>530</v>
      </c>
      <c r="B555" s="178">
        <v>4</v>
      </c>
      <c r="C555" s="115">
        <v>11</v>
      </c>
      <c r="D555" s="174">
        <v>1</v>
      </c>
      <c r="E555" s="174">
        <v>64000</v>
      </c>
      <c r="F555" s="75" t="s">
        <v>761</v>
      </c>
    </row>
    <row r="556" spans="1:6" ht="13.5">
      <c r="A556" s="86" t="s">
        <v>530</v>
      </c>
      <c r="B556" s="178">
        <v>4</v>
      </c>
      <c r="C556" s="115">
        <v>11</v>
      </c>
      <c r="D556" s="174">
        <v>1</v>
      </c>
      <c r="E556" s="174">
        <v>320000</v>
      </c>
      <c r="F556" s="75" t="s">
        <v>762</v>
      </c>
    </row>
    <row r="557" spans="1:6" ht="13.5">
      <c r="A557" s="86" t="s">
        <v>530</v>
      </c>
      <c r="B557" s="178">
        <v>4</v>
      </c>
      <c r="C557" s="115">
        <v>11</v>
      </c>
      <c r="D557" s="174">
        <v>1</v>
      </c>
      <c r="E557" s="174">
        <v>400000</v>
      </c>
      <c r="F557" s="75" t="s">
        <v>763</v>
      </c>
    </row>
    <row r="558" spans="1:6" ht="13.5">
      <c r="A558" s="86" t="s">
        <v>530</v>
      </c>
      <c r="B558" s="178">
        <v>4</v>
      </c>
      <c r="C558" s="115">
        <v>11</v>
      </c>
      <c r="D558" s="111">
        <v>1</v>
      </c>
      <c r="E558" s="174">
        <v>600000</v>
      </c>
      <c r="F558" s="75" t="s">
        <v>764</v>
      </c>
    </row>
    <row r="559" spans="1:6" ht="13.5">
      <c r="A559" s="179" t="s">
        <v>765</v>
      </c>
      <c r="B559" s="178">
        <v>4</v>
      </c>
      <c r="C559" s="115">
        <v>11</v>
      </c>
      <c r="D559" s="174">
        <v>1</v>
      </c>
      <c r="E559" s="174">
        <v>7000000</v>
      </c>
      <c r="F559" s="180" t="s">
        <v>766</v>
      </c>
    </row>
    <row r="560" spans="1:6" ht="13.5">
      <c r="A560" s="86" t="s">
        <v>530</v>
      </c>
      <c r="B560" s="178">
        <v>4</v>
      </c>
      <c r="C560" s="115">
        <v>11</v>
      </c>
      <c r="D560" s="174">
        <v>1</v>
      </c>
      <c r="E560" s="174">
        <v>7800000</v>
      </c>
      <c r="F560" s="180" t="s">
        <v>767</v>
      </c>
    </row>
    <row r="561" spans="1:6" ht="13.5">
      <c r="A561" s="86" t="s">
        <v>768</v>
      </c>
      <c r="B561" s="178">
        <v>4</v>
      </c>
      <c r="C561" s="115">
        <v>11</v>
      </c>
      <c r="D561" s="174">
        <v>1</v>
      </c>
      <c r="E561" s="174">
        <v>4084512</v>
      </c>
      <c r="F561" s="180" t="s">
        <v>769</v>
      </c>
    </row>
    <row r="562" spans="1:6" ht="36">
      <c r="A562" s="181" t="s">
        <v>110</v>
      </c>
      <c r="B562" s="182">
        <v>4</v>
      </c>
      <c r="C562" s="183">
        <v>4</v>
      </c>
      <c r="D562" s="183">
        <v>1</v>
      </c>
      <c r="E562" s="184">
        <v>516228162.16</v>
      </c>
      <c r="F562" s="185" t="s">
        <v>770</v>
      </c>
    </row>
    <row r="563" spans="1:6" ht="24">
      <c r="A563" s="181" t="s">
        <v>110</v>
      </c>
      <c r="B563" s="182">
        <v>6</v>
      </c>
      <c r="C563" s="183">
        <v>4</v>
      </c>
      <c r="D563" s="183">
        <v>1</v>
      </c>
      <c r="E563" s="184">
        <v>213720000</v>
      </c>
      <c r="F563" s="185" t="s">
        <v>771</v>
      </c>
    </row>
    <row r="564" spans="1:6" ht="24">
      <c r="A564" s="181" t="s">
        <v>110</v>
      </c>
      <c r="B564" s="182">
        <v>6</v>
      </c>
      <c r="C564" s="183">
        <v>4</v>
      </c>
      <c r="D564" s="183">
        <v>1</v>
      </c>
      <c r="E564" s="184">
        <v>378256628.41</v>
      </c>
      <c r="F564" s="185" t="s">
        <v>772</v>
      </c>
    </row>
    <row r="565" spans="1:6" ht="24">
      <c r="A565" s="181" t="s">
        <v>110</v>
      </c>
      <c r="B565" s="182">
        <v>6</v>
      </c>
      <c r="C565" s="183">
        <v>4</v>
      </c>
      <c r="D565" s="183">
        <v>1</v>
      </c>
      <c r="E565" s="184">
        <v>100000000</v>
      </c>
      <c r="F565" s="185" t="s">
        <v>773</v>
      </c>
    </row>
    <row r="566" spans="1:6" ht="48">
      <c r="A566" s="181" t="s">
        <v>110</v>
      </c>
      <c r="B566" s="182">
        <v>6</v>
      </c>
      <c r="C566" s="183">
        <v>4</v>
      </c>
      <c r="D566" s="183">
        <v>1</v>
      </c>
      <c r="E566" s="184">
        <v>132957422.48</v>
      </c>
      <c r="F566" s="185" t="s">
        <v>774</v>
      </c>
    </row>
    <row r="567" spans="1:6" ht="36">
      <c r="A567" s="181" t="s">
        <v>110</v>
      </c>
      <c r="B567" s="182">
        <v>6</v>
      </c>
      <c r="C567" s="183">
        <v>4</v>
      </c>
      <c r="D567" s="186">
        <v>1</v>
      </c>
      <c r="E567" s="184">
        <v>100000000</v>
      </c>
      <c r="F567" s="185" t="s">
        <v>775</v>
      </c>
    </row>
    <row r="568" spans="1:6" ht="36">
      <c r="A568" s="181" t="s">
        <v>110</v>
      </c>
      <c r="B568" s="182">
        <v>6</v>
      </c>
      <c r="C568" s="183">
        <v>4</v>
      </c>
      <c r="D568" s="186">
        <v>1</v>
      </c>
      <c r="E568" s="184">
        <v>100000000</v>
      </c>
      <c r="F568" s="185" t="s">
        <v>776</v>
      </c>
    </row>
    <row r="569" spans="1:6" ht="36">
      <c r="A569" s="181" t="s">
        <v>110</v>
      </c>
      <c r="B569" s="182">
        <v>6</v>
      </c>
      <c r="C569" s="183">
        <v>4</v>
      </c>
      <c r="D569" s="186">
        <v>1</v>
      </c>
      <c r="E569" s="184">
        <v>100000000</v>
      </c>
      <c r="F569" s="185" t="s">
        <v>777</v>
      </c>
    </row>
    <row r="570" spans="1:6" ht="24">
      <c r="A570" s="181" t="s">
        <v>110</v>
      </c>
      <c r="B570" s="182">
        <v>6</v>
      </c>
      <c r="C570" s="183">
        <v>4</v>
      </c>
      <c r="D570" s="186">
        <v>1</v>
      </c>
      <c r="E570" s="184">
        <v>550000000</v>
      </c>
      <c r="F570" s="185" t="s">
        <v>778</v>
      </c>
    </row>
    <row r="571" spans="1:6" ht="36">
      <c r="A571" s="181" t="s">
        <v>110</v>
      </c>
      <c r="B571" s="182">
        <v>6</v>
      </c>
      <c r="C571" s="183">
        <v>4</v>
      </c>
      <c r="D571" s="186">
        <v>1</v>
      </c>
      <c r="E571" s="184">
        <v>176434560.78</v>
      </c>
      <c r="F571" s="185" t="s">
        <v>779</v>
      </c>
    </row>
    <row r="572" spans="1:6" ht="84">
      <c r="A572" s="181" t="s">
        <v>110</v>
      </c>
      <c r="B572" s="182">
        <v>6</v>
      </c>
      <c r="C572" s="183">
        <v>4</v>
      </c>
      <c r="D572" s="186">
        <v>1</v>
      </c>
      <c r="E572" s="184">
        <v>887513327.9</v>
      </c>
      <c r="F572" s="185" t="s">
        <v>780</v>
      </c>
    </row>
    <row r="573" spans="1:6" ht="36">
      <c r="A573" s="181" t="s">
        <v>110</v>
      </c>
      <c r="B573" s="182">
        <v>6</v>
      </c>
      <c r="C573" s="183">
        <v>4</v>
      </c>
      <c r="D573" s="186">
        <v>1</v>
      </c>
      <c r="E573" s="184">
        <v>1915558949.96</v>
      </c>
      <c r="F573" s="185" t="s">
        <v>781</v>
      </c>
    </row>
    <row r="574" spans="1:6" ht="24">
      <c r="A574" s="181" t="s">
        <v>110</v>
      </c>
      <c r="B574" s="182">
        <v>6</v>
      </c>
      <c r="C574" s="183">
        <v>4</v>
      </c>
      <c r="D574" s="186">
        <v>1</v>
      </c>
      <c r="E574" s="184">
        <v>50000000</v>
      </c>
      <c r="F574" s="185" t="s">
        <v>782</v>
      </c>
    </row>
    <row r="575" spans="1:6" ht="36">
      <c r="A575" s="181" t="s">
        <v>110</v>
      </c>
      <c r="B575" s="182">
        <v>6</v>
      </c>
      <c r="C575" s="183">
        <v>4</v>
      </c>
      <c r="D575" s="186">
        <v>1</v>
      </c>
      <c r="E575" s="184">
        <v>388000000</v>
      </c>
      <c r="F575" s="185" t="s">
        <v>783</v>
      </c>
    </row>
    <row r="576" spans="1:6" ht="36">
      <c r="A576" s="181" t="s">
        <v>110</v>
      </c>
      <c r="B576" s="182">
        <v>6</v>
      </c>
      <c r="C576" s="183">
        <v>4</v>
      </c>
      <c r="D576" s="186">
        <v>1</v>
      </c>
      <c r="E576" s="184">
        <v>592863136</v>
      </c>
      <c r="F576" s="185" t="s">
        <v>784</v>
      </c>
    </row>
    <row r="577" spans="1:6" ht="24">
      <c r="A577" s="181" t="s">
        <v>110</v>
      </c>
      <c r="B577" s="182">
        <v>6</v>
      </c>
      <c r="C577" s="183">
        <v>4</v>
      </c>
      <c r="D577" s="186">
        <v>1</v>
      </c>
      <c r="E577" s="184">
        <v>10000000</v>
      </c>
      <c r="F577" s="187" t="s">
        <v>785</v>
      </c>
    </row>
    <row r="578" spans="1:6" ht="48">
      <c r="A578" s="181" t="s">
        <v>110</v>
      </c>
      <c r="B578" s="182">
        <v>6</v>
      </c>
      <c r="C578" s="183">
        <v>4</v>
      </c>
      <c r="D578" s="186">
        <v>1</v>
      </c>
      <c r="E578" s="184">
        <v>13936000</v>
      </c>
      <c r="F578" s="187" t="s">
        <v>786</v>
      </c>
    </row>
    <row r="579" spans="1:6" ht="48">
      <c r="A579" s="181" t="s">
        <v>110</v>
      </c>
      <c r="B579" s="182">
        <v>6</v>
      </c>
      <c r="C579" s="183">
        <v>4</v>
      </c>
      <c r="D579" s="186">
        <v>1</v>
      </c>
      <c r="E579" s="184">
        <v>96000000</v>
      </c>
      <c r="F579" s="187" t="s">
        <v>787</v>
      </c>
    </row>
    <row r="580" spans="1:6" ht="13.5">
      <c r="A580" s="181" t="s">
        <v>110</v>
      </c>
      <c r="B580" s="182">
        <v>6</v>
      </c>
      <c r="C580" s="183">
        <v>4</v>
      </c>
      <c r="D580" s="186">
        <v>1</v>
      </c>
      <c r="E580" s="184">
        <v>414847190.22</v>
      </c>
      <c r="F580" s="187" t="s">
        <v>788</v>
      </c>
    </row>
    <row r="581" spans="1:6" ht="60">
      <c r="A581" s="181" t="s">
        <v>110</v>
      </c>
      <c r="B581" s="182">
        <v>6</v>
      </c>
      <c r="C581" s="183">
        <v>4</v>
      </c>
      <c r="D581" s="186">
        <v>1</v>
      </c>
      <c r="E581" s="184">
        <v>200000000</v>
      </c>
      <c r="F581" s="187" t="s">
        <v>789</v>
      </c>
    </row>
    <row r="582" spans="1:6" ht="72">
      <c r="A582" s="181" t="s">
        <v>110</v>
      </c>
      <c r="B582" s="182">
        <v>6</v>
      </c>
      <c r="C582" s="183">
        <v>4</v>
      </c>
      <c r="D582" s="186">
        <v>1</v>
      </c>
      <c r="E582" s="184">
        <v>49600000</v>
      </c>
      <c r="F582" s="185" t="s">
        <v>790</v>
      </c>
    </row>
    <row r="583" spans="1:6" ht="72">
      <c r="A583" s="181" t="s">
        <v>110</v>
      </c>
      <c r="B583" s="182">
        <v>6</v>
      </c>
      <c r="C583" s="183">
        <v>4</v>
      </c>
      <c r="D583" s="186">
        <v>1</v>
      </c>
      <c r="E583" s="184">
        <v>116306254.14</v>
      </c>
      <c r="F583" s="185" t="s">
        <v>791</v>
      </c>
    </row>
    <row r="584" spans="1:6" ht="36">
      <c r="A584" s="181" t="s">
        <v>110</v>
      </c>
      <c r="B584" s="182">
        <v>6</v>
      </c>
      <c r="C584" s="183">
        <v>4</v>
      </c>
      <c r="D584" s="186">
        <v>1</v>
      </c>
      <c r="E584" s="184">
        <v>33000000</v>
      </c>
      <c r="F584" s="185" t="s">
        <v>792</v>
      </c>
    </row>
    <row r="585" spans="1:6" ht="48">
      <c r="A585" s="181" t="s">
        <v>110</v>
      </c>
      <c r="B585" s="182">
        <v>6</v>
      </c>
      <c r="C585" s="183">
        <v>4</v>
      </c>
      <c r="D585" s="186">
        <v>1</v>
      </c>
      <c r="E585" s="184">
        <v>44500000</v>
      </c>
      <c r="F585" s="185" t="s">
        <v>793</v>
      </c>
    </row>
    <row r="586" spans="1:6" ht="36">
      <c r="A586" s="181" t="s">
        <v>110</v>
      </c>
      <c r="B586" s="182">
        <v>6</v>
      </c>
      <c r="C586" s="183">
        <v>4</v>
      </c>
      <c r="D586" s="186">
        <v>1</v>
      </c>
      <c r="E586" s="184">
        <v>80000000</v>
      </c>
      <c r="F586" s="185" t="s">
        <v>794</v>
      </c>
    </row>
    <row r="587" spans="1:6" ht="24">
      <c r="A587" s="181" t="s">
        <v>110</v>
      </c>
      <c r="B587" s="182">
        <v>6</v>
      </c>
      <c r="C587" s="183">
        <v>4</v>
      </c>
      <c r="D587" s="186">
        <v>1</v>
      </c>
      <c r="E587" s="184">
        <v>110925568</v>
      </c>
      <c r="F587" s="185" t="s">
        <v>795</v>
      </c>
    </row>
    <row r="588" spans="1:6" ht="81">
      <c r="A588" s="97" t="s">
        <v>84</v>
      </c>
      <c r="B588" s="81">
        <v>6</v>
      </c>
      <c r="C588" s="82">
        <v>7</v>
      </c>
      <c r="D588" s="188">
        <v>10</v>
      </c>
      <c r="E588" s="82">
        <v>30000000</v>
      </c>
      <c r="F588" s="189" t="s">
        <v>796</v>
      </c>
    </row>
    <row r="589" spans="1:6" ht="94.5">
      <c r="A589" s="97" t="s">
        <v>148</v>
      </c>
      <c r="B589" s="81">
        <v>6</v>
      </c>
      <c r="C589" s="82">
        <v>7</v>
      </c>
      <c r="D589" s="188">
        <v>4</v>
      </c>
      <c r="E589" s="82">
        <v>16000000</v>
      </c>
      <c r="F589" s="189" t="s">
        <v>797</v>
      </c>
    </row>
    <row r="590" spans="1:6" ht="27">
      <c r="A590" s="97" t="s">
        <v>798</v>
      </c>
      <c r="B590" s="81">
        <v>6</v>
      </c>
      <c r="C590" s="82">
        <v>7</v>
      </c>
      <c r="D590" s="188">
        <v>20</v>
      </c>
      <c r="E590" s="82">
        <v>7600000</v>
      </c>
      <c r="F590" s="189" t="s">
        <v>799</v>
      </c>
    </row>
    <row r="591" spans="1:6" ht="54">
      <c r="A591" s="97" t="s">
        <v>800</v>
      </c>
      <c r="B591" s="81">
        <v>6</v>
      </c>
      <c r="C591" s="82">
        <v>7</v>
      </c>
      <c r="D591" s="188">
        <v>4</v>
      </c>
      <c r="E591" s="82">
        <v>2200000</v>
      </c>
      <c r="F591" s="189" t="s">
        <v>801</v>
      </c>
    </row>
    <row r="592" spans="1:6" ht="54">
      <c r="A592" s="97" t="s">
        <v>802</v>
      </c>
      <c r="B592" s="81">
        <v>6</v>
      </c>
      <c r="C592" s="82">
        <v>7</v>
      </c>
      <c r="D592" s="188">
        <v>1</v>
      </c>
      <c r="E592" s="82">
        <v>4000000</v>
      </c>
      <c r="F592" s="189" t="s">
        <v>803</v>
      </c>
    </row>
    <row r="593" spans="1:6" ht="13.5">
      <c r="A593" s="97" t="s">
        <v>804</v>
      </c>
      <c r="B593" s="81">
        <v>6</v>
      </c>
      <c r="C593" s="82">
        <v>7</v>
      </c>
      <c r="D593" s="188">
        <v>1</v>
      </c>
      <c r="E593" s="82">
        <v>350000</v>
      </c>
      <c r="F593" s="189" t="s">
        <v>805</v>
      </c>
    </row>
    <row r="594" spans="1:6" ht="13.5">
      <c r="A594" s="97" t="s">
        <v>806</v>
      </c>
      <c r="B594" s="81">
        <v>6</v>
      </c>
      <c r="C594" s="82">
        <v>7</v>
      </c>
      <c r="D594" s="188">
        <v>15</v>
      </c>
      <c r="E594" s="82">
        <v>1134000</v>
      </c>
      <c r="F594" s="189" t="s">
        <v>807</v>
      </c>
    </row>
    <row r="595" spans="1:6" ht="27">
      <c r="A595" s="97" t="s">
        <v>808</v>
      </c>
      <c r="B595" s="81">
        <v>6</v>
      </c>
      <c r="C595" s="82">
        <v>7</v>
      </c>
      <c r="D595" s="188">
        <v>20</v>
      </c>
      <c r="E595" s="82">
        <v>500000</v>
      </c>
      <c r="F595" s="189" t="s">
        <v>809</v>
      </c>
    </row>
    <row r="596" spans="1:6" ht="27">
      <c r="A596" s="97" t="s">
        <v>810</v>
      </c>
      <c r="B596" s="81">
        <v>6</v>
      </c>
      <c r="C596" s="82">
        <v>7</v>
      </c>
      <c r="D596" s="188">
        <v>30</v>
      </c>
      <c r="E596" s="82">
        <v>600000</v>
      </c>
      <c r="F596" s="189" t="s">
        <v>811</v>
      </c>
    </row>
    <row r="597" spans="1:6" ht="13.5">
      <c r="A597" s="88" t="s">
        <v>812</v>
      </c>
      <c r="B597" s="81">
        <v>6</v>
      </c>
      <c r="C597" s="82">
        <v>7</v>
      </c>
      <c r="D597" s="188">
        <v>6</v>
      </c>
      <c r="E597" s="82">
        <v>720000</v>
      </c>
      <c r="F597" s="190" t="s">
        <v>813</v>
      </c>
    </row>
    <row r="598" spans="1:6" ht="27">
      <c r="A598" s="88" t="s">
        <v>814</v>
      </c>
      <c r="B598" s="81">
        <v>6</v>
      </c>
      <c r="C598" s="82">
        <v>7</v>
      </c>
      <c r="D598" s="188">
        <v>15</v>
      </c>
      <c r="E598" s="82">
        <v>3675000</v>
      </c>
      <c r="F598" s="190" t="s">
        <v>815</v>
      </c>
    </row>
    <row r="599" spans="1:6" ht="27">
      <c r="A599" s="88" t="s">
        <v>261</v>
      </c>
      <c r="B599" s="81">
        <v>6</v>
      </c>
      <c r="C599" s="82">
        <v>7</v>
      </c>
      <c r="D599" s="188">
        <v>1</v>
      </c>
      <c r="E599" s="82">
        <v>700000</v>
      </c>
      <c r="F599" s="190" t="s">
        <v>816</v>
      </c>
    </row>
    <row r="600" spans="1:6" ht="27">
      <c r="A600" s="88" t="s">
        <v>261</v>
      </c>
      <c r="B600" s="81">
        <v>6</v>
      </c>
      <c r="C600" s="82">
        <v>7</v>
      </c>
      <c r="D600" s="188">
        <v>1</v>
      </c>
      <c r="E600" s="82">
        <v>700000</v>
      </c>
      <c r="F600" s="190" t="s">
        <v>817</v>
      </c>
    </row>
    <row r="601" spans="1:6" ht="27">
      <c r="A601" s="88" t="s">
        <v>261</v>
      </c>
      <c r="B601" s="81">
        <v>6</v>
      </c>
      <c r="C601" s="82">
        <v>7</v>
      </c>
      <c r="D601" s="188">
        <v>2</v>
      </c>
      <c r="E601" s="82">
        <v>790000</v>
      </c>
      <c r="F601" s="190" t="s">
        <v>818</v>
      </c>
    </row>
    <row r="602" spans="1:6" ht="13.5">
      <c r="A602" s="97" t="s">
        <v>819</v>
      </c>
      <c r="B602" s="81">
        <v>6</v>
      </c>
      <c r="C602" s="82">
        <v>7</v>
      </c>
      <c r="D602" s="188">
        <v>100</v>
      </c>
      <c r="E602" s="82">
        <v>650000</v>
      </c>
      <c r="F602" s="190" t="s">
        <v>820</v>
      </c>
    </row>
    <row r="603" spans="1:6" ht="13.5">
      <c r="A603" s="88" t="s">
        <v>821</v>
      </c>
      <c r="B603" s="81">
        <v>6</v>
      </c>
      <c r="C603" s="82">
        <v>7</v>
      </c>
      <c r="D603" s="188">
        <v>1000</v>
      </c>
      <c r="E603" s="82">
        <v>4950000</v>
      </c>
      <c r="F603" s="190" t="s">
        <v>822</v>
      </c>
    </row>
    <row r="604" spans="1:6" ht="13.5">
      <c r="A604" s="97" t="s">
        <v>823</v>
      </c>
      <c r="B604" s="81">
        <v>6</v>
      </c>
      <c r="C604" s="82">
        <v>7</v>
      </c>
      <c r="D604" s="188">
        <v>500</v>
      </c>
      <c r="E604" s="82">
        <v>2625000</v>
      </c>
      <c r="F604" s="190" t="s">
        <v>824</v>
      </c>
    </row>
    <row r="605" spans="1:6" ht="13.5">
      <c r="A605" s="88" t="s">
        <v>825</v>
      </c>
      <c r="B605" s="81">
        <v>6</v>
      </c>
      <c r="C605" s="82">
        <v>7</v>
      </c>
      <c r="D605" s="188">
        <v>30</v>
      </c>
      <c r="E605" s="82">
        <v>480000</v>
      </c>
      <c r="F605" s="190" t="s">
        <v>826</v>
      </c>
    </row>
    <row r="606" spans="1:6" ht="13.5">
      <c r="A606" s="97" t="s">
        <v>827</v>
      </c>
      <c r="B606" s="81">
        <v>6</v>
      </c>
      <c r="C606" s="82">
        <v>7</v>
      </c>
      <c r="D606" s="188">
        <v>2</v>
      </c>
      <c r="E606" s="82">
        <v>240000</v>
      </c>
      <c r="F606" s="190" t="s">
        <v>828</v>
      </c>
    </row>
    <row r="607" spans="1:6" ht="13.5">
      <c r="A607" s="97" t="s">
        <v>814</v>
      </c>
      <c r="B607" s="81">
        <v>6</v>
      </c>
      <c r="C607" s="82">
        <v>7</v>
      </c>
      <c r="D607" s="188">
        <v>6</v>
      </c>
      <c r="E607" s="82">
        <v>29700</v>
      </c>
      <c r="F607" s="190" t="s">
        <v>829</v>
      </c>
    </row>
    <row r="608" spans="1:6" ht="13.5">
      <c r="A608" s="97" t="s">
        <v>814</v>
      </c>
      <c r="B608" s="81">
        <v>6</v>
      </c>
      <c r="C608" s="82">
        <v>7</v>
      </c>
      <c r="D608" s="188">
        <v>15</v>
      </c>
      <c r="E608" s="82">
        <v>7650000</v>
      </c>
      <c r="F608" s="190" t="s">
        <v>830</v>
      </c>
    </row>
    <row r="609" spans="1:6" ht="13.5">
      <c r="A609" s="97" t="s">
        <v>831</v>
      </c>
      <c r="B609" s="81">
        <v>6</v>
      </c>
      <c r="C609" s="82">
        <v>7</v>
      </c>
      <c r="D609" s="188">
        <v>6</v>
      </c>
      <c r="E609" s="82">
        <v>2100000</v>
      </c>
      <c r="F609" s="190" t="s">
        <v>832</v>
      </c>
    </row>
    <row r="610" spans="1:6" ht="13.5">
      <c r="A610" s="97" t="s">
        <v>261</v>
      </c>
      <c r="B610" s="81">
        <v>6</v>
      </c>
      <c r="C610" s="82">
        <v>7</v>
      </c>
      <c r="D610" s="188">
        <v>10</v>
      </c>
      <c r="E610" s="82">
        <v>780000</v>
      </c>
      <c r="F610" s="190" t="s">
        <v>833</v>
      </c>
    </row>
    <row r="611" spans="1:6" ht="13.5">
      <c r="A611" s="97" t="s">
        <v>261</v>
      </c>
      <c r="B611" s="81">
        <v>6</v>
      </c>
      <c r="C611" s="82">
        <v>7</v>
      </c>
      <c r="D611" s="188">
        <v>6</v>
      </c>
      <c r="E611" s="82">
        <v>780000</v>
      </c>
      <c r="F611" s="190" t="s">
        <v>834</v>
      </c>
    </row>
    <row r="612" spans="1:6" ht="13.5">
      <c r="A612" s="97" t="s">
        <v>814</v>
      </c>
      <c r="B612" s="81">
        <v>6</v>
      </c>
      <c r="C612" s="82">
        <v>7</v>
      </c>
      <c r="D612" s="188">
        <v>2</v>
      </c>
      <c r="E612" s="82">
        <v>1560000</v>
      </c>
      <c r="F612" s="190" t="s">
        <v>835</v>
      </c>
    </row>
    <row r="613" spans="1:6" ht="13.5">
      <c r="A613" s="97" t="s">
        <v>836</v>
      </c>
      <c r="B613" s="81">
        <v>6</v>
      </c>
      <c r="C613" s="82">
        <v>7</v>
      </c>
      <c r="D613" s="188">
        <v>2</v>
      </c>
      <c r="E613" s="82">
        <v>1560000</v>
      </c>
      <c r="F613" s="190" t="s">
        <v>837</v>
      </c>
    </row>
    <row r="614" spans="1:6" ht="13.5">
      <c r="A614" s="97" t="s">
        <v>838</v>
      </c>
      <c r="B614" s="81">
        <v>6</v>
      </c>
      <c r="C614" s="82">
        <v>7</v>
      </c>
      <c r="D614" s="188">
        <v>6</v>
      </c>
      <c r="E614" s="82">
        <v>870000</v>
      </c>
      <c r="F614" s="190" t="s">
        <v>839</v>
      </c>
    </row>
    <row r="615" spans="1:6" ht="13.5">
      <c r="A615" s="97" t="s">
        <v>840</v>
      </c>
      <c r="B615" s="81">
        <v>6</v>
      </c>
      <c r="C615" s="82">
        <v>7</v>
      </c>
      <c r="D615" s="188">
        <v>500</v>
      </c>
      <c r="E615" s="82">
        <v>1850000</v>
      </c>
      <c r="F615" s="190" t="s">
        <v>841</v>
      </c>
    </row>
    <row r="616" spans="1:6" ht="13.5">
      <c r="A616" s="97" t="s">
        <v>842</v>
      </c>
      <c r="B616" s="81">
        <v>6</v>
      </c>
      <c r="C616" s="82">
        <v>7</v>
      </c>
      <c r="D616" s="188">
        <v>4</v>
      </c>
      <c r="E616" s="82">
        <v>60000</v>
      </c>
      <c r="F616" s="190" t="s">
        <v>843</v>
      </c>
    </row>
    <row r="617" spans="1:6" ht="13.5">
      <c r="A617" s="97" t="s">
        <v>263</v>
      </c>
      <c r="B617" s="81">
        <v>6</v>
      </c>
      <c r="C617" s="82">
        <v>7</v>
      </c>
      <c r="D617" s="188">
        <v>2000</v>
      </c>
      <c r="E617" s="82">
        <v>30000000</v>
      </c>
      <c r="F617" s="190" t="s">
        <v>844</v>
      </c>
    </row>
    <row r="618" spans="1:6" ht="13.5">
      <c r="A618" s="97" t="s">
        <v>345</v>
      </c>
      <c r="B618" s="81">
        <v>6</v>
      </c>
      <c r="C618" s="82">
        <v>7</v>
      </c>
      <c r="D618" s="188">
        <v>200</v>
      </c>
      <c r="E618" s="82">
        <v>3600000</v>
      </c>
      <c r="F618" s="190" t="s">
        <v>845</v>
      </c>
    </row>
    <row r="619" spans="1:6" ht="13.5">
      <c r="A619" s="97" t="s">
        <v>347</v>
      </c>
      <c r="B619" s="81">
        <v>6</v>
      </c>
      <c r="C619" s="82">
        <v>7</v>
      </c>
      <c r="D619" s="188">
        <v>2</v>
      </c>
      <c r="E619" s="82">
        <v>280000</v>
      </c>
      <c r="F619" s="190" t="s">
        <v>846</v>
      </c>
    </row>
    <row r="620" spans="1:6" ht="13.5">
      <c r="A620" s="97" t="s">
        <v>347</v>
      </c>
      <c r="B620" s="81">
        <v>6</v>
      </c>
      <c r="C620" s="82">
        <v>7</v>
      </c>
      <c r="D620" s="188">
        <v>10</v>
      </c>
      <c r="E620" s="82">
        <v>1500000</v>
      </c>
      <c r="F620" s="190" t="s">
        <v>847</v>
      </c>
    </row>
    <row r="621" spans="1:6" ht="13.5">
      <c r="A621" s="97" t="s">
        <v>347</v>
      </c>
      <c r="B621" s="81">
        <v>6</v>
      </c>
      <c r="C621" s="82">
        <v>7</v>
      </c>
      <c r="D621" s="188">
        <v>5</v>
      </c>
      <c r="E621" s="82">
        <v>650000</v>
      </c>
      <c r="F621" s="190" t="s">
        <v>848</v>
      </c>
    </row>
    <row r="622" spans="1:6" ht="13.5">
      <c r="A622" s="97" t="s">
        <v>347</v>
      </c>
      <c r="B622" s="81">
        <v>6</v>
      </c>
      <c r="C622" s="82">
        <v>7</v>
      </c>
      <c r="D622" s="188">
        <v>3</v>
      </c>
      <c r="E622" s="82">
        <v>466500</v>
      </c>
      <c r="F622" s="190" t="s">
        <v>849</v>
      </c>
    </row>
    <row r="623" spans="1:6" ht="13.5">
      <c r="A623" s="97" t="s">
        <v>850</v>
      </c>
      <c r="B623" s="81">
        <v>6</v>
      </c>
      <c r="C623" s="82">
        <v>7</v>
      </c>
      <c r="D623" s="188">
        <v>50</v>
      </c>
      <c r="E623" s="82">
        <v>232500</v>
      </c>
      <c r="F623" s="191" t="s">
        <v>851</v>
      </c>
    </row>
    <row r="624" spans="1:6" ht="13.5">
      <c r="A624" s="97" t="s">
        <v>852</v>
      </c>
      <c r="B624" s="81">
        <v>6</v>
      </c>
      <c r="C624" s="82">
        <v>7</v>
      </c>
      <c r="D624" s="188">
        <v>20</v>
      </c>
      <c r="E624" s="82">
        <v>125000</v>
      </c>
      <c r="F624" s="191" t="s">
        <v>853</v>
      </c>
    </row>
    <row r="625" spans="1:6" ht="13.5">
      <c r="A625" s="97" t="s">
        <v>854</v>
      </c>
      <c r="B625" s="81">
        <v>6</v>
      </c>
      <c r="C625" s="82">
        <v>7</v>
      </c>
      <c r="D625" s="188">
        <v>12</v>
      </c>
      <c r="E625" s="82">
        <v>96000</v>
      </c>
      <c r="F625" s="191" t="s">
        <v>855</v>
      </c>
    </row>
    <row r="626" spans="1:6" ht="13.5">
      <c r="A626" s="97" t="s">
        <v>856</v>
      </c>
      <c r="B626" s="81">
        <v>6</v>
      </c>
      <c r="C626" s="82">
        <v>7</v>
      </c>
      <c r="D626" s="188">
        <v>20</v>
      </c>
      <c r="E626" s="82">
        <v>540000</v>
      </c>
      <c r="F626" s="191" t="s">
        <v>857</v>
      </c>
    </row>
    <row r="627" spans="1:6" ht="13.5">
      <c r="A627" s="97" t="s">
        <v>858</v>
      </c>
      <c r="B627" s="81">
        <v>6</v>
      </c>
      <c r="C627" s="82">
        <v>7</v>
      </c>
      <c r="D627" s="188">
        <v>500</v>
      </c>
      <c r="E627" s="82">
        <v>99000</v>
      </c>
      <c r="F627" s="191" t="s">
        <v>859</v>
      </c>
    </row>
    <row r="628" spans="1:6" ht="13.5">
      <c r="A628" s="97" t="s">
        <v>860</v>
      </c>
      <c r="B628" s="81">
        <v>6</v>
      </c>
      <c r="C628" s="82">
        <v>7</v>
      </c>
      <c r="D628" s="116">
        <v>500</v>
      </c>
      <c r="E628" s="82">
        <v>87500</v>
      </c>
      <c r="F628" s="192" t="s">
        <v>861</v>
      </c>
    </row>
    <row r="629" spans="1:6" ht="13.5">
      <c r="A629" s="97" t="s">
        <v>862</v>
      </c>
      <c r="B629" s="81">
        <v>6</v>
      </c>
      <c r="C629" s="82">
        <v>7</v>
      </c>
      <c r="D629" s="116">
        <v>200</v>
      </c>
      <c r="E629" s="82">
        <v>74000</v>
      </c>
      <c r="F629" s="191" t="s">
        <v>863</v>
      </c>
    </row>
    <row r="630" spans="1:6" ht="13.5">
      <c r="A630" s="97" t="s">
        <v>864</v>
      </c>
      <c r="B630" s="81">
        <v>6</v>
      </c>
      <c r="C630" s="82">
        <v>7</v>
      </c>
      <c r="D630" s="188">
        <v>20</v>
      </c>
      <c r="E630" s="82">
        <v>330000</v>
      </c>
      <c r="F630" s="191" t="s">
        <v>865</v>
      </c>
    </row>
    <row r="631" spans="1:6" ht="13.5">
      <c r="A631" s="97" t="s">
        <v>866</v>
      </c>
      <c r="B631" s="81">
        <v>6</v>
      </c>
      <c r="C631" s="82">
        <v>7</v>
      </c>
      <c r="D631" s="188">
        <v>1000</v>
      </c>
      <c r="E631" s="82">
        <v>4700000</v>
      </c>
      <c r="F631" s="191" t="s">
        <v>867</v>
      </c>
    </row>
    <row r="632" spans="1:6" ht="13.5">
      <c r="A632" s="97" t="s">
        <v>868</v>
      </c>
      <c r="B632" s="81">
        <v>6</v>
      </c>
      <c r="C632" s="82">
        <v>7</v>
      </c>
      <c r="D632" s="188">
        <v>2000</v>
      </c>
      <c r="E632" s="82">
        <v>3900000</v>
      </c>
      <c r="F632" s="191" t="s">
        <v>869</v>
      </c>
    </row>
    <row r="633" spans="1:6" ht="13.5">
      <c r="A633" s="97" t="s">
        <v>870</v>
      </c>
      <c r="B633" s="81">
        <v>6</v>
      </c>
      <c r="C633" s="82">
        <v>7</v>
      </c>
      <c r="D633" s="188">
        <v>10</v>
      </c>
      <c r="E633" s="82">
        <v>80000</v>
      </c>
      <c r="F633" s="192" t="s">
        <v>871</v>
      </c>
    </row>
    <row r="634" spans="1:6" ht="13.5">
      <c r="A634" s="88" t="s">
        <v>872</v>
      </c>
      <c r="B634" s="81">
        <v>6</v>
      </c>
      <c r="C634" s="82">
        <v>7</v>
      </c>
      <c r="D634" s="188">
        <v>50</v>
      </c>
      <c r="E634" s="82">
        <v>96000</v>
      </c>
      <c r="F634" s="192" t="s">
        <v>873</v>
      </c>
    </row>
    <row r="635" spans="1:6" ht="13.5">
      <c r="A635" s="97" t="s">
        <v>874</v>
      </c>
      <c r="B635" s="81">
        <v>6</v>
      </c>
      <c r="C635" s="82">
        <v>7</v>
      </c>
      <c r="D635" s="188">
        <v>150</v>
      </c>
      <c r="E635" s="82">
        <v>278250</v>
      </c>
      <c r="F635" s="192" t="s">
        <v>875</v>
      </c>
    </row>
    <row r="636" spans="1:6" ht="13.5">
      <c r="A636" s="97" t="s">
        <v>271</v>
      </c>
      <c r="B636" s="81">
        <v>6</v>
      </c>
      <c r="C636" s="82">
        <v>7</v>
      </c>
      <c r="D636" s="188">
        <v>10</v>
      </c>
      <c r="E636" s="82">
        <v>37000</v>
      </c>
      <c r="F636" s="192" t="s">
        <v>876</v>
      </c>
    </row>
    <row r="637" spans="1:6" ht="13.5">
      <c r="A637" s="97" t="s">
        <v>877</v>
      </c>
      <c r="B637" s="81">
        <v>6</v>
      </c>
      <c r="C637" s="82">
        <v>7</v>
      </c>
      <c r="D637" s="188">
        <v>20</v>
      </c>
      <c r="E637" s="82">
        <v>77000</v>
      </c>
      <c r="F637" s="192" t="s">
        <v>878</v>
      </c>
    </row>
    <row r="638" spans="1:6" ht="13.5">
      <c r="A638" s="97" t="s">
        <v>879</v>
      </c>
      <c r="B638" s="81">
        <v>6</v>
      </c>
      <c r="C638" s="82">
        <v>7</v>
      </c>
      <c r="D638" s="188">
        <v>30</v>
      </c>
      <c r="E638" s="82">
        <v>165000</v>
      </c>
      <c r="F638" s="192" t="s">
        <v>880</v>
      </c>
    </row>
    <row r="639" spans="1:6" ht="13.5">
      <c r="A639" s="97" t="s">
        <v>881</v>
      </c>
      <c r="B639" s="81">
        <v>6</v>
      </c>
      <c r="C639" s="82">
        <v>7</v>
      </c>
      <c r="D639" s="188">
        <v>30</v>
      </c>
      <c r="E639" s="82">
        <v>127500</v>
      </c>
      <c r="F639" s="192" t="s">
        <v>882</v>
      </c>
    </row>
    <row r="640" spans="1:6" ht="13.5">
      <c r="A640" s="97" t="s">
        <v>883</v>
      </c>
      <c r="B640" s="81">
        <v>6</v>
      </c>
      <c r="C640" s="82">
        <v>7</v>
      </c>
      <c r="D640" s="188">
        <v>10</v>
      </c>
      <c r="E640" s="82">
        <v>29500</v>
      </c>
      <c r="F640" s="191" t="s">
        <v>884</v>
      </c>
    </row>
    <row r="641" spans="1:6" ht="13.5">
      <c r="A641" s="163" t="s">
        <v>885</v>
      </c>
      <c r="B641" s="81">
        <v>6</v>
      </c>
      <c r="C641" s="82">
        <v>7</v>
      </c>
      <c r="D641" s="188">
        <v>6</v>
      </c>
      <c r="E641" s="82">
        <v>48000</v>
      </c>
      <c r="F641" s="192" t="s">
        <v>886</v>
      </c>
    </row>
    <row r="642" spans="1:6" ht="13.5">
      <c r="A642" s="163" t="s">
        <v>887</v>
      </c>
      <c r="B642" s="81">
        <v>6</v>
      </c>
      <c r="C642" s="82">
        <v>7</v>
      </c>
      <c r="D642" s="188">
        <v>6</v>
      </c>
      <c r="E642" s="82">
        <v>42000</v>
      </c>
      <c r="F642" s="191" t="s">
        <v>888</v>
      </c>
    </row>
    <row r="643" spans="1:6" ht="13.5">
      <c r="A643" s="97" t="s">
        <v>889</v>
      </c>
      <c r="B643" s="81">
        <v>6</v>
      </c>
      <c r="C643" s="82">
        <v>7</v>
      </c>
      <c r="D643" s="188">
        <v>20</v>
      </c>
      <c r="E643" s="82">
        <v>65000</v>
      </c>
      <c r="F643" s="191" t="s">
        <v>890</v>
      </c>
    </row>
    <row r="644" spans="1:6" ht="13.5">
      <c r="A644" s="97" t="s">
        <v>891</v>
      </c>
      <c r="B644" s="81">
        <v>6</v>
      </c>
      <c r="C644" s="82">
        <v>7</v>
      </c>
      <c r="D644" s="188">
        <v>10</v>
      </c>
      <c r="E644" s="82">
        <v>60900</v>
      </c>
      <c r="F644" s="191" t="s">
        <v>892</v>
      </c>
    </row>
    <row r="645" spans="1:6" ht="13.5">
      <c r="A645" s="97" t="s">
        <v>893</v>
      </c>
      <c r="B645" s="81">
        <v>6</v>
      </c>
      <c r="C645" s="82">
        <v>7</v>
      </c>
      <c r="D645" s="188">
        <v>10</v>
      </c>
      <c r="E645" s="82">
        <v>17500</v>
      </c>
      <c r="F645" s="191" t="s">
        <v>894</v>
      </c>
    </row>
    <row r="646" spans="1:6" ht="13.5">
      <c r="A646" s="97" t="s">
        <v>895</v>
      </c>
      <c r="B646" s="81">
        <v>6</v>
      </c>
      <c r="C646" s="82">
        <v>7</v>
      </c>
      <c r="D646" s="188">
        <v>10</v>
      </c>
      <c r="E646" s="82">
        <v>29500</v>
      </c>
      <c r="F646" s="191" t="s">
        <v>896</v>
      </c>
    </row>
    <row r="647" spans="1:6" ht="13.5">
      <c r="A647" s="97" t="s">
        <v>821</v>
      </c>
      <c r="B647" s="81">
        <v>6</v>
      </c>
      <c r="C647" s="82">
        <v>7</v>
      </c>
      <c r="D647" s="188">
        <v>100</v>
      </c>
      <c r="E647" s="82">
        <v>50000</v>
      </c>
      <c r="F647" s="191" t="s">
        <v>897</v>
      </c>
    </row>
    <row r="648" spans="1:6" ht="13.5">
      <c r="A648" s="97" t="s">
        <v>898</v>
      </c>
      <c r="B648" s="81">
        <v>6</v>
      </c>
      <c r="C648" s="82">
        <v>7</v>
      </c>
      <c r="D648" s="188">
        <v>20</v>
      </c>
      <c r="E648" s="82">
        <v>37000</v>
      </c>
      <c r="F648" s="191" t="s">
        <v>899</v>
      </c>
    </row>
    <row r="649" spans="1:6" ht="13.5">
      <c r="A649" s="97" t="s">
        <v>900</v>
      </c>
      <c r="B649" s="81">
        <v>6</v>
      </c>
      <c r="C649" s="82">
        <v>7</v>
      </c>
      <c r="D649" s="188">
        <v>5</v>
      </c>
      <c r="E649" s="82">
        <v>35250</v>
      </c>
      <c r="F649" s="191" t="s">
        <v>901</v>
      </c>
    </row>
    <row r="650" spans="1:6" ht="13.5">
      <c r="A650" s="97" t="s">
        <v>271</v>
      </c>
      <c r="B650" s="81">
        <v>6</v>
      </c>
      <c r="C650" s="82">
        <v>7</v>
      </c>
      <c r="D650" s="188">
        <v>12</v>
      </c>
      <c r="E650" s="82">
        <v>26400</v>
      </c>
      <c r="F650" s="191" t="s">
        <v>902</v>
      </c>
    </row>
    <row r="651" spans="1:6" ht="13.5">
      <c r="A651" s="97" t="s">
        <v>903</v>
      </c>
      <c r="B651" s="81">
        <v>6</v>
      </c>
      <c r="C651" s="82">
        <v>7</v>
      </c>
      <c r="D651" s="193">
        <v>5</v>
      </c>
      <c r="E651" s="82">
        <v>38750</v>
      </c>
      <c r="F651" s="192" t="s">
        <v>904</v>
      </c>
    </row>
    <row r="652" spans="1:6" ht="13.5">
      <c r="A652" s="97" t="s">
        <v>905</v>
      </c>
      <c r="B652" s="81">
        <v>6</v>
      </c>
      <c r="C652" s="82">
        <v>7</v>
      </c>
      <c r="D652" s="188">
        <v>30</v>
      </c>
      <c r="E652" s="82">
        <v>60000</v>
      </c>
      <c r="F652" s="192" t="s">
        <v>906</v>
      </c>
    </row>
    <row r="653" spans="1:6" ht="13.5">
      <c r="A653" s="97" t="s">
        <v>907</v>
      </c>
      <c r="B653" s="81">
        <v>6</v>
      </c>
      <c r="C653" s="82">
        <v>7</v>
      </c>
      <c r="D653" s="188">
        <v>4</v>
      </c>
      <c r="E653" s="82">
        <v>6000</v>
      </c>
      <c r="F653" s="192" t="s">
        <v>908</v>
      </c>
    </row>
    <row r="654" spans="1:6" ht="13.5">
      <c r="A654" s="97" t="s">
        <v>909</v>
      </c>
      <c r="B654" s="81">
        <v>6</v>
      </c>
      <c r="C654" s="82">
        <v>7</v>
      </c>
      <c r="D654" s="188">
        <v>4</v>
      </c>
      <c r="E654" s="82">
        <v>51000</v>
      </c>
      <c r="F654" s="192" t="s">
        <v>910</v>
      </c>
    </row>
    <row r="655" spans="1:6" ht="13.5">
      <c r="A655" s="97" t="s">
        <v>911</v>
      </c>
      <c r="B655" s="81">
        <v>6</v>
      </c>
      <c r="C655" s="82">
        <v>7</v>
      </c>
      <c r="D655" s="188">
        <v>500</v>
      </c>
      <c r="E655" s="82">
        <v>2025000</v>
      </c>
      <c r="F655" s="192" t="s">
        <v>912</v>
      </c>
    </row>
    <row r="656" spans="1:6" ht="13.5">
      <c r="A656" s="97" t="s">
        <v>823</v>
      </c>
      <c r="B656" s="81">
        <v>6</v>
      </c>
      <c r="C656" s="82">
        <v>7</v>
      </c>
      <c r="D656" s="188">
        <v>50</v>
      </c>
      <c r="E656" s="82">
        <v>205000</v>
      </c>
      <c r="F656" s="192" t="s">
        <v>913</v>
      </c>
    </row>
    <row r="657" spans="1:6" ht="13.5">
      <c r="A657" s="97" t="s">
        <v>914</v>
      </c>
      <c r="B657" s="81">
        <v>6</v>
      </c>
      <c r="C657" s="82">
        <v>7</v>
      </c>
      <c r="D657" s="188">
        <v>10</v>
      </c>
      <c r="E657" s="82">
        <v>17000</v>
      </c>
      <c r="F657" s="192" t="s">
        <v>915</v>
      </c>
    </row>
    <row r="658" spans="1:6" ht="13.5">
      <c r="A658" s="97" t="s">
        <v>916</v>
      </c>
      <c r="B658" s="81">
        <v>6</v>
      </c>
      <c r="C658" s="82">
        <v>7</v>
      </c>
      <c r="D658" s="188">
        <v>12</v>
      </c>
      <c r="E658" s="82">
        <v>41976</v>
      </c>
      <c r="F658" s="192" t="s">
        <v>917</v>
      </c>
    </row>
    <row r="659" spans="1:6" ht="13.5">
      <c r="A659" s="97" t="s">
        <v>918</v>
      </c>
      <c r="B659" s="81">
        <v>6</v>
      </c>
      <c r="C659" s="82">
        <v>7</v>
      </c>
      <c r="D659" s="188">
        <v>30</v>
      </c>
      <c r="E659" s="82">
        <v>60000</v>
      </c>
      <c r="F659" s="192" t="s">
        <v>919</v>
      </c>
    </row>
    <row r="660" spans="1:6" ht="13.5">
      <c r="A660" s="97" t="s">
        <v>920</v>
      </c>
      <c r="B660" s="81">
        <v>6</v>
      </c>
      <c r="C660" s="82">
        <v>7</v>
      </c>
      <c r="D660" s="188">
        <v>5</v>
      </c>
      <c r="E660" s="82">
        <v>625000</v>
      </c>
      <c r="F660" s="192" t="s">
        <v>921</v>
      </c>
    </row>
    <row r="661" spans="1:6" ht="13.5">
      <c r="A661" s="97" t="s">
        <v>922</v>
      </c>
      <c r="B661" s="81">
        <v>6</v>
      </c>
      <c r="C661" s="82">
        <v>7</v>
      </c>
      <c r="D661" s="188">
        <v>2</v>
      </c>
      <c r="E661" s="82">
        <v>389000</v>
      </c>
      <c r="F661" s="192" t="s">
        <v>923</v>
      </c>
    </row>
    <row r="662" spans="1:6" ht="13.5">
      <c r="A662" s="88" t="s">
        <v>924</v>
      </c>
      <c r="B662" s="81">
        <v>6</v>
      </c>
      <c r="C662" s="82">
        <v>7</v>
      </c>
      <c r="D662" s="188">
        <v>2000</v>
      </c>
      <c r="E662" s="82">
        <v>5900000</v>
      </c>
      <c r="F662" s="92" t="s">
        <v>925</v>
      </c>
    </row>
    <row r="663" spans="1:6" ht="13.5">
      <c r="A663" s="97" t="s">
        <v>926</v>
      </c>
      <c r="B663" s="81">
        <v>6</v>
      </c>
      <c r="C663" s="82">
        <v>7</v>
      </c>
      <c r="D663" s="188">
        <v>2000</v>
      </c>
      <c r="E663" s="82">
        <v>1900000</v>
      </c>
      <c r="F663" s="92" t="s">
        <v>266</v>
      </c>
    </row>
    <row r="664" spans="1:6" ht="13.5">
      <c r="A664" s="88" t="s">
        <v>927</v>
      </c>
      <c r="B664" s="81">
        <v>6</v>
      </c>
      <c r="C664" s="82">
        <v>7</v>
      </c>
      <c r="D664" s="188">
        <v>300</v>
      </c>
      <c r="E664" s="82">
        <v>1950000</v>
      </c>
      <c r="F664" s="92" t="s">
        <v>928</v>
      </c>
    </row>
    <row r="665" spans="1:6" ht="13.5">
      <c r="A665" s="88" t="s">
        <v>929</v>
      </c>
      <c r="B665" s="81">
        <v>6</v>
      </c>
      <c r="C665" s="82">
        <v>7</v>
      </c>
      <c r="D665" s="188">
        <v>100</v>
      </c>
      <c r="E665" s="82">
        <v>785000</v>
      </c>
      <c r="F665" s="92" t="s">
        <v>930</v>
      </c>
    </row>
    <row r="666" spans="1:6" ht="13.5">
      <c r="A666" s="97" t="s">
        <v>931</v>
      </c>
      <c r="B666" s="81">
        <v>6</v>
      </c>
      <c r="C666" s="82">
        <v>7</v>
      </c>
      <c r="D666" s="188">
        <v>2500</v>
      </c>
      <c r="E666" s="82">
        <v>9250000</v>
      </c>
      <c r="F666" s="92" t="s">
        <v>932</v>
      </c>
    </row>
    <row r="667" spans="1:6" ht="13.5">
      <c r="A667" s="97" t="s">
        <v>933</v>
      </c>
      <c r="B667" s="81">
        <v>6</v>
      </c>
      <c r="C667" s="82">
        <v>7</v>
      </c>
      <c r="D667" s="188">
        <v>2500</v>
      </c>
      <c r="E667" s="82">
        <v>13550000</v>
      </c>
      <c r="F667" s="92" t="s">
        <v>934</v>
      </c>
    </row>
    <row r="668" spans="1:6" ht="13.5">
      <c r="A668" s="88" t="s">
        <v>935</v>
      </c>
      <c r="B668" s="81">
        <v>6</v>
      </c>
      <c r="C668" s="82">
        <v>7</v>
      </c>
      <c r="D668" s="188">
        <v>800</v>
      </c>
      <c r="E668" s="82">
        <v>5480000</v>
      </c>
      <c r="F668" s="92" t="s">
        <v>936</v>
      </c>
    </row>
    <row r="669" spans="1:6" ht="13.5">
      <c r="A669" s="97" t="s">
        <v>937</v>
      </c>
      <c r="B669" s="81">
        <v>6</v>
      </c>
      <c r="C669" s="82">
        <v>7</v>
      </c>
      <c r="D669" s="188">
        <v>1500</v>
      </c>
      <c r="E669" s="82">
        <v>7567500</v>
      </c>
      <c r="F669" s="92" t="s">
        <v>938</v>
      </c>
    </row>
    <row r="670" spans="1:6" ht="13.5">
      <c r="A670" s="97" t="s">
        <v>939</v>
      </c>
      <c r="B670" s="81">
        <v>6</v>
      </c>
      <c r="C670" s="82">
        <v>7</v>
      </c>
      <c r="D670" s="188">
        <v>12</v>
      </c>
      <c r="E670" s="82">
        <v>114000</v>
      </c>
      <c r="F670" s="92" t="s">
        <v>940</v>
      </c>
    </row>
    <row r="671" spans="1:6" ht="13.5">
      <c r="A671" s="88" t="s">
        <v>941</v>
      </c>
      <c r="B671" s="81">
        <v>6</v>
      </c>
      <c r="C671" s="82">
        <v>7</v>
      </c>
      <c r="D671" s="188">
        <v>800</v>
      </c>
      <c r="E671" s="82">
        <v>7200000</v>
      </c>
      <c r="F671" s="92" t="s">
        <v>942</v>
      </c>
    </row>
    <row r="672" spans="1:6" ht="13.5">
      <c r="A672" s="88" t="s">
        <v>943</v>
      </c>
      <c r="B672" s="81">
        <v>6</v>
      </c>
      <c r="C672" s="82">
        <v>7</v>
      </c>
      <c r="D672" s="188">
        <v>20</v>
      </c>
      <c r="E672" s="82">
        <v>5900000</v>
      </c>
      <c r="F672" s="92" t="s">
        <v>944</v>
      </c>
    </row>
    <row r="673" spans="1:6" ht="13.5">
      <c r="A673" s="99" t="s">
        <v>945</v>
      </c>
      <c r="B673" s="81">
        <v>6</v>
      </c>
      <c r="C673" s="82">
        <v>7</v>
      </c>
      <c r="D673" s="188">
        <v>12</v>
      </c>
      <c r="E673" s="82">
        <v>4260000</v>
      </c>
      <c r="F673" s="92" t="s">
        <v>946</v>
      </c>
    </row>
    <row r="674" spans="1:6" ht="13.5">
      <c r="A674" s="88" t="s">
        <v>947</v>
      </c>
      <c r="B674" s="81">
        <v>6</v>
      </c>
      <c r="C674" s="82">
        <v>7</v>
      </c>
      <c r="D674" s="188">
        <v>50</v>
      </c>
      <c r="E674" s="82">
        <v>262500</v>
      </c>
      <c r="F674" s="92" t="s">
        <v>948</v>
      </c>
    </row>
    <row r="675" spans="1:6" ht="27">
      <c r="A675" s="88" t="s">
        <v>949</v>
      </c>
      <c r="B675" s="81">
        <v>6</v>
      </c>
      <c r="C675" s="82">
        <v>7</v>
      </c>
      <c r="D675" s="188">
        <v>50</v>
      </c>
      <c r="E675" s="82">
        <v>2625000</v>
      </c>
      <c r="F675" s="254" t="s">
        <v>950</v>
      </c>
    </row>
    <row r="676" spans="1:6" ht="13.5">
      <c r="A676" s="100" t="s">
        <v>181</v>
      </c>
      <c r="B676" s="81">
        <v>6</v>
      </c>
      <c r="C676" s="82">
        <v>7</v>
      </c>
      <c r="D676" s="188">
        <v>400</v>
      </c>
      <c r="E676" s="82">
        <v>1580000</v>
      </c>
      <c r="F676" s="92" t="s">
        <v>951</v>
      </c>
    </row>
    <row r="677" spans="1:6" ht="13.5">
      <c r="A677" s="88" t="s">
        <v>952</v>
      </c>
      <c r="B677" s="81">
        <v>6</v>
      </c>
      <c r="C677" s="82">
        <v>7</v>
      </c>
      <c r="D677" s="188">
        <v>120</v>
      </c>
      <c r="E677" s="82">
        <v>13020000</v>
      </c>
      <c r="F677" s="92" t="s">
        <v>953</v>
      </c>
    </row>
    <row r="678" spans="1:6" ht="13.5">
      <c r="A678" s="88" t="s">
        <v>954</v>
      </c>
      <c r="B678" s="81">
        <v>6</v>
      </c>
      <c r="C678" s="82">
        <v>7</v>
      </c>
      <c r="D678" s="188">
        <v>25</v>
      </c>
      <c r="E678" s="82">
        <v>7125000</v>
      </c>
      <c r="F678" s="92" t="s">
        <v>955</v>
      </c>
    </row>
    <row r="679" spans="1:6" ht="13.5">
      <c r="A679" s="88" t="s">
        <v>956</v>
      </c>
      <c r="B679" s="81">
        <v>6</v>
      </c>
      <c r="C679" s="82">
        <v>7</v>
      </c>
      <c r="D679" s="111">
        <v>25</v>
      </c>
      <c r="E679" s="82">
        <v>1316250</v>
      </c>
      <c r="F679" s="194" t="s">
        <v>957</v>
      </c>
    </row>
    <row r="680" spans="1:6" ht="13.5">
      <c r="A680" s="88" t="s">
        <v>958</v>
      </c>
      <c r="B680" s="81">
        <v>6</v>
      </c>
      <c r="C680" s="82">
        <v>7</v>
      </c>
      <c r="D680" s="188">
        <v>25</v>
      </c>
      <c r="E680" s="82">
        <v>951250</v>
      </c>
      <c r="F680" s="92" t="s">
        <v>959</v>
      </c>
    </row>
    <row r="681" spans="1:6" ht="13.5">
      <c r="A681" s="88" t="s">
        <v>960</v>
      </c>
      <c r="B681" s="81">
        <v>6</v>
      </c>
      <c r="C681" s="82">
        <v>7</v>
      </c>
      <c r="D681" s="188">
        <v>100</v>
      </c>
      <c r="E681" s="82">
        <v>30000</v>
      </c>
      <c r="F681" s="92" t="s">
        <v>961</v>
      </c>
    </row>
    <row r="682" spans="1:6" ht="13.5">
      <c r="A682" s="88" t="s">
        <v>956</v>
      </c>
      <c r="B682" s="81">
        <v>6</v>
      </c>
      <c r="C682" s="82">
        <v>7</v>
      </c>
      <c r="D682" s="188">
        <v>25</v>
      </c>
      <c r="E682" s="82">
        <v>1337500</v>
      </c>
      <c r="F682" s="92" t="s">
        <v>962</v>
      </c>
    </row>
    <row r="683" spans="1:6" ht="13.5">
      <c r="A683" s="88" t="s">
        <v>963</v>
      </c>
      <c r="B683" s="81">
        <v>6</v>
      </c>
      <c r="C683" s="82">
        <v>7</v>
      </c>
      <c r="D683" s="188">
        <v>25</v>
      </c>
      <c r="E683" s="82">
        <v>143</v>
      </c>
      <c r="F683" s="92" t="s">
        <v>964</v>
      </c>
    </row>
    <row r="684" spans="1:6" ht="27">
      <c r="A684" s="88" t="s">
        <v>965</v>
      </c>
      <c r="B684" s="81">
        <v>6</v>
      </c>
      <c r="C684" s="82">
        <v>7</v>
      </c>
      <c r="D684" s="188">
        <v>30</v>
      </c>
      <c r="E684" s="103">
        <v>1072500</v>
      </c>
      <c r="F684" s="195" t="s">
        <v>966</v>
      </c>
    </row>
    <row r="685" spans="1:6" ht="13.5">
      <c r="A685" s="88" t="s">
        <v>967</v>
      </c>
      <c r="B685" s="81">
        <v>6</v>
      </c>
      <c r="C685" s="82">
        <v>7</v>
      </c>
      <c r="D685" s="111">
        <v>50</v>
      </c>
      <c r="E685" s="82">
        <v>465000</v>
      </c>
      <c r="F685" s="189" t="s">
        <v>968</v>
      </c>
    </row>
    <row r="686" spans="1:6" ht="13.5">
      <c r="A686" s="100" t="s">
        <v>969</v>
      </c>
      <c r="B686" s="81">
        <v>6</v>
      </c>
      <c r="C686" s="82">
        <v>7</v>
      </c>
      <c r="D686" s="111">
        <v>25</v>
      </c>
      <c r="E686" s="82">
        <v>625000</v>
      </c>
      <c r="F686" s="189" t="s">
        <v>970</v>
      </c>
    </row>
    <row r="687" spans="1:6" ht="13.5">
      <c r="A687" s="100" t="s">
        <v>971</v>
      </c>
      <c r="B687" s="81">
        <v>6</v>
      </c>
      <c r="C687" s="82">
        <v>7</v>
      </c>
      <c r="D687" s="111">
        <v>50</v>
      </c>
      <c r="E687" s="82">
        <v>497500</v>
      </c>
      <c r="F687" s="189" t="s">
        <v>972</v>
      </c>
    </row>
    <row r="688" spans="1:6" ht="13.5">
      <c r="A688" s="97" t="s">
        <v>973</v>
      </c>
      <c r="B688" s="81">
        <v>6</v>
      </c>
      <c r="C688" s="82">
        <v>7</v>
      </c>
      <c r="D688" s="111">
        <v>25</v>
      </c>
      <c r="E688" s="82">
        <v>848750</v>
      </c>
      <c r="F688" s="189" t="s">
        <v>974</v>
      </c>
    </row>
    <row r="689" spans="1:6" ht="13.5">
      <c r="A689" s="97" t="s">
        <v>975</v>
      </c>
      <c r="B689" s="81">
        <v>6</v>
      </c>
      <c r="C689" s="82">
        <v>7</v>
      </c>
      <c r="D689" s="111">
        <v>25</v>
      </c>
      <c r="E689" s="82">
        <v>182500</v>
      </c>
      <c r="F689" s="189" t="s">
        <v>976</v>
      </c>
    </row>
    <row r="690" spans="1:6" ht="27">
      <c r="A690" s="88" t="s">
        <v>977</v>
      </c>
      <c r="B690" s="81">
        <v>6</v>
      </c>
      <c r="C690" s="82">
        <v>7</v>
      </c>
      <c r="D690" s="111">
        <v>25</v>
      </c>
      <c r="E690" s="82">
        <v>1998750</v>
      </c>
      <c r="F690" s="189" t="s">
        <v>978</v>
      </c>
    </row>
    <row r="691" spans="1:6" ht="27">
      <c r="A691" s="97" t="s">
        <v>975</v>
      </c>
      <c r="B691" s="81">
        <v>6</v>
      </c>
      <c r="C691" s="82">
        <v>7</v>
      </c>
      <c r="D691" s="111">
        <v>25</v>
      </c>
      <c r="E691" s="82">
        <v>887500</v>
      </c>
      <c r="F691" s="189" t="s">
        <v>979</v>
      </c>
    </row>
    <row r="692" spans="1:6" ht="27">
      <c r="A692" s="97" t="s">
        <v>980</v>
      </c>
      <c r="B692" s="81">
        <v>6</v>
      </c>
      <c r="C692" s="82">
        <v>7</v>
      </c>
      <c r="D692" s="111">
        <v>30</v>
      </c>
      <c r="E692" s="82">
        <v>8865000</v>
      </c>
      <c r="F692" s="189" t="s">
        <v>981</v>
      </c>
    </row>
    <row r="693" spans="1:6" ht="27">
      <c r="A693" s="97" t="s">
        <v>982</v>
      </c>
      <c r="B693" s="81">
        <v>6</v>
      </c>
      <c r="C693" s="82">
        <v>7</v>
      </c>
      <c r="D693" s="111">
        <v>30</v>
      </c>
      <c r="E693" s="82">
        <v>6750000</v>
      </c>
      <c r="F693" s="189" t="s">
        <v>983</v>
      </c>
    </row>
    <row r="694" spans="1:6" ht="27">
      <c r="A694" s="97" t="s">
        <v>984</v>
      </c>
      <c r="B694" s="81">
        <v>6</v>
      </c>
      <c r="C694" s="82">
        <v>7</v>
      </c>
      <c r="D694" s="111">
        <v>30</v>
      </c>
      <c r="E694" s="82">
        <v>5595000</v>
      </c>
      <c r="F694" s="189" t="s">
        <v>985</v>
      </c>
    </row>
    <row r="695" spans="1:6" ht="13.5">
      <c r="A695" s="97" t="s">
        <v>986</v>
      </c>
      <c r="B695" s="81">
        <v>6</v>
      </c>
      <c r="C695" s="82">
        <v>7</v>
      </c>
      <c r="D695" s="111">
        <v>30</v>
      </c>
      <c r="E695" s="82">
        <v>505500</v>
      </c>
      <c r="F695" s="189" t="s">
        <v>987</v>
      </c>
    </row>
    <row r="696" spans="1:6" ht="13.5">
      <c r="A696" s="88" t="s">
        <v>988</v>
      </c>
      <c r="B696" s="81">
        <v>6</v>
      </c>
      <c r="C696" s="82">
        <v>7</v>
      </c>
      <c r="D696" s="111">
        <v>30</v>
      </c>
      <c r="E696" s="82">
        <v>465000</v>
      </c>
      <c r="F696" s="194" t="s">
        <v>989</v>
      </c>
    </row>
    <row r="697" spans="1:6" ht="40.5">
      <c r="A697" s="97" t="s">
        <v>990</v>
      </c>
      <c r="B697" s="81">
        <v>6</v>
      </c>
      <c r="C697" s="82">
        <v>7</v>
      </c>
      <c r="D697" s="111">
        <v>80</v>
      </c>
      <c r="E697" s="82">
        <v>6400000</v>
      </c>
      <c r="F697" s="189" t="s">
        <v>991</v>
      </c>
    </row>
    <row r="698" spans="1:6" ht="27">
      <c r="A698" s="97" t="s">
        <v>992</v>
      </c>
      <c r="B698" s="81">
        <v>6</v>
      </c>
      <c r="C698" s="82">
        <v>7</v>
      </c>
      <c r="D698" s="111">
        <v>50</v>
      </c>
      <c r="E698" s="82">
        <v>2125000</v>
      </c>
      <c r="F698" s="189" t="s">
        <v>993</v>
      </c>
    </row>
    <row r="699" spans="1:6" ht="27">
      <c r="A699" s="97" t="s">
        <v>994</v>
      </c>
      <c r="B699" s="81">
        <v>6</v>
      </c>
      <c r="C699" s="82">
        <v>7</v>
      </c>
      <c r="D699" s="111">
        <v>30</v>
      </c>
      <c r="E699" s="82">
        <v>1762500</v>
      </c>
      <c r="F699" s="189" t="s">
        <v>995</v>
      </c>
    </row>
    <row r="700" spans="1:6" ht="13.5">
      <c r="A700" s="97" t="s">
        <v>996</v>
      </c>
      <c r="B700" s="81">
        <v>6</v>
      </c>
      <c r="C700" s="82">
        <v>7</v>
      </c>
      <c r="D700" s="111">
        <v>80</v>
      </c>
      <c r="E700" s="82">
        <v>4400000</v>
      </c>
      <c r="F700" s="189" t="s">
        <v>997</v>
      </c>
    </row>
    <row r="701" spans="1:6" ht="13.5">
      <c r="A701" s="88" t="s">
        <v>947</v>
      </c>
      <c r="B701" s="81">
        <v>6</v>
      </c>
      <c r="C701" s="82">
        <v>7</v>
      </c>
      <c r="D701" s="111">
        <v>50</v>
      </c>
      <c r="E701" s="82">
        <v>282500</v>
      </c>
      <c r="F701" s="189" t="s">
        <v>998</v>
      </c>
    </row>
    <row r="702" spans="1:6" ht="13.5">
      <c r="A702" s="88" t="s">
        <v>947</v>
      </c>
      <c r="B702" s="81">
        <v>6</v>
      </c>
      <c r="C702" s="82">
        <v>7</v>
      </c>
      <c r="D702" s="111">
        <v>50</v>
      </c>
      <c r="E702" s="82">
        <v>337500</v>
      </c>
      <c r="F702" s="189" t="s">
        <v>999</v>
      </c>
    </row>
    <row r="703" spans="1:6" ht="13.5">
      <c r="A703" s="88" t="s">
        <v>1000</v>
      </c>
      <c r="B703" s="81">
        <v>6</v>
      </c>
      <c r="C703" s="82">
        <v>7</v>
      </c>
      <c r="D703" s="111">
        <v>30</v>
      </c>
      <c r="E703" s="82">
        <v>2175000</v>
      </c>
      <c r="F703" s="189" t="s">
        <v>1001</v>
      </c>
    </row>
    <row r="704" spans="1:6" ht="13.5">
      <c r="A704" s="88" t="s">
        <v>1002</v>
      </c>
      <c r="B704" s="81">
        <v>6</v>
      </c>
      <c r="C704" s="82">
        <v>7</v>
      </c>
      <c r="D704" s="111">
        <v>30</v>
      </c>
      <c r="E704" s="82">
        <v>2101500</v>
      </c>
      <c r="F704" s="189" t="s">
        <v>1003</v>
      </c>
    </row>
    <row r="705" spans="1:6" ht="13.5">
      <c r="A705" s="88" t="s">
        <v>1004</v>
      </c>
      <c r="B705" s="81">
        <v>6</v>
      </c>
      <c r="C705" s="82">
        <v>7</v>
      </c>
      <c r="D705" s="111">
        <v>30</v>
      </c>
      <c r="E705" s="82">
        <v>787500</v>
      </c>
      <c r="F705" s="194" t="s">
        <v>1005</v>
      </c>
    </row>
    <row r="706" spans="1:6" ht="13.5">
      <c r="A706" s="88" t="s">
        <v>1006</v>
      </c>
      <c r="B706" s="81">
        <v>6</v>
      </c>
      <c r="C706" s="82">
        <v>7</v>
      </c>
      <c r="D706" s="111">
        <v>500</v>
      </c>
      <c r="E706" s="82">
        <v>975000</v>
      </c>
      <c r="F706" s="194" t="s">
        <v>1007</v>
      </c>
    </row>
    <row r="707" spans="1:6" ht="13.5">
      <c r="A707" s="88" t="s">
        <v>1006</v>
      </c>
      <c r="B707" s="81">
        <v>6</v>
      </c>
      <c r="C707" s="82">
        <v>7</v>
      </c>
      <c r="D707" s="111">
        <v>500</v>
      </c>
      <c r="E707" s="82">
        <v>1010000</v>
      </c>
      <c r="F707" s="189" t="s">
        <v>1008</v>
      </c>
    </row>
    <row r="708" spans="1:6" ht="13.5">
      <c r="A708" s="88" t="s">
        <v>1009</v>
      </c>
      <c r="B708" s="81">
        <v>6</v>
      </c>
      <c r="C708" s="82">
        <v>7</v>
      </c>
      <c r="D708" s="111">
        <v>500</v>
      </c>
      <c r="E708" s="82">
        <v>625000</v>
      </c>
      <c r="F708" s="189" t="s">
        <v>1010</v>
      </c>
    </row>
    <row r="709" spans="1:6" ht="13.5">
      <c r="A709" s="88" t="s">
        <v>1011</v>
      </c>
      <c r="B709" s="81">
        <v>6</v>
      </c>
      <c r="C709" s="82">
        <v>7</v>
      </c>
      <c r="D709" s="111">
        <v>200</v>
      </c>
      <c r="E709" s="82">
        <v>210000</v>
      </c>
      <c r="F709" s="189" t="s">
        <v>1012</v>
      </c>
    </row>
    <row r="710" spans="1:6" ht="13.5">
      <c r="A710" s="88" t="s">
        <v>1013</v>
      </c>
      <c r="B710" s="81">
        <v>6</v>
      </c>
      <c r="C710" s="82">
        <v>7</v>
      </c>
      <c r="D710" s="111">
        <v>200</v>
      </c>
      <c r="E710" s="82">
        <v>510000</v>
      </c>
      <c r="F710" s="189" t="s">
        <v>1014</v>
      </c>
    </row>
    <row r="711" spans="1:6" ht="13.5">
      <c r="A711" s="88" t="s">
        <v>1015</v>
      </c>
      <c r="B711" s="81">
        <v>6</v>
      </c>
      <c r="C711" s="82">
        <v>7</v>
      </c>
      <c r="D711" s="111">
        <v>500</v>
      </c>
      <c r="E711" s="82">
        <v>480000</v>
      </c>
      <c r="F711" s="189" t="s">
        <v>1016</v>
      </c>
    </row>
    <row r="712" spans="1:6" ht="13.5">
      <c r="A712" s="88" t="s">
        <v>1017</v>
      </c>
      <c r="B712" s="81">
        <v>6</v>
      </c>
      <c r="C712" s="82">
        <v>7</v>
      </c>
      <c r="D712" s="111">
        <v>150</v>
      </c>
      <c r="E712" s="82">
        <v>138750</v>
      </c>
      <c r="F712" s="189" t="s">
        <v>1018</v>
      </c>
    </row>
    <row r="713" spans="1:6" ht="13.5">
      <c r="A713" s="88" t="s">
        <v>1019</v>
      </c>
      <c r="B713" s="81">
        <v>6</v>
      </c>
      <c r="C713" s="82">
        <v>7</v>
      </c>
      <c r="D713" s="111">
        <v>300</v>
      </c>
      <c r="E713" s="82">
        <v>165000</v>
      </c>
      <c r="F713" s="189" t="s">
        <v>1020</v>
      </c>
    </row>
    <row r="714" spans="1:6" ht="13.5">
      <c r="A714" s="88" t="s">
        <v>1021</v>
      </c>
      <c r="B714" s="81">
        <v>6</v>
      </c>
      <c r="C714" s="82">
        <v>7</v>
      </c>
      <c r="D714" s="111">
        <v>300</v>
      </c>
      <c r="E714" s="82">
        <v>285000</v>
      </c>
      <c r="F714" s="189" t="s">
        <v>1022</v>
      </c>
    </row>
    <row r="715" spans="1:6" ht="13.5">
      <c r="A715" s="99" t="s">
        <v>1023</v>
      </c>
      <c r="B715" s="81">
        <v>6</v>
      </c>
      <c r="C715" s="82">
        <v>7</v>
      </c>
      <c r="D715" s="111">
        <v>250</v>
      </c>
      <c r="E715" s="82">
        <v>237625</v>
      </c>
      <c r="F715" s="189" t="s">
        <v>1024</v>
      </c>
    </row>
    <row r="716" spans="1:6" ht="13.5">
      <c r="A716" s="88" t="s">
        <v>1025</v>
      </c>
      <c r="B716" s="81">
        <v>6</v>
      </c>
      <c r="C716" s="82">
        <v>7</v>
      </c>
      <c r="D716" s="111">
        <v>150</v>
      </c>
      <c r="E716" s="82">
        <v>1732500</v>
      </c>
      <c r="F716" s="189" t="s">
        <v>1026</v>
      </c>
    </row>
    <row r="717" spans="1:6" ht="13.5">
      <c r="A717" s="97" t="s">
        <v>1027</v>
      </c>
      <c r="B717" s="81">
        <v>6</v>
      </c>
      <c r="C717" s="82">
        <v>7</v>
      </c>
      <c r="D717" s="111">
        <v>150</v>
      </c>
      <c r="E717" s="82">
        <v>232500</v>
      </c>
      <c r="F717" s="189" t="s">
        <v>1028</v>
      </c>
    </row>
    <row r="718" spans="1:6" ht="13.5">
      <c r="A718" s="88" t="s">
        <v>1029</v>
      </c>
      <c r="B718" s="81">
        <v>6</v>
      </c>
      <c r="C718" s="82">
        <v>7</v>
      </c>
      <c r="D718" s="111">
        <v>150</v>
      </c>
      <c r="E718" s="82">
        <v>382500</v>
      </c>
      <c r="F718" s="189" t="s">
        <v>1030</v>
      </c>
    </row>
    <row r="719" spans="1:6" ht="27">
      <c r="A719" s="88" t="s">
        <v>1031</v>
      </c>
      <c r="B719" s="81">
        <v>6</v>
      </c>
      <c r="C719" s="82">
        <v>7</v>
      </c>
      <c r="D719" s="111">
        <v>150</v>
      </c>
      <c r="E719" s="82">
        <v>892500</v>
      </c>
      <c r="F719" s="189" t="s">
        <v>1032</v>
      </c>
    </row>
    <row r="720" spans="1:6" ht="13.5">
      <c r="A720" s="88" t="s">
        <v>1033</v>
      </c>
      <c r="B720" s="81">
        <v>6</v>
      </c>
      <c r="C720" s="82">
        <v>7</v>
      </c>
      <c r="D720" s="111">
        <v>150</v>
      </c>
      <c r="E720" s="82">
        <v>412500</v>
      </c>
      <c r="F720" s="189" t="s">
        <v>1034</v>
      </c>
    </row>
    <row r="721" spans="1:6" ht="13.5">
      <c r="A721" s="99" t="s">
        <v>1035</v>
      </c>
      <c r="B721" s="81">
        <v>6</v>
      </c>
      <c r="C721" s="82">
        <v>7</v>
      </c>
      <c r="D721" s="111">
        <v>10</v>
      </c>
      <c r="E721" s="82">
        <v>35000000</v>
      </c>
      <c r="F721" s="189" t="s">
        <v>1036</v>
      </c>
    </row>
    <row r="722" spans="1:6" ht="13.5">
      <c r="A722" s="99" t="s">
        <v>1037</v>
      </c>
      <c r="B722" s="81">
        <v>6</v>
      </c>
      <c r="C722" s="82">
        <v>7</v>
      </c>
      <c r="D722" s="111">
        <v>4</v>
      </c>
      <c r="E722" s="82">
        <v>16800000</v>
      </c>
      <c r="F722" s="189" t="s">
        <v>1038</v>
      </c>
    </row>
    <row r="723" spans="1:6" ht="13.5">
      <c r="A723" s="99" t="s">
        <v>1039</v>
      </c>
      <c r="B723" s="81">
        <v>6</v>
      </c>
      <c r="C723" s="82">
        <v>7</v>
      </c>
      <c r="D723" s="111">
        <v>2</v>
      </c>
      <c r="E723" s="82">
        <v>4200000</v>
      </c>
      <c r="F723" s="189" t="s">
        <v>1040</v>
      </c>
    </row>
    <row r="724" spans="1:6" ht="13.5">
      <c r="A724" s="97" t="s">
        <v>1041</v>
      </c>
      <c r="B724" s="81">
        <v>6</v>
      </c>
      <c r="C724" s="82">
        <v>7</v>
      </c>
      <c r="D724" s="111">
        <v>5</v>
      </c>
      <c r="E724" s="82">
        <v>17500000</v>
      </c>
      <c r="F724" s="189" t="s">
        <v>1042</v>
      </c>
    </row>
    <row r="725" spans="1:6" ht="13.5">
      <c r="A725" s="97" t="s">
        <v>1043</v>
      </c>
      <c r="B725" s="81">
        <v>6</v>
      </c>
      <c r="C725" s="82">
        <v>7</v>
      </c>
      <c r="D725" s="111">
        <v>10</v>
      </c>
      <c r="E725" s="82">
        <v>15500000</v>
      </c>
      <c r="F725" s="189" t="s">
        <v>1044</v>
      </c>
    </row>
    <row r="726" spans="1:6" ht="13.5">
      <c r="A726" s="97" t="s">
        <v>1045</v>
      </c>
      <c r="B726" s="81">
        <v>6</v>
      </c>
      <c r="C726" s="82">
        <v>7</v>
      </c>
      <c r="D726" s="111">
        <v>5</v>
      </c>
      <c r="E726" s="82">
        <v>2475000</v>
      </c>
      <c r="F726" s="189" t="s">
        <v>1046</v>
      </c>
    </row>
    <row r="727" spans="1:6" ht="13.5">
      <c r="A727" s="97" t="s">
        <v>1047</v>
      </c>
      <c r="B727" s="81">
        <v>6</v>
      </c>
      <c r="C727" s="82">
        <v>7</v>
      </c>
      <c r="D727" s="111">
        <v>5</v>
      </c>
      <c r="E727" s="82">
        <v>4800000</v>
      </c>
      <c r="F727" s="189" t="s">
        <v>1048</v>
      </c>
    </row>
    <row r="728" spans="1:6" ht="13.5">
      <c r="A728" s="97" t="s">
        <v>1049</v>
      </c>
      <c r="B728" s="81">
        <v>6</v>
      </c>
      <c r="C728" s="82">
        <v>7</v>
      </c>
      <c r="D728" s="111">
        <v>5</v>
      </c>
      <c r="E728" s="82">
        <v>2349000</v>
      </c>
      <c r="F728" s="189" t="s">
        <v>1050</v>
      </c>
    </row>
    <row r="729" spans="1:6" ht="13.5">
      <c r="A729" s="97" t="s">
        <v>1051</v>
      </c>
      <c r="B729" s="81">
        <v>6</v>
      </c>
      <c r="C729" s="82">
        <v>7</v>
      </c>
      <c r="D729" s="111">
        <v>5</v>
      </c>
      <c r="E729" s="82">
        <v>26250000</v>
      </c>
      <c r="F729" s="189" t="s">
        <v>1052</v>
      </c>
    </row>
    <row r="730" spans="1:6" ht="13.5">
      <c r="A730" s="88" t="s">
        <v>1053</v>
      </c>
      <c r="B730" s="81">
        <v>6</v>
      </c>
      <c r="C730" s="82">
        <v>7</v>
      </c>
      <c r="D730" s="111">
        <v>2</v>
      </c>
      <c r="E730" s="82">
        <v>9100000</v>
      </c>
      <c r="F730" s="189" t="s">
        <v>1054</v>
      </c>
    </row>
    <row r="731" spans="1:6" ht="13.5">
      <c r="A731" s="97" t="s">
        <v>802</v>
      </c>
      <c r="B731" s="81">
        <v>6</v>
      </c>
      <c r="C731" s="82">
        <v>7</v>
      </c>
      <c r="D731" s="111">
        <v>1</v>
      </c>
      <c r="E731" s="120">
        <v>4000000</v>
      </c>
      <c r="F731" s="189" t="s">
        <v>1055</v>
      </c>
    </row>
    <row r="732" spans="1:6" ht="13.5">
      <c r="A732" s="88" t="s">
        <v>116</v>
      </c>
      <c r="B732" s="81">
        <v>6</v>
      </c>
      <c r="C732" s="82">
        <v>7</v>
      </c>
      <c r="D732" s="111">
        <v>100</v>
      </c>
      <c r="E732" s="82">
        <v>7000000</v>
      </c>
      <c r="F732" s="189" t="s">
        <v>1056</v>
      </c>
    </row>
    <row r="733" spans="1:6" ht="13.5">
      <c r="A733" s="97" t="s">
        <v>1057</v>
      </c>
      <c r="B733" s="81">
        <v>6</v>
      </c>
      <c r="C733" s="82">
        <v>7</v>
      </c>
      <c r="D733" s="111">
        <v>10</v>
      </c>
      <c r="E733" s="82">
        <v>24570000</v>
      </c>
      <c r="F733" s="195" t="s">
        <v>1058</v>
      </c>
    </row>
    <row r="734" spans="1:6" ht="13.5">
      <c r="A734" s="97" t="s">
        <v>1059</v>
      </c>
      <c r="B734" s="81">
        <v>6</v>
      </c>
      <c r="C734" s="82">
        <v>7</v>
      </c>
      <c r="D734" s="111">
        <v>10</v>
      </c>
      <c r="E734" s="82">
        <v>18457500</v>
      </c>
      <c r="F734" s="195" t="s">
        <v>1060</v>
      </c>
    </row>
    <row r="735" spans="1:6" ht="13.5">
      <c r="A735" s="97" t="s">
        <v>1061</v>
      </c>
      <c r="B735" s="81">
        <v>6</v>
      </c>
      <c r="C735" s="82">
        <v>7</v>
      </c>
      <c r="D735" s="111">
        <v>3</v>
      </c>
      <c r="E735" s="82">
        <v>16950000</v>
      </c>
      <c r="F735" s="195" t="s">
        <v>1062</v>
      </c>
    </row>
    <row r="736" spans="1:6" ht="13.5">
      <c r="A736" s="97" t="s">
        <v>1063</v>
      </c>
      <c r="B736" s="81">
        <v>6</v>
      </c>
      <c r="C736" s="82">
        <v>7</v>
      </c>
      <c r="D736" s="111">
        <v>2</v>
      </c>
      <c r="E736" s="82">
        <v>6300000</v>
      </c>
      <c r="F736" s="196" t="s">
        <v>1064</v>
      </c>
    </row>
    <row r="737" spans="1:6" ht="13.5">
      <c r="A737" s="88" t="s">
        <v>1065</v>
      </c>
      <c r="B737" s="81">
        <v>6</v>
      </c>
      <c r="C737" s="82">
        <v>7</v>
      </c>
      <c r="D737" s="111">
        <v>10</v>
      </c>
      <c r="E737" s="82">
        <v>22620000</v>
      </c>
      <c r="F737" s="196" t="s">
        <v>1066</v>
      </c>
    </row>
    <row r="738" spans="1:6" ht="13.5">
      <c r="A738" s="88" t="s">
        <v>1067</v>
      </c>
      <c r="B738" s="81">
        <v>6</v>
      </c>
      <c r="C738" s="82">
        <v>7</v>
      </c>
      <c r="D738" s="111">
        <v>4</v>
      </c>
      <c r="E738" s="82">
        <v>6600000</v>
      </c>
      <c r="F738" s="196" t="s">
        <v>1068</v>
      </c>
    </row>
    <row r="739" spans="1:6" ht="13.5">
      <c r="A739" s="88" t="s">
        <v>1069</v>
      </c>
      <c r="B739" s="81">
        <v>6</v>
      </c>
      <c r="C739" s="82">
        <v>7</v>
      </c>
      <c r="D739" s="111">
        <v>3</v>
      </c>
      <c r="E739" s="82">
        <v>585000</v>
      </c>
      <c r="F739" s="196" t="s">
        <v>1070</v>
      </c>
    </row>
    <row r="740" spans="1:6" ht="13.5">
      <c r="A740" s="97" t="s">
        <v>1071</v>
      </c>
      <c r="B740" s="81">
        <v>6</v>
      </c>
      <c r="C740" s="82">
        <v>7</v>
      </c>
      <c r="D740" s="111">
        <v>7</v>
      </c>
      <c r="E740" s="82">
        <v>14350000</v>
      </c>
      <c r="F740" s="195" t="s">
        <v>1072</v>
      </c>
    </row>
    <row r="741" spans="1:6" ht="13.5">
      <c r="A741" s="88" t="s">
        <v>1073</v>
      </c>
      <c r="B741" s="81">
        <v>6</v>
      </c>
      <c r="C741" s="82">
        <v>7</v>
      </c>
      <c r="D741" s="111">
        <v>7</v>
      </c>
      <c r="E741" s="82">
        <v>24500000</v>
      </c>
      <c r="F741" s="195" t="s">
        <v>1074</v>
      </c>
    </row>
    <row r="742" spans="1:6" ht="13.5">
      <c r="A742" s="97" t="s">
        <v>1075</v>
      </c>
      <c r="B742" s="81">
        <v>6</v>
      </c>
      <c r="C742" s="82">
        <v>7</v>
      </c>
      <c r="D742" s="111">
        <v>40</v>
      </c>
      <c r="E742" s="82">
        <v>5580000</v>
      </c>
      <c r="F742" s="195" t="s">
        <v>1076</v>
      </c>
    </row>
    <row r="743" spans="1:6" ht="13.5">
      <c r="A743" s="88" t="s">
        <v>1077</v>
      </c>
      <c r="B743" s="81">
        <v>6</v>
      </c>
      <c r="C743" s="82">
        <v>7</v>
      </c>
      <c r="D743" s="111">
        <v>20</v>
      </c>
      <c r="E743" s="82">
        <v>104400</v>
      </c>
      <c r="F743" s="195" t="s">
        <v>1078</v>
      </c>
    </row>
    <row r="744" spans="1:6" ht="13.5">
      <c r="A744" s="88" t="s">
        <v>1079</v>
      </c>
      <c r="B744" s="81">
        <v>6</v>
      </c>
      <c r="C744" s="82">
        <v>7</v>
      </c>
      <c r="D744" s="111">
        <v>20</v>
      </c>
      <c r="E744" s="82">
        <v>300000</v>
      </c>
      <c r="F744" s="195" t="s">
        <v>1080</v>
      </c>
    </row>
    <row r="745" spans="1:6" ht="13.5">
      <c r="A745" s="88" t="s">
        <v>1081</v>
      </c>
      <c r="B745" s="81">
        <v>6</v>
      </c>
      <c r="C745" s="82">
        <v>7</v>
      </c>
      <c r="D745" s="111">
        <v>20</v>
      </c>
      <c r="E745" s="82">
        <v>4290000</v>
      </c>
      <c r="F745" s="195" t="s">
        <v>1082</v>
      </c>
    </row>
    <row r="746" spans="1:6" ht="13.5">
      <c r="A746" s="88" t="s">
        <v>1083</v>
      </c>
      <c r="B746" s="81">
        <v>6</v>
      </c>
      <c r="C746" s="82">
        <v>7</v>
      </c>
      <c r="D746" s="111">
        <v>20</v>
      </c>
      <c r="E746" s="82">
        <v>599000</v>
      </c>
      <c r="F746" s="195" t="s">
        <v>1084</v>
      </c>
    </row>
    <row r="747" spans="1:6" ht="13.5">
      <c r="A747" s="88" t="s">
        <v>1085</v>
      </c>
      <c r="B747" s="81">
        <v>6</v>
      </c>
      <c r="C747" s="82">
        <v>7</v>
      </c>
      <c r="D747" s="111">
        <v>20</v>
      </c>
      <c r="E747" s="82">
        <v>511500</v>
      </c>
      <c r="F747" s="195" t="s">
        <v>1086</v>
      </c>
    </row>
    <row r="748" spans="1:6" ht="13.5">
      <c r="A748" s="88" t="s">
        <v>1087</v>
      </c>
      <c r="B748" s="81">
        <v>6</v>
      </c>
      <c r="C748" s="82">
        <v>7</v>
      </c>
      <c r="D748" s="111">
        <v>20</v>
      </c>
      <c r="E748" s="82">
        <v>333000</v>
      </c>
      <c r="F748" s="195" t="s">
        <v>1088</v>
      </c>
    </row>
    <row r="749" spans="1:6" ht="13.5">
      <c r="A749" s="88" t="s">
        <v>1089</v>
      </c>
      <c r="B749" s="81">
        <v>6</v>
      </c>
      <c r="C749" s="82">
        <v>7</v>
      </c>
      <c r="D749" s="111">
        <v>20</v>
      </c>
      <c r="E749" s="82">
        <v>590000</v>
      </c>
      <c r="F749" s="195" t="s">
        <v>1090</v>
      </c>
    </row>
    <row r="750" spans="1:6" ht="13.5">
      <c r="A750" s="88" t="s">
        <v>219</v>
      </c>
      <c r="B750" s="81">
        <v>6</v>
      </c>
      <c r="C750" s="82">
        <v>7</v>
      </c>
      <c r="D750" s="111">
        <v>600</v>
      </c>
      <c r="E750" s="82">
        <v>27300000</v>
      </c>
      <c r="F750" s="195" t="s">
        <v>1091</v>
      </c>
    </row>
    <row r="751" spans="1:6" ht="13.5">
      <c r="A751" s="88" t="s">
        <v>1092</v>
      </c>
      <c r="B751" s="81">
        <v>6</v>
      </c>
      <c r="C751" s="82">
        <v>7</v>
      </c>
      <c r="D751" s="111">
        <v>1000</v>
      </c>
      <c r="E751" s="82">
        <v>118500000</v>
      </c>
      <c r="F751" s="196" t="s">
        <v>1093</v>
      </c>
    </row>
    <row r="752" spans="1:6" ht="13.5">
      <c r="A752" s="88" t="s">
        <v>1094</v>
      </c>
      <c r="B752" s="81">
        <v>6</v>
      </c>
      <c r="C752" s="82">
        <v>7</v>
      </c>
      <c r="D752" s="111">
        <v>12</v>
      </c>
      <c r="E752" s="82">
        <v>3186000</v>
      </c>
      <c r="F752" s="196" t="s">
        <v>223</v>
      </c>
    </row>
    <row r="753" spans="1:6" ht="13.5">
      <c r="A753" s="97" t="s">
        <v>1095</v>
      </c>
      <c r="B753" s="81">
        <v>6</v>
      </c>
      <c r="C753" s="82">
        <v>7</v>
      </c>
      <c r="D753" s="111">
        <v>5</v>
      </c>
      <c r="E753" s="82">
        <v>3517500</v>
      </c>
      <c r="F753" s="196" t="s">
        <v>1096</v>
      </c>
    </row>
    <row r="754" spans="1:6" ht="13.5">
      <c r="A754" s="88" t="s">
        <v>1097</v>
      </c>
      <c r="B754" s="81">
        <v>6</v>
      </c>
      <c r="C754" s="82">
        <v>7</v>
      </c>
      <c r="D754" s="111">
        <v>5</v>
      </c>
      <c r="E754" s="82">
        <v>675000</v>
      </c>
      <c r="F754" s="196" t="s">
        <v>1098</v>
      </c>
    </row>
    <row r="755" spans="1:6" ht="13.5">
      <c r="A755" s="97" t="s">
        <v>166</v>
      </c>
      <c r="B755" s="81">
        <v>6</v>
      </c>
      <c r="C755" s="82">
        <v>7</v>
      </c>
      <c r="D755" s="111">
        <v>5</v>
      </c>
      <c r="E755" s="82">
        <v>1750000</v>
      </c>
      <c r="F755" s="195" t="s">
        <v>226</v>
      </c>
    </row>
    <row r="756" spans="1:6" ht="13.5">
      <c r="A756" s="88" t="s">
        <v>1099</v>
      </c>
      <c r="B756" s="81">
        <v>6</v>
      </c>
      <c r="C756" s="82">
        <v>7</v>
      </c>
      <c r="D756" s="111">
        <v>1</v>
      </c>
      <c r="E756" s="82">
        <v>280000</v>
      </c>
      <c r="F756" s="195" t="s">
        <v>1100</v>
      </c>
    </row>
    <row r="757" spans="1:6" ht="13.5">
      <c r="A757" s="88" t="s">
        <v>179</v>
      </c>
      <c r="B757" s="81">
        <v>6</v>
      </c>
      <c r="C757" s="82">
        <v>7</v>
      </c>
      <c r="D757" s="111">
        <v>2</v>
      </c>
      <c r="E757" s="82">
        <v>23100000</v>
      </c>
      <c r="F757" s="195" t="s">
        <v>1101</v>
      </c>
    </row>
    <row r="758" spans="1:6" ht="13.5">
      <c r="A758" s="88" t="s">
        <v>179</v>
      </c>
      <c r="B758" s="81">
        <v>6</v>
      </c>
      <c r="C758" s="82">
        <v>7</v>
      </c>
      <c r="D758" s="111">
        <v>2</v>
      </c>
      <c r="E758" s="82">
        <v>23100000</v>
      </c>
      <c r="F758" s="195" t="s">
        <v>1102</v>
      </c>
    </row>
    <row r="759" spans="1:6" ht="13.5">
      <c r="A759" s="88" t="s">
        <v>1103</v>
      </c>
      <c r="B759" s="81">
        <v>6</v>
      </c>
      <c r="C759" s="82">
        <v>7</v>
      </c>
      <c r="D759" s="111">
        <v>50</v>
      </c>
      <c r="E759" s="82">
        <v>1350000</v>
      </c>
      <c r="F759" s="195" t="s">
        <v>1104</v>
      </c>
    </row>
    <row r="760" spans="1:6" ht="13.5">
      <c r="A760" s="88" t="s">
        <v>1105</v>
      </c>
      <c r="B760" s="81">
        <v>6</v>
      </c>
      <c r="C760" s="82">
        <v>7</v>
      </c>
      <c r="D760" s="111">
        <v>50</v>
      </c>
      <c r="E760" s="82">
        <v>9500000</v>
      </c>
      <c r="F760" s="195" t="s">
        <v>1106</v>
      </c>
    </row>
    <row r="761" spans="1:6" ht="27">
      <c r="A761" s="88" t="s">
        <v>1107</v>
      </c>
      <c r="B761" s="81">
        <v>6</v>
      </c>
      <c r="C761" s="82">
        <v>7</v>
      </c>
      <c r="D761" s="111">
        <v>2</v>
      </c>
      <c r="E761" s="82">
        <v>4300000</v>
      </c>
      <c r="F761" s="195" t="s">
        <v>1108</v>
      </c>
    </row>
    <row r="762" spans="1:6" ht="13.5">
      <c r="A762" s="88" t="s">
        <v>1109</v>
      </c>
      <c r="B762" s="81">
        <v>6</v>
      </c>
      <c r="C762" s="82">
        <v>7</v>
      </c>
      <c r="D762" s="111">
        <v>2</v>
      </c>
      <c r="E762" s="82">
        <v>425000</v>
      </c>
      <c r="F762" s="195" t="s">
        <v>1110</v>
      </c>
    </row>
    <row r="763" spans="1:6" ht="13.5">
      <c r="A763" s="88" t="s">
        <v>1111</v>
      </c>
      <c r="B763" s="81">
        <v>6</v>
      </c>
      <c r="C763" s="82">
        <v>7</v>
      </c>
      <c r="D763" s="111">
        <v>5</v>
      </c>
      <c r="E763" s="82">
        <v>11020000</v>
      </c>
      <c r="F763" s="195" t="s">
        <v>1112</v>
      </c>
    </row>
    <row r="764" spans="1:6" ht="13.5">
      <c r="A764" s="88" t="s">
        <v>181</v>
      </c>
      <c r="B764" s="81">
        <v>6</v>
      </c>
      <c r="C764" s="82">
        <v>7</v>
      </c>
      <c r="D764" s="111">
        <v>2</v>
      </c>
      <c r="E764" s="82">
        <v>422000</v>
      </c>
      <c r="F764" s="195" t="s">
        <v>1113</v>
      </c>
    </row>
    <row r="765" spans="1:6" ht="13.5">
      <c r="A765" s="88" t="s">
        <v>181</v>
      </c>
      <c r="B765" s="81">
        <v>6</v>
      </c>
      <c r="C765" s="82">
        <v>7</v>
      </c>
      <c r="D765" s="111">
        <v>2</v>
      </c>
      <c r="E765" s="82">
        <v>1051000</v>
      </c>
      <c r="F765" s="195" t="s">
        <v>1114</v>
      </c>
    </row>
    <row r="766" spans="1:6" ht="13.5">
      <c r="A766" s="97" t="s">
        <v>1115</v>
      </c>
      <c r="B766" s="81">
        <v>6</v>
      </c>
      <c r="C766" s="82">
        <v>7</v>
      </c>
      <c r="D766" s="111">
        <v>5</v>
      </c>
      <c r="E766" s="82">
        <v>787750</v>
      </c>
      <c r="F766" s="195" t="s">
        <v>1116</v>
      </c>
    </row>
    <row r="767" spans="1:6" ht="13.5">
      <c r="A767" s="97" t="s">
        <v>1117</v>
      </c>
      <c r="B767" s="81">
        <v>6</v>
      </c>
      <c r="C767" s="82">
        <v>7</v>
      </c>
      <c r="D767" s="111">
        <v>3</v>
      </c>
      <c r="E767" s="82">
        <v>1420500</v>
      </c>
      <c r="F767" s="195" t="s">
        <v>1118</v>
      </c>
    </row>
    <row r="768" spans="1:6" ht="13.5">
      <c r="A768" s="97" t="s">
        <v>1119</v>
      </c>
      <c r="B768" s="81">
        <v>6</v>
      </c>
      <c r="C768" s="82">
        <v>7</v>
      </c>
      <c r="D768" s="111">
        <v>5</v>
      </c>
      <c r="E768" s="82">
        <v>895000</v>
      </c>
      <c r="F768" s="195" t="s">
        <v>1120</v>
      </c>
    </row>
    <row r="769" spans="1:6" ht="13.5">
      <c r="A769" s="88" t="s">
        <v>1121</v>
      </c>
      <c r="B769" s="81">
        <v>6</v>
      </c>
      <c r="C769" s="82">
        <v>7</v>
      </c>
      <c r="D769" s="111">
        <v>3</v>
      </c>
      <c r="E769" s="82">
        <v>6450000</v>
      </c>
      <c r="F769" s="195" t="s">
        <v>1122</v>
      </c>
    </row>
    <row r="770" spans="1:6" ht="13.5">
      <c r="A770" s="88" t="s">
        <v>1123</v>
      </c>
      <c r="B770" s="81">
        <v>6</v>
      </c>
      <c r="C770" s="82">
        <v>7</v>
      </c>
      <c r="D770" s="111">
        <v>1</v>
      </c>
      <c r="E770" s="82">
        <v>7150000</v>
      </c>
      <c r="F770" s="195" t="s">
        <v>1124</v>
      </c>
    </row>
    <row r="771" spans="1:6" ht="13.5">
      <c r="A771" s="88" t="s">
        <v>1125</v>
      </c>
      <c r="B771" s="81">
        <v>6</v>
      </c>
      <c r="C771" s="82">
        <v>7</v>
      </c>
      <c r="D771" s="111">
        <v>3</v>
      </c>
      <c r="E771" s="82">
        <v>1183500</v>
      </c>
      <c r="F771" s="195" t="s">
        <v>1126</v>
      </c>
    </row>
    <row r="772" spans="1:6" ht="13.5">
      <c r="A772" s="97" t="s">
        <v>1127</v>
      </c>
      <c r="B772" s="81">
        <v>6</v>
      </c>
      <c r="C772" s="82">
        <v>7</v>
      </c>
      <c r="D772" s="111">
        <v>2</v>
      </c>
      <c r="E772" s="82">
        <v>6615000</v>
      </c>
      <c r="F772" s="195" t="s">
        <v>1128</v>
      </c>
    </row>
    <row r="773" spans="1:6" ht="13.5">
      <c r="A773" s="88" t="s">
        <v>1129</v>
      </c>
      <c r="B773" s="81">
        <v>6</v>
      </c>
      <c r="C773" s="82">
        <v>7</v>
      </c>
      <c r="D773" s="111">
        <v>10</v>
      </c>
      <c r="E773" s="82">
        <v>897500</v>
      </c>
      <c r="F773" s="195" t="s">
        <v>1130</v>
      </c>
    </row>
    <row r="774" spans="1:6" ht="13.5">
      <c r="A774" s="88" t="s">
        <v>1131</v>
      </c>
      <c r="B774" s="81">
        <v>6</v>
      </c>
      <c r="C774" s="82">
        <v>7</v>
      </c>
      <c r="D774" s="116">
        <v>10</v>
      </c>
      <c r="E774" s="82">
        <v>2443750</v>
      </c>
      <c r="F774" s="191" t="s">
        <v>1132</v>
      </c>
    </row>
    <row r="775" spans="1:6" ht="13.5">
      <c r="A775" s="88" t="s">
        <v>1133</v>
      </c>
      <c r="B775" s="81">
        <v>6</v>
      </c>
      <c r="C775" s="82">
        <v>7</v>
      </c>
      <c r="D775" s="116">
        <v>10</v>
      </c>
      <c r="E775" s="82">
        <v>1055500</v>
      </c>
      <c r="F775" s="191" t="s">
        <v>1134</v>
      </c>
    </row>
    <row r="776" spans="1:6" ht="13.5">
      <c r="A776" s="88" t="s">
        <v>1133</v>
      </c>
      <c r="B776" s="81">
        <v>6</v>
      </c>
      <c r="C776" s="82">
        <v>7</v>
      </c>
      <c r="D776" s="116">
        <v>10</v>
      </c>
      <c r="E776" s="82">
        <v>525500</v>
      </c>
      <c r="F776" s="191" t="s">
        <v>1135</v>
      </c>
    </row>
    <row r="777" spans="1:6" ht="13.5">
      <c r="A777" s="88" t="s">
        <v>1136</v>
      </c>
      <c r="B777" s="81">
        <v>6</v>
      </c>
      <c r="C777" s="82">
        <v>7</v>
      </c>
      <c r="D777" s="116">
        <v>100</v>
      </c>
      <c r="E777" s="82">
        <v>925000</v>
      </c>
      <c r="F777" s="191" t="s">
        <v>1137</v>
      </c>
    </row>
    <row r="778" spans="1:6" ht="13.5">
      <c r="A778" s="97" t="s">
        <v>1138</v>
      </c>
      <c r="B778" s="81">
        <v>6</v>
      </c>
      <c r="C778" s="82">
        <v>7</v>
      </c>
      <c r="D778" s="116">
        <v>50</v>
      </c>
      <c r="E778" s="82">
        <v>4525000</v>
      </c>
      <c r="F778" s="191" t="s">
        <v>1139</v>
      </c>
    </row>
    <row r="779" spans="1:6" ht="13.5">
      <c r="A779" s="88" t="s">
        <v>1140</v>
      </c>
      <c r="B779" s="81">
        <v>6</v>
      </c>
      <c r="C779" s="82">
        <v>7</v>
      </c>
      <c r="D779" s="116">
        <v>10</v>
      </c>
      <c r="E779" s="82">
        <v>1637500</v>
      </c>
      <c r="F779" s="191" t="s">
        <v>1141</v>
      </c>
    </row>
    <row r="780" spans="1:6" ht="13.5">
      <c r="A780" s="88" t="s">
        <v>1142</v>
      </c>
      <c r="B780" s="81">
        <v>6</v>
      </c>
      <c r="C780" s="82">
        <v>7</v>
      </c>
      <c r="D780" s="116">
        <v>10</v>
      </c>
      <c r="E780" s="82">
        <v>1637500</v>
      </c>
      <c r="F780" s="191" t="s">
        <v>1143</v>
      </c>
    </row>
    <row r="781" spans="1:6" ht="13.5">
      <c r="A781" s="88" t="s">
        <v>1144</v>
      </c>
      <c r="B781" s="81">
        <v>6</v>
      </c>
      <c r="C781" s="82">
        <v>7</v>
      </c>
      <c r="D781" s="116">
        <v>10</v>
      </c>
      <c r="E781" s="82">
        <v>377500</v>
      </c>
      <c r="F781" s="191" t="s">
        <v>1145</v>
      </c>
    </row>
    <row r="782" spans="1:6" ht="13.5">
      <c r="A782" s="88" t="s">
        <v>1146</v>
      </c>
      <c r="B782" s="81">
        <v>6</v>
      </c>
      <c r="C782" s="82">
        <v>7</v>
      </c>
      <c r="D782" s="116">
        <v>10</v>
      </c>
      <c r="E782" s="82">
        <v>272500</v>
      </c>
      <c r="F782" s="191" t="s">
        <v>1147</v>
      </c>
    </row>
    <row r="783" spans="1:6" ht="13.5">
      <c r="A783" s="88" t="s">
        <v>1148</v>
      </c>
      <c r="B783" s="81">
        <v>6</v>
      </c>
      <c r="C783" s="82">
        <v>7</v>
      </c>
      <c r="D783" s="116">
        <v>10</v>
      </c>
      <c r="E783" s="82">
        <v>377500</v>
      </c>
      <c r="F783" s="191" t="s">
        <v>1149</v>
      </c>
    </row>
    <row r="784" spans="1:6" ht="13.5">
      <c r="A784" s="88" t="s">
        <v>428</v>
      </c>
      <c r="B784" s="81">
        <v>6</v>
      </c>
      <c r="C784" s="82">
        <v>7</v>
      </c>
      <c r="D784" s="116">
        <v>100</v>
      </c>
      <c r="E784" s="82">
        <v>1375000</v>
      </c>
      <c r="F784" s="191" t="s">
        <v>1150</v>
      </c>
    </row>
    <row r="785" spans="1:6" ht="13.5">
      <c r="A785" s="88" t="s">
        <v>1151</v>
      </c>
      <c r="B785" s="81">
        <v>6</v>
      </c>
      <c r="C785" s="82">
        <v>7</v>
      </c>
      <c r="D785" s="116">
        <v>10</v>
      </c>
      <c r="E785" s="82">
        <v>535000</v>
      </c>
      <c r="F785" s="191" t="s">
        <v>1152</v>
      </c>
    </row>
    <row r="786" spans="1:6" ht="13.5">
      <c r="A786" s="88" t="s">
        <v>1153</v>
      </c>
      <c r="B786" s="81">
        <v>6</v>
      </c>
      <c r="C786" s="82">
        <v>7</v>
      </c>
      <c r="D786" s="116">
        <v>10</v>
      </c>
      <c r="E786" s="82">
        <v>1165200</v>
      </c>
      <c r="F786" s="191" t="s">
        <v>1154</v>
      </c>
    </row>
    <row r="787" spans="1:6" ht="13.5">
      <c r="A787" s="88" t="s">
        <v>1155</v>
      </c>
      <c r="B787" s="81">
        <v>6</v>
      </c>
      <c r="C787" s="82">
        <v>7</v>
      </c>
      <c r="D787" s="116">
        <v>10</v>
      </c>
      <c r="E787" s="82">
        <v>277500</v>
      </c>
      <c r="F787" s="191" t="s">
        <v>1156</v>
      </c>
    </row>
    <row r="788" spans="1:6" ht="13.5">
      <c r="A788" s="88" t="s">
        <v>1148</v>
      </c>
      <c r="B788" s="81">
        <v>6</v>
      </c>
      <c r="C788" s="82">
        <v>7</v>
      </c>
      <c r="D788" s="116">
        <v>10</v>
      </c>
      <c r="E788" s="82">
        <v>247500</v>
      </c>
      <c r="F788" s="191" t="s">
        <v>1157</v>
      </c>
    </row>
    <row r="789" spans="1:6" ht="13.5">
      <c r="A789" s="88" t="s">
        <v>1158</v>
      </c>
      <c r="B789" s="81">
        <v>6</v>
      </c>
      <c r="C789" s="82">
        <v>7</v>
      </c>
      <c r="D789" s="116">
        <v>100</v>
      </c>
      <c r="E789" s="82">
        <v>415000</v>
      </c>
      <c r="F789" s="191" t="s">
        <v>1159</v>
      </c>
    </row>
    <row r="790" spans="1:6" ht="13.5">
      <c r="A790" s="88" t="s">
        <v>1160</v>
      </c>
      <c r="B790" s="81">
        <v>6</v>
      </c>
      <c r="C790" s="82">
        <v>7</v>
      </c>
      <c r="D790" s="116">
        <v>10</v>
      </c>
      <c r="E790" s="82">
        <v>355500</v>
      </c>
      <c r="F790" s="191" t="s">
        <v>1161</v>
      </c>
    </row>
    <row r="791" spans="1:6" ht="13.5">
      <c r="A791" s="88" t="s">
        <v>1162</v>
      </c>
      <c r="B791" s="81">
        <v>6</v>
      </c>
      <c r="C791" s="82">
        <v>7</v>
      </c>
      <c r="D791" s="116">
        <v>10</v>
      </c>
      <c r="E791" s="82">
        <v>314500</v>
      </c>
      <c r="F791" s="191" t="s">
        <v>1163</v>
      </c>
    </row>
    <row r="792" spans="1:6" ht="13.5">
      <c r="A792" s="88" t="s">
        <v>1164</v>
      </c>
      <c r="B792" s="81">
        <v>6</v>
      </c>
      <c r="C792" s="82">
        <v>7</v>
      </c>
      <c r="D792" s="116">
        <v>10</v>
      </c>
      <c r="E792" s="82">
        <v>1025500</v>
      </c>
      <c r="F792" s="191" t="s">
        <v>1165</v>
      </c>
    </row>
    <row r="793" spans="1:6" ht="13.5">
      <c r="A793" s="88" t="s">
        <v>1164</v>
      </c>
      <c r="B793" s="81">
        <v>6</v>
      </c>
      <c r="C793" s="82">
        <v>7</v>
      </c>
      <c r="D793" s="116">
        <v>10</v>
      </c>
      <c r="E793" s="82">
        <v>1070000</v>
      </c>
      <c r="F793" s="191" t="s">
        <v>1166</v>
      </c>
    </row>
    <row r="794" spans="1:6" ht="13.5">
      <c r="A794" s="88" t="s">
        <v>1167</v>
      </c>
      <c r="B794" s="81">
        <v>6</v>
      </c>
      <c r="C794" s="82">
        <v>7</v>
      </c>
      <c r="D794" s="116">
        <v>100</v>
      </c>
      <c r="E794" s="82">
        <v>1465000</v>
      </c>
      <c r="F794" s="191" t="s">
        <v>1168</v>
      </c>
    </row>
    <row r="795" spans="1:6" ht="13.5">
      <c r="A795" s="88" t="s">
        <v>1169</v>
      </c>
      <c r="B795" s="81">
        <v>6</v>
      </c>
      <c r="C795" s="82">
        <v>7</v>
      </c>
      <c r="D795" s="116">
        <v>100</v>
      </c>
      <c r="E795" s="82">
        <v>415000</v>
      </c>
      <c r="F795" s="191" t="s">
        <v>1170</v>
      </c>
    </row>
    <row r="796" spans="1:6" ht="27">
      <c r="A796" s="88" t="s">
        <v>189</v>
      </c>
      <c r="B796" s="81">
        <v>6</v>
      </c>
      <c r="C796" s="82">
        <v>7</v>
      </c>
      <c r="D796" s="116">
        <v>3</v>
      </c>
      <c r="E796" s="82">
        <v>825000</v>
      </c>
      <c r="F796" s="199" t="s">
        <v>1171</v>
      </c>
    </row>
    <row r="797" spans="1:6" ht="13.5">
      <c r="A797" s="88" t="s">
        <v>1172</v>
      </c>
      <c r="B797" s="81">
        <v>6</v>
      </c>
      <c r="C797" s="82">
        <v>7</v>
      </c>
      <c r="D797" s="116">
        <v>1</v>
      </c>
      <c r="E797" s="82">
        <v>3675000</v>
      </c>
      <c r="F797" s="191" t="s">
        <v>1173</v>
      </c>
    </row>
    <row r="798" spans="1:6" ht="13.5">
      <c r="A798" s="88" t="s">
        <v>1172</v>
      </c>
      <c r="B798" s="81">
        <v>6</v>
      </c>
      <c r="C798" s="82">
        <v>7</v>
      </c>
      <c r="D798" s="116">
        <v>1</v>
      </c>
      <c r="E798" s="82">
        <v>945000</v>
      </c>
      <c r="F798" s="191" t="s">
        <v>1174</v>
      </c>
    </row>
    <row r="799" spans="1:6" ht="13.5">
      <c r="A799" s="197" t="s">
        <v>935</v>
      </c>
      <c r="B799" s="81">
        <v>6</v>
      </c>
      <c r="C799" s="82">
        <v>7</v>
      </c>
      <c r="D799" s="116">
        <v>10</v>
      </c>
      <c r="E799" s="82">
        <v>370000</v>
      </c>
      <c r="F799" s="191" t="s">
        <v>1175</v>
      </c>
    </row>
    <row r="800" spans="1:6" ht="13.5">
      <c r="A800" s="97" t="s">
        <v>1176</v>
      </c>
      <c r="B800" s="81">
        <v>6</v>
      </c>
      <c r="C800" s="82">
        <v>7</v>
      </c>
      <c r="D800" s="116">
        <v>5</v>
      </c>
      <c r="E800" s="82">
        <v>1972500</v>
      </c>
      <c r="F800" s="191" t="s">
        <v>1177</v>
      </c>
    </row>
    <row r="801" spans="1:6" ht="13.5">
      <c r="A801" s="88" t="s">
        <v>1178</v>
      </c>
      <c r="B801" s="81">
        <v>6</v>
      </c>
      <c r="C801" s="82">
        <v>7</v>
      </c>
      <c r="D801" s="116">
        <v>30</v>
      </c>
      <c r="E801" s="82">
        <v>5670000</v>
      </c>
      <c r="F801" s="191" t="s">
        <v>1179</v>
      </c>
    </row>
    <row r="802" spans="1:6" ht="13.5">
      <c r="A802" s="88" t="s">
        <v>1180</v>
      </c>
      <c r="B802" s="81">
        <v>6</v>
      </c>
      <c r="C802" s="82">
        <v>7</v>
      </c>
      <c r="D802" s="116">
        <v>2</v>
      </c>
      <c r="E802" s="82">
        <v>1155000</v>
      </c>
      <c r="F802" s="191" t="s">
        <v>1181</v>
      </c>
    </row>
    <row r="803" spans="1:6" ht="13.5">
      <c r="A803" s="88" t="s">
        <v>1182</v>
      </c>
      <c r="B803" s="81">
        <v>6</v>
      </c>
      <c r="C803" s="82">
        <v>7</v>
      </c>
      <c r="D803" s="116">
        <v>3</v>
      </c>
      <c r="E803" s="82">
        <v>1011000</v>
      </c>
      <c r="F803" s="191" t="s">
        <v>1183</v>
      </c>
    </row>
    <row r="804" spans="1:6" ht="13.5">
      <c r="A804" s="88" t="s">
        <v>1184</v>
      </c>
      <c r="B804" s="81">
        <v>6</v>
      </c>
      <c r="C804" s="82">
        <v>7</v>
      </c>
      <c r="D804" s="116">
        <v>5</v>
      </c>
      <c r="E804" s="82">
        <v>637500</v>
      </c>
      <c r="F804" s="191" t="s">
        <v>1185</v>
      </c>
    </row>
    <row r="805" spans="1:6" ht="13.5">
      <c r="A805" s="88" t="s">
        <v>1186</v>
      </c>
      <c r="B805" s="81">
        <v>6</v>
      </c>
      <c r="C805" s="82">
        <v>7</v>
      </c>
      <c r="D805" s="116">
        <v>20</v>
      </c>
      <c r="E805" s="82">
        <v>7350000</v>
      </c>
      <c r="F805" s="191" t="s">
        <v>1187</v>
      </c>
    </row>
    <row r="806" spans="1:6" ht="13.5">
      <c r="A806" s="97" t="s">
        <v>1188</v>
      </c>
      <c r="B806" s="81">
        <v>6</v>
      </c>
      <c r="C806" s="82">
        <v>7</v>
      </c>
      <c r="D806" s="116">
        <v>1</v>
      </c>
      <c r="E806" s="82">
        <v>17450000</v>
      </c>
      <c r="F806" s="191" t="s">
        <v>1189</v>
      </c>
    </row>
    <row r="807" spans="1:6" ht="13.5">
      <c r="A807" s="88" t="s">
        <v>1190</v>
      </c>
      <c r="B807" s="81">
        <v>6</v>
      </c>
      <c r="C807" s="82">
        <v>7</v>
      </c>
      <c r="D807" s="116">
        <v>30</v>
      </c>
      <c r="E807" s="82">
        <v>3660000</v>
      </c>
      <c r="F807" s="191" t="s">
        <v>1191</v>
      </c>
    </row>
    <row r="808" spans="1:6" ht="13.5">
      <c r="A808" s="88" t="s">
        <v>1192</v>
      </c>
      <c r="B808" s="81">
        <v>6</v>
      </c>
      <c r="C808" s="82">
        <v>7</v>
      </c>
      <c r="D808" s="116">
        <v>12</v>
      </c>
      <c r="E808" s="82">
        <v>3150000</v>
      </c>
      <c r="F808" s="191" t="s">
        <v>1193</v>
      </c>
    </row>
    <row r="809" spans="1:6" ht="13.5">
      <c r="A809" s="97" t="s">
        <v>1194</v>
      </c>
      <c r="B809" s="81">
        <v>6</v>
      </c>
      <c r="C809" s="82">
        <v>7</v>
      </c>
      <c r="D809" s="116">
        <v>12</v>
      </c>
      <c r="E809" s="82">
        <v>3786000</v>
      </c>
      <c r="F809" s="191" t="s">
        <v>1195</v>
      </c>
    </row>
    <row r="810" spans="1:6" ht="121.5">
      <c r="A810" s="97" t="s">
        <v>1196</v>
      </c>
      <c r="B810" s="81">
        <v>6</v>
      </c>
      <c r="C810" s="82">
        <v>7</v>
      </c>
      <c r="D810" s="198">
        <v>2</v>
      </c>
      <c r="E810" s="82">
        <v>17000000</v>
      </c>
      <c r="F810" s="199" t="s">
        <v>1197</v>
      </c>
    </row>
    <row r="811" spans="1:6" ht="13.5">
      <c r="A811" s="88" t="s">
        <v>1198</v>
      </c>
      <c r="B811" s="81">
        <v>6</v>
      </c>
      <c r="C811" s="82">
        <v>7</v>
      </c>
      <c r="D811" s="116">
        <v>80</v>
      </c>
      <c r="E811" s="82">
        <v>642000</v>
      </c>
      <c r="F811" s="191" t="s">
        <v>1199</v>
      </c>
    </row>
    <row r="812" spans="1:6" ht="13.5">
      <c r="A812" s="88" t="s">
        <v>1200</v>
      </c>
      <c r="B812" s="81">
        <v>6</v>
      </c>
      <c r="C812" s="82">
        <v>7</v>
      </c>
      <c r="D812" s="116">
        <v>30</v>
      </c>
      <c r="E812" s="82">
        <v>277500</v>
      </c>
      <c r="F812" s="191" t="s">
        <v>1201</v>
      </c>
    </row>
    <row r="813" spans="1:6" ht="13.5">
      <c r="A813" s="88" t="s">
        <v>1202</v>
      </c>
      <c r="B813" s="81">
        <v>6</v>
      </c>
      <c r="C813" s="82">
        <v>7</v>
      </c>
      <c r="D813" s="116">
        <v>4</v>
      </c>
      <c r="E813" s="82">
        <v>49800000</v>
      </c>
      <c r="F813" s="191" t="s">
        <v>1203</v>
      </c>
    </row>
    <row r="814" spans="1:6" ht="13.5">
      <c r="A814" s="100" t="s">
        <v>1204</v>
      </c>
      <c r="B814" s="81">
        <v>6</v>
      </c>
      <c r="C814" s="82">
        <v>7</v>
      </c>
      <c r="D814" s="116">
        <v>200</v>
      </c>
      <c r="E814" s="82">
        <v>3850000</v>
      </c>
      <c r="F814" s="191" t="s">
        <v>1205</v>
      </c>
    </row>
    <row r="815" spans="1:6" ht="13.5">
      <c r="A815" s="88" t="s">
        <v>1202</v>
      </c>
      <c r="B815" s="81">
        <v>6</v>
      </c>
      <c r="C815" s="82">
        <v>7</v>
      </c>
      <c r="D815" s="116">
        <v>50</v>
      </c>
      <c r="E815" s="82">
        <v>2750000</v>
      </c>
      <c r="F815" s="191" t="s">
        <v>1206</v>
      </c>
    </row>
    <row r="816" spans="1:6" ht="13.5">
      <c r="A816" s="88" t="s">
        <v>1207</v>
      </c>
      <c r="B816" s="81">
        <v>6</v>
      </c>
      <c r="C816" s="82">
        <v>7</v>
      </c>
      <c r="D816" s="116">
        <v>20</v>
      </c>
      <c r="E816" s="82">
        <v>4745000</v>
      </c>
      <c r="F816" s="191" t="s">
        <v>1208</v>
      </c>
    </row>
    <row r="817" spans="1:6" ht="13.5">
      <c r="A817" s="88" t="s">
        <v>1209</v>
      </c>
      <c r="B817" s="81">
        <v>6</v>
      </c>
      <c r="C817" s="82">
        <v>7</v>
      </c>
      <c r="D817" s="116">
        <v>255</v>
      </c>
      <c r="E817" s="82">
        <v>131327450.55</v>
      </c>
      <c r="F817" s="191" t="s">
        <v>1210</v>
      </c>
    </row>
    <row r="818" spans="1:6" ht="13.5">
      <c r="A818" s="88" t="s">
        <v>1209</v>
      </c>
      <c r="B818" s="81">
        <v>6</v>
      </c>
      <c r="C818" s="82">
        <v>7</v>
      </c>
      <c r="D818" s="116">
        <v>500</v>
      </c>
      <c r="E818" s="82">
        <v>157982415</v>
      </c>
      <c r="F818" s="191" t="s">
        <v>1211</v>
      </c>
    </row>
    <row r="819" spans="1:6" ht="13.5">
      <c r="A819" s="88" t="s">
        <v>1209</v>
      </c>
      <c r="B819" s="81">
        <v>6</v>
      </c>
      <c r="C819" s="82">
        <v>7</v>
      </c>
      <c r="D819" s="116">
        <v>2</v>
      </c>
      <c r="E819" s="82">
        <v>631929.66</v>
      </c>
      <c r="F819" s="191" t="s">
        <v>1212</v>
      </c>
    </row>
    <row r="820" spans="1:6" ht="13.5">
      <c r="A820" s="88" t="s">
        <v>1213</v>
      </c>
      <c r="B820" s="81">
        <v>6</v>
      </c>
      <c r="C820" s="82">
        <v>7</v>
      </c>
      <c r="D820" s="116">
        <v>5</v>
      </c>
      <c r="E820" s="82">
        <v>477500</v>
      </c>
      <c r="F820" s="191" t="s">
        <v>1214</v>
      </c>
    </row>
    <row r="821" spans="1:6" ht="13.5">
      <c r="A821" s="100" t="s">
        <v>1215</v>
      </c>
      <c r="B821" s="81">
        <v>6</v>
      </c>
      <c r="C821" s="82">
        <v>7</v>
      </c>
      <c r="D821" s="116">
        <v>50</v>
      </c>
      <c r="E821" s="82">
        <v>4512500</v>
      </c>
      <c r="F821" s="191" t="s">
        <v>1216</v>
      </c>
    </row>
    <row r="822" spans="1:6" ht="13.5">
      <c r="A822" s="88" t="s">
        <v>1217</v>
      </c>
      <c r="B822" s="81">
        <v>6</v>
      </c>
      <c r="C822" s="82">
        <v>7</v>
      </c>
      <c r="D822" s="116">
        <v>5</v>
      </c>
      <c r="E822" s="82">
        <v>51250</v>
      </c>
      <c r="F822" s="191" t="s">
        <v>1218</v>
      </c>
    </row>
    <row r="823" spans="1:6" ht="13.5">
      <c r="A823" s="88" t="s">
        <v>1219</v>
      </c>
      <c r="B823" s="81">
        <v>6</v>
      </c>
      <c r="C823" s="82">
        <v>7</v>
      </c>
      <c r="D823" s="116">
        <v>2</v>
      </c>
      <c r="E823" s="82">
        <v>492500</v>
      </c>
      <c r="F823" s="191" t="s">
        <v>1220</v>
      </c>
    </row>
    <row r="824" spans="1:6" ht="13.5">
      <c r="A824" s="88" t="s">
        <v>1221</v>
      </c>
      <c r="B824" s="81">
        <v>6</v>
      </c>
      <c r="C824" s="82">
        <v>7</v>
      </c>
      <c r="D824" s="116">
        <v>50</v>
      </c>
      <c r="E824" s="82">
        <v>13250000</v>
      </c>
      <c r="F824" s="191" t="s">
        <v>1222</v>
      </c>
    </row>
    <row r="825" spans="1:6" ht="13.5">
      <c r="A825" s="88" t="s">
        <v>1223</v>
      </c>
      <c r="B825" s="81">
        <v>6</v>
      </c>
      <c r="C825" s="82">
        <v>7</v>
      </c>
      <c r="D825" s="116">
        <v>2</v>
      </c>
      <c r="E825" s="82">
        <v>117500</v>
      </c>
      <c r="F825" s="191" t="s">
        <v>1224</v>
      </c>
    </row>
    <row r="826" spans="1:6" ht="13.5">
      <c r="A826" s="88" t="s">
        <v>1225</v>
      </c>
      <c r="B826" s="81">
        <v>6</v>
      </c>
      <c r="C826" s="82">
        <v>7</v>
      </c>
      <c r="D826" s="116">
        <v>2</v>
      </c>
      <c r="E826" s="82">
        <v>3170000</v>
      </c>
      <c r="F826" s="191" t="s">
        <v>1226</v>
      </c>
    </row>
    <row r="827" spans="1:6" ht="13.5">
      <c r="A827" s="100" t="s">
        <v>1227</v>
      </c>
      <c r="B827" s="81">
        <v>6</v>
      </c>
      <c r="C827" s="82">
        <v>7</v>
      </c>
      <c r="D827" s="115">
        <v>2</v>
      </c>
      <c r="E827" s="82">
        <v>740000</v>
      </c>
      <c r="F827" s="189" t="s">
        <v>1228</v>
      </c>
    </row>
    <row r="828" spans="1:6" ht="13.5">
      <c r="A828" s="100" t="s">
        <v>1229</v>
      </c>
      <c r="B828" s="81">
        <v>6</v>
      </c>
      <c r="C828" s="82">
        <v>7</v>
      </c>
      <c r="D828" s="116">
        <v>5</v>
      </c>
      <c r="E828" s="82">
        <v>2050000</v>
      </c>
      <c r="F828" s="191" t="s">
        <v>1230</v>
      </c>
    </row>
    <row r="829" spans="1:6" ht="13.5">
      <c r="A829" s="100" t="s">
        <v>1231</v>
      </c>
      <c r="B829" s="81">
        <v>6</v>
      </c>
      <c r="C829" s="82">
        <v>7</v>
      </c>
      <c r="D829" s="116">
        <v>15</v>
      </c>
      <c r="E829" s="82">
        <v>4139250</v>
      </c>
      <c r="F829" s="191" t="s">
        <v>1232</v>
      </c>
    </row>
    <row r="830" spans="1:6" ht="13.5">
      <c r="A830" s="100" t="s">
        <v>1233</v>
      </c>
      <c r="B830" s="81">
        <v>6</v>
      </c>
      <c r="C830" s="82">
        <v>7</v>
      </c>
      <c r="D830" s="116">
        <v>1</v>
      </c>
      <c r="E830" s="82">
        <v>2385000</v>
      </c>
      <c r="F830" s="191" t="s">
        <v>1234</v>
      </c>
    </row>
    <row r="831" spans="1:6" ht="13.5">
      <c r="A831" s="197" t="s">
        <v>1235</v>
      </c>
      <c r="B831" s="81">
        <v>6</v>
      </c>
      <c r="C831" s="82">
        <v>7</v>
      </c>
      <c r="D831" s="116">
        <v>2</v>
      </c>
      <c r="E831" s="82">
        <v>1099700</v>
      </c>
      <c r="F831" s="191" t="s">
        <v>1236</v>
      </c>
    </row>
    <row r="832" spans="1:6" ht="13.5">
      <c r="A832" s="88" t="s">
        <v>94</v>
      </c>
      <c r="B832" s="81">
        <v>6</v>
      </c>
      <c r="C832" s="82">
        <v>7</v>
      </c>
      <c r="D832" s="116">
        <v>250</v>
      </c>
      <c r="E832" s="82">
        <v>2012500</v>
      </c>
      <c r="F832" s="191" t="s">
        <v>1237</v>
      </c>
    </row>
    <row r="833" spans="1:6" ht="13.5">
      <c r="A833" s="88" t="s">
        <v>86</v>
      </c>
      <c r="B833" s="81">
        <v>6</v>
      </c>
      <c r="C833" s="82">
        <v>7</v>
      </c>
      <c r="D833" s="116">
        <v>10</v>
      </c>
      <c r="E833" s="82">
        <v>7000000</v>
      </c>
      <c r="F833" s="191" t="s">
        <v>1238</v>
      </c>
    </row>
    <row r="834" spans="1:6" ht="40.5">
      <c r="A834" s="88" t="s">
        <v>1239</v>
      </c>
      <c r="B834" s="81">
        <v>6</v>
      </c>
      <c r="C834" s="82">
        <v>7</v>
      </c>
      <c r="D834" s="116">
        <v>10</v>
      </c>
      <c r="E834" s="82">
        <v>8000000</v>
      </c>
      <c r="F834" s="199" t="s">
        <v>1240</v>
      </c>
    </row>
    <row r="835" spans="1:6" ht="67.5">
      <c r="A835" s="179" t="s">
        <v>1241</v>
      </c>
      <c r="B835" s="200">
        <v>4</v>
      </c>
      <c r="C835" s="155">
        <v>4</v>
      </c>
      <c r="D835" s="155">
        <v>1</v>
      </c>
      <c r="E835" s="201">
        <v>241805131.25</v>
      </c>
      <c r="F835" s="202" t="s">
        <v>1242</v>
      </c>
    </row>
    <row r="836" spans="1:6" ht="54">
      <c r="A836" s="179" t="s">
        <v>1241</v>
      </c>
      <c r="B836" s="200">
        <v>4</v>
      </c>
      <c r="C836" s="155">
        <v>4</v>
      </c>
      <c r="D836" s="155">
        <v>1</v>
      </c>
      <c r="E836" s="201">
        <v>100000000</v>
      </c>
      <c r="F836" s="195" t="s">
        <v>1243</v>
      </c>
    </row>
    <row r="837" spans="1:6" ht="27">
      <c r="A837" s="179" t="s">
        <v>1241</v>
      </c>
      <c r="B837" s="200">
        <v>4</v>
      </c>
      <c r="C837" s="155">
        <v>4</v>
      </c>
      <c r="D837" s="155">
        <v>1</v>
      </c>
      <c r="E837" s="201">
        <v>115444868.75</v>
      </c>
      <c r="F837" s="203" t="s">
        <v>1244</v>
      </c>
    </row>
    <row r="838" spans="1:6" ht="81">
      <c r="A838" s="179" t="s">
        <v>1241</v>
      </c>
      <c r="B838" s="200">
        <v>4</v>
      </c>
      <c r="C838" s="155">
        <v>4</v>
      </c>
      <c r="D838" s="155">
        <v>1</v>
      </c>
      <c r="E838" s="201">
        <v>100000000</v>
      </c>
      <c r="F838" s="195" t="s">
        <v>1245</v>
      </c>
    </row>
    <row r="839" spans="1:6" ht="40.5">
      <c r="A839" s="179" t="s">
        <v>1241</v>
      </c>
      <c r="B839" s="200">
        <v>4</v>
      </c>
      <c r="C839" s="155">
        <v>4</v>
      </c>
      <c r="D839" s="155">
        <v>1</v>
      </c>
      <c r="E839" s="204">
        <v>200000000</v>
      </c>
      <c r="F839" s="202" t="s">
        <v>1246</v>
      </c>
    </row>
    <row r="840" spans="1:6" ht="81">
      <c r="A840" s="179" t="s">
        <v>1241</v>
      </c>
      <c r="B840" s="200">
        <v>4</v>
      </c>
      <c r="C840" s="155">
        <v>7</v>
      </c>
      <c r="D840" s="155">
        <v>1</v>
      </c>
      <c r="E840" s="204">
        <v>280000000</v>
      </c>
      <c r="F840" s="203" t="s">
        <v>1247</v>
      </c>
    </row>
    <row r="841" spans="1:6" ht="40.5">
      <c r="A841" s="179" t="s">
        <v>1241</v>
      </c>
      <c r="B841" s="200">
        <v>4</v>
      </c>
      <c r="C841" s="155">
        <v>7</v>
      </c>
      <c r="D841" s="155">
        <v>1</v>
      </c>
      <c r="E841" s="104">
        <v>150000000</v>
      </c>
      <c r="F841" s="195" t="s">
        <v>1248</v>
      </c>
    </row>
    <row r="842" spans="1:6" ht="40.5">
      <c r="A842" s="179" t="s">
        <v>1241</v>
      </c>
      <c r="B842" s="200">
        <v>4</v>
      </c>
      <c r="C842" s="155">
        <v>7</v>
      </c>
      <c r="D842" s="155">
        <v>1</v>
      </c>
      <c r="E842" s="205">
        <v>100000000</v>
      </c>
      <c r="F842" s="195" t="s">
        <v>1249</v>
      </c>
    </row>
    <row r="843" spans="1:6" ht="54">
      <c r="A843" s="179" t="s">
        <v>1250</v>
      </c>
      <c r="B843" s="200">
        <v>4</v>
      </c>
      <c r="C843" s="155">
        <v>7</v>
      </c>
      <c r="D843" s="155">
        <v>1</v>
      </c>
      <c r="E843" s="206">
        <v>50000000</v>
      </c>
      <c r="F843" s="203" t="s">
        <v>1251</v>
      </c>
    </row>
    <row r="844" spans="1:6" ht="40.5">
      <c r="A844" s="179" t="s">
        <v>515</v>
      </c>
      <c r="B844" s="200">
        <v>4</v>
      </c>
      <c r="C844" s="155">
        <v>6</v>
      </c>
      <c r="D844" s="155">
        <v>1</v>
      </c>
      <c r="E844" s="207">
        <v>50000000</v>
      </c>
      <c r="F844" s="208" t="s">
        <v>1252</v>
      </c>
    </row>
    <row r="845" spans="1:6" ht="40.5">
      <c r="A845" s="179" t="s">
        <v>520</v>
      </c>
      <c r="B845" s="200">
        <v>1</v>
      </c>
      <c r="C845" s="155">
        <v>6</v>
      </c>
      <c r="D845" s="155">
        <v>1</v>
      </c>
      <c r="E845" s="209">
        <v>9209179904.29</v>
      </c>
      <c r="F845" s="210" t="s">
        <v>1253</v>
      </c>
    </row>
    <row r="846" spans="1:6" ht="40.5">
      <c r="A846" s="179" t="s">
        <v>520</v>
      </c>
      <c r="B846" s="200">
        <v>1</v>
      </c>
      <c r="C846" s="155">
        <v>6</v>
      </c>
      <c r="D846" s="155">
        <v>1</v>
      </c>
      <c r="E846" s="209">
        <v>2000000000</v>
      </c>
      <c r="F846" s="210" t="s">
        <v>1254</v>
      </c>
    </row>
    <row r="847" spans="1:6" ht="81">
      <c r="A847" s="179" t="s">
        <v>515</v>
      </c>
      <c r="B847" s="200">
        <v>1</v>
      </c>
      <c r="C847" s="155">
        <v>6</v>
      </c>
      <c r="D847" s="155">
        <v>1</v>
      </c>
      <c r="E847" s="209">
        <v>7000000000</v>
      </c>
      <c r="F847" s="211" t="s">
        <v>1255</v>
      </c>
    </row>
    <row r="848" spans="1:6" ht="94.5">
      <c r="A848" s="179" t="s">
        <v>515</v>
      </c>
      <c r="B848" s="200">
        <v>1</v>
      </c>
      <c r="C848" s="155">
        <v>6</v>
      </c>
      <c r="D848" s="155">
        <v>1</v>
      </c>
      <c r="E848" s="212">
        <v>11945952505.71</v>
      </c>
      <c r="F848" s="213" t="s">
        <v>1256</v>
      </c>
    </row>
    <row r="849" spans="1:6" ht="67.5">
      <c r="A849" s="179" t="s">
        <v>523</v>
      </c>
      <c r="B849" s="200">
        <v>1</v>
      </c>
      <c r="C849" s="155">
        <v>6</v>
      </c>
      <c r="D849" s="155">
        <v>1</v>
      </c>
      <c r="E849" s="214">
        <v>8614349489.58</v>
      </c>
      <c r="F849" s="215" t="s">
        <v>1257</v>
      </c>
    </row>
    <row r="850" spans="1:6" ht="67.5">
      <c r="A850" s="179" t="s">
        <v>523</v>
      </c>
      <c r="B850" s="200">
        <v>1</v>
      </c>
      <c r="C850" s="155">
        <v>6</v>
      </c>
      <c r="D850" s="155">
        <v>1</v>
      </c>
      <c r="E850" s="216">
        <v>800000000</v>
      </c>
      <c r="F850" s="215" t="s">
        <v>1258</v>
      </c>
    </row>
    <row r="851" spans="1:6" ht="40.5">
      <c r="A851" s="179" t="s">
        <v>523</v>
      </c>
      <c r="B851" s="200">
        <v>4</v>
      </c>
      <c r="C851" s="155">
        <v>6</v>
      </c>
      <c r="D851" s="155">
        <v>1</v>
      </c>
      <c r="E851" s="216">
        <v>357764212.87</v>
      </c>
      <c r="F851" s="217" t="s">
        <v>1259</v>
      </c>
    </row>
    <row r="852" spans="1:6" ht="40.5">
      <c r="A852" s="179" t="s">
        <v>520</v>
      </c>
      <c r="B852" s="200">
        <v>1</v>
      </c>
      <c r="C852" s="155">
        <v>6</v>
      </c>
      <c r="D852" s="155">
        <v>1</v>
      </c>
      <c r="E852" s="218">
        <v>1293882106.39</v>
      </c>
      <c r="F852" s="215" t="s">
        <v>1260</v>
      </c>
    </row>
    <row r="853" spans="1:6" ht="54">
      <c r="A853" s="179" t="s">
        <v>520</v>
      </c>
      <c r="B853" s="200">
        <v>4</v>
      </c>
      <c r="C853" s="155">
        <v>6</v>
      </c>
      <c r="D853" s="155">
        <v>1</v>
      </c>
      <c r="E853" s="216">
        <v>113882106.39</v>
      </c>
      <c r="F853" s="219" t="s">
        <v>1261</v>
      </c>
    </row>
    <row r="854" spans="1:6" ht="67.5">
      <c r="A854" s="179" t="s">
        <v>520</v>
      </c>
      <c r="B854" s="200">
        <v>4</v>
      </c>
      <c r="C854" s="155">
        <v>6</v>
      </c>
      <c r="D854" s="155">
        <v>1</v>
      </c>
      <c r="E854" s="220">
        <v>107250000</v>
      </c>
      <c r="F854" s="210" t="s">
        <v>1262</v>
      </c>
    </row>
    <row r="855" spans="1:6" ht="27">
      <c r="A855" s="179" t="s">
        <v>523</v>
      </c>
      <c r="B855" s="200">
        <v>4</v>
      </c>
      <c r="C855" s="155">
        <v>6</v>
      </c>
      <c r="D855" s="155">
        <v>1</v>
      </c>
      <c r="E855" s="209">
        <v>58194868.75</v>
      </c>
      <c r="F855" s="215" t="s">
        <v>1263</v>
      </c>
    </row>
    <row r="856" spans="1:6" ht="40.5">
      <c r="A856" s="179" t="s">
        <v>523</v>
      </c>
      <c r="B856" s="200">
        <v>1</v>
      </c>
      <c r="C856" s="155">
        <v>6</v>
      </c>
      <c r="D856" s="155">
        <v>1</v>
      </c>
      <c r="E856" s="216">
        <v>100000000</v>
      </c>
      <c r="F856" s="213" t="s">
        <v>1264</v>
      </c>
    </row>
    <row r="857" spans="1:6" ht="81">
      <c r="A857" s="179" t="s">
        <v>520</v>
      </c>
      <c r="B857" s="200">
        <v>1</v>
      </c>
      <c r="C857" s="155">
        <v>6</v>
      </c>
      <c r="D857" s="155">
        <v>1</v>
      </c>
      <c r="E857" s="214">
        <v>343882106.39</v>
      </c>
      <c r="F857" s="215" t="s">
        <v>1265</v>
      </c>
    </row>
    <row r="858" spans="1:6" ht="94.5">
      <c r="A858" s="179" t="s">
        <v>520</v>
      </c>
      <c r="B858" s="200">
        <v>1</v>
      </c>
      <c r="C858" s="155">
        <v>6</v>
      </c>
      <c r="D858" s="155">
        <v>1</v>
      </c>
      <c r="E858" s="216">
        <v>693882106.39</v>
      </c>
      <c r="F858" s="213" t="s">
        <v>1266</v>
      </c>
    </row>
    <row r="859" spans="1:6" ht="40.5">
      <c r="A859" s="179" t="s">
        <v>515</v>
      </c>
      <c r="B859" s="200">
        <v>4</v>
      </c>
      <c r="C859" s="155">
        <v>6</v>
      </c>
      <c r="D859" s="155">
        <v>1</v>
      </c>
      <c r="E859" s="214">
        <v>584000000</v>
      </c>
      <c r="F859" s="213" t="s">
        <v>1267</v>
      </c>
    </row>
    <row r="860" spans="1:6" ht="67.5">
      <c r="A860" s="179" t="s">
        <v>515</v>
      </c>
      <c r="B860" s="200">
        <v>4</v>
      </c>
      <c r="C860" s="155">
        <v>6</v>
      </c>
      <c r="D860" s="155">
        <v>1</v>
      </c>
      <c r="E860" s="214">
        <v>436150000</v>
      </c>
      <c r="F860" s="213" t="s">
        <v>1268</v>
      </c>
    </row>
    <row r="861" spans="1:6" ht="40.5">
      <c r="A861" s="179" t="s">
        <v>515</v>
      </c>
      <c r="B861" s="200">
        <v>4</v>
      </c>
      <c r="C861" s="155">
        <v>6</v>
      </c>
      <c r="D861" s="155">
        <v>1</v>
      </c>
      <c r="E861" s="214">
        <v>150000000</v>
      </c>
      <c r="F861" s="213" t="s">
        <v>1269</v>
      </c>
    </row>
    <row r="862" spans="1:6" ht="40.5">
      <c r="A862" s="179" t="s">
        <v>515</v>
      </c>
      <c r="B862" s="200">
        <v>4</v>
      </c>
      <c r="C862" s="155">
        <v>6</v>
      </c>
      <c r="D862" s="155">
        <v>1</v>
      </c>
      <c r="E862" s="214">
        <v>383013606.5</v>
      </c>
      <c r="F862" s="213" t="s">
        <v>1270</v>
      </c>
    </row>
    <row r="863" spans="1:6" ht="40.5">
      <c r="A863" s="179" t="s">
        <v>515</v>
      </c>
      <c r="B863" s="200">
        <v>4</v>
      </c>
      <c r="C863" s="155">
        <v>6</v>
      </c>
      <c r="D863" s="155">
        <v>1</v>
      </c>
      <c r="E863" s="214">
        <v>73882106.39</v>
      </c>
      <c r="F863" s="221" t="s">
        <v>1271</v>
      </c>
    </row>
    <row r="864" spans="1:6" ht="40.5">
      <c r="A864" s="179" t="s">
        <v>201</v>
      </c>
      <c r="B864" s="200">
        <v>1</v>
      </c>
      <c r="C864" s="155">
        <v>6</v>
      </c>
      <c r="D864" s="155">
        <v>1</v>
      </c>
      <c r="E864" s="222">
        <v>246005006.37</v>
      </c>
      <c r="F864" s="223" t="s">
        <v>1272</v>
      </c>
    </row>
    <row r="865" spans="1:6" ht="40.5">
      <c r="A865" s="179" t="s">
        <v>201</v>
      </c>
      <c r="B865" s="200">
        <v>1</v>
      </c>
      <c r="C865" s="155">
        <v>6</v>
      </c>
      <c r="D865" s="155">
        <v>1</v>
      </c>
      <c r="E865" s="212">
        <v>165444868.75</v>
      </c>
      <c r="F865" s="224" t="s">
        <v>1273</v>
      </c>
    </row>
    <row r="866" spans="1:6" ht="40.5">
      <c r="A866" s="179" t="s">
        <v>201</v>
      </c>
      <c r="B866" s="200">
        <v>4</v>
      </c>
      <c r="C866" s="155">
        <v>6</v>
      </c>
      <c r="D866" s="155">
        <v>1</v>
      </c>
      <c r="E866" s="222">
        <v>79568000</v>
      </c>
      <c r="F866" s="224" t="s">
        <v>1274</v>
      </c>
    </row>
    <row r="867" spans="1:6" ht="40.5">
      <c r="A867" s="179" t="s">
        <v>512</v>
      </c>
      <c r="B867" s="200">
        <v>1</v>
      </c>
      <c r="C867" s="155">
        <v>6</v>
      </c>
      <c r="D867" s="155">
        <v>1</v>
      </c>
      <c r="E867" s="212">
        <v>250000000</v>
      </c>
      <c r="F867" s="225" t="s">
        <v>1275</v>
      </c>
    </row>
    <row r="868" spans="1:6" ht="67.5">
      <c r="A868" s="179" t="s">
        <v>512</v>
      </c>
      <c r="B868" s="200">
        <v>1</v>
      </c>
      <c r="C868" s="155">
        <v>6</v>
      </c>
      <c r="D868" s="155">
        <v>1</v>
      </c>
      <c r="E868" s="212">
        <v>720000000</v>
      </c>
      <c r="F868" s="226" t="s">
        <v>1276</v>
      </c>
    </row>
    <row r="869" spans="1:6" ht="40.5">
      <c r="A869" s="179" t="s">
        <v>515</v>
      </c>
      <c r="B869" s="200">
        <v>4</v>
      </c>
      <c r="C869" s="155">
        <v>6</v>
      </c>
      <c r="D869" s="155">
        <v>1</v>
      </c>
      <c r="E869" s="207">
        <v>752862672.1</v>
      </c>
      <c r="F869" s="226" t="s">
        <v>1277</v>
      </c>
    </row>
    <row r="870" spans="1:6" ht="40.5">
      <c r="A870" s="179" t="s">
        <v>515</v>
      </c>
      <c r="B870" s="200">
        <v>4</v>
      </c>
      <c r="C870" s="155">
        <v>6</v>
      </c>
      <c r="D870" s="155">
        <v>1</v>
      </c>
      <c r="E870" s="207">
        <v>186259173.92</v>
      </c>
      <c r="F870" s="226" t="s">
        <v>1278</v>
      </c>
    </row>
    <row r="871" spans="1:6" ht="40.5">
      <c r="A871" s="179" t="s">
        <v>512</v>
      </c>
      <c r="B871" s="200">
        <v>1</v>
      </c>
      <c r="C871" s="155">
        <v>5</v>
      </c>
      <c r="D871" s="155">
        <v>1</v>
      </c>
      <c r="E871" s="227">
        <v>1192918312</v>
      </c>
      <c r="F871" s="228" t="s">
        <v>1279</v>
      </c>
    </row>
    <row r="872" spans="1:6" ht="27">
      <c r="A872" s="179" t="s">
        <v>1241</v>
      </c>
      <c r="B872" s="200">
        <v>1</v>
      </c>
      <c r="C872" s="155">
        <v>5</v>
      </c>
      <c r="D872" s="155">
        <v>1</v>
      </c>
      <c r="E872" s="227">
        <v>4673378967</v>
      </c>
      <c r="F872" s="228" t="s">
        <v>1280</v>
      </c>
    </row>
    <row r="873" spans="1:6" ht="27">
      <c r="A873" s="179" t="s">
        <v>1241</v>
      </c>
      <c r="B873" s="200">
        <v>4</v>
      </c>
      <c r="C873" s="155">
        <v>5</v>
      </c>
      <c r="D873" s="155">
        <v>1</v>
      </c>
      <c r="E873" s="227">
        <v>56746270</v>
      </c>
      <c r="F873" s="228" t="s">
        <v>1281</v>
      </c>
    </row>
    <row r="874" spans="1:6" ht="54">
      <c r="A874" s="179" t="s">
        <v>1241</v>
      </c>
      <c r="B874" s="200">
        <v>4</v>
      </c>
      <c r="C874" s="155">
        <v>5</v>
      </c>
      <c r="D874" s="155">
        <v>1</v>
      </c>
      <c r="E874" s="227">
        <v>85000000</v>
      </c>
      <c r="F874" s="228" t="s">
        <v>1282</v>
      </c>
    </row>
    <row r="875" spans="1:6" ht="40.5">
      <c r="A875" s="179" t="s">
        <v>1241</v>
      </c>
      <c r="B875" s="200">
        <v>1</v>
      </c>
      <c r="C875" s="155">
        <v>7</v>
      </c>
      <c r="D875" s="155">
        <v>1</v>
      </c>
      <c r="E875" s="227">
        <v>1300000000</v>
      </c>
      <c r="F875" s="228" t="s">
        <v>1283</v>
      </c>
    </row>
    <row r="876" spans="1:6" ht="40.5">
      <c r="A876" s="179" t="s">
        <v>1241</v>
      </c>
      <c r="B876" s="200">
        <v>1</v>
      </c>
      <c r="C876" s="155">
        <v>7</v>
      </c>
      <c r="D876" s="155">
        <v>1</v>
      </c>
      <c r="E876" s="227">
        <v>1387590252</v>
      </c>
      <c r="F876" s="228" t="s">
        <v>1284</v>
      </c>
    </row>
    <row r="877" spans="1:6" ht="40.5">
      <c r="A877" s="179" t="s">
        <v>1241</v>
      </c>
      <c r="B877" s="200">
        <v>4</v>
      </c>
      <c r="C877" s="155">
        <v>7</v>
      </c>
      <c r="D877" s="155">
        <v>1</v>
      </c>
      <c r="E877" s="229">
        <v>540000000</v>
      </c>
      <c r="F877" s="228" t="s">
        <v>1285</v>
      </c>
    </row>
    <row r="878" spans="1:18" s="267" customFormat="1" ht="72">
      <c r="A878" s="268" t="s">
        <v>1286</v>
      </c>
      <c r="B878" s="269">
        <v>6</v>
      </c>
      <c r="C878" s="270">
        <v>3</v>
      </c>
      <c r="D878" s="270">
        <v>1</v>
      </c>
      <c r="E878" s="271">
        <v>300000000</v>
      </c>
      <c r="F878" s="272" t="s">
        <v>1287</v>
      </c>
      <c r="G878" s="283" t="s">
        <v>1530</v>
      </c>
      <c r="H878" s="280"/>
      <c r="I878" s="281"/>
      <c r="J878" s="282"/>
      <c r="K878" s="282"/>
      <c r="L878" s="282"/>
      <c r="M878" s="282"/>
      <c r="N878" s="282"/>
      <c r="O878" s="282"/>
      <c r="P878" s="282"/>
      <c r="Q878" s="282"/>
      <c r="R878" s="282"/>
    </row>
    <row r="879" spans="1:6" ht="48">
      <c r="A879" s="268" t="s">
        <v>1286</v>
      </c>
      <c r="B879" s="269">
        <v>6</v>
      </c>
      <c r="C879" s="270">
        <v>3</v>
      </c>
      <c r="D879" s="270">
        <v>1</v>
      </c>
      <c r="E879" s="271">
        <v>300000000</v>
      </c>
      <c r="F879" s="272" t="s">
        <v>1288</v>
      </c>
    </row>
    <row r="880" spans="1:6" ht="60">
      <c r="A880" s="268" t="s">
        <v>1286</v>
      </c>
      <c r="B880" s="269">
        <v>6</v>
      </c>
      <c r="C880" s="270">
        <v>3</v>
      </c>
      <c r="D880" s="270">
        <v>1</v>
      </c>
      <c r="E880" s="271">
        <v>300000000</v>
      </c>
      <c r="F880" s="272" t="s">
        <v>1289</v>
      </c>
    </row>
    <row r="881" spans="1:6" ht="24">
      <c r="A881" s="268" t="s">
        <v>1286</v>
      </c>
      <c r="B881" s="269">
        <v>6</v>
      </c>
      <c r="C881" s="270">
        <v>3</v>
      </c>
      <c r="D881" s="270">
        <v>1</v>
      </c>
      <c r="E881" s="271">
        <v>250000000</v>
      </c>
      <c r="F881" s="272" t="s">
        <v>1290</v>
      </c>
    </row>
    <row r="882" spans="1:6" ht="48">
      <c r="A882" s="268" t="s">
        <v>1286</v>
      </c>
      <c r="B882" s="269">
        <v>6</v>
      </c>
      <c r="C882" s="270">
        <v>3</v>
      </c>
      <c r="D882" s="270">
        <v>1</v>
      </c>
      <c r="E882" s="271">
        <v>50000000</v>
      </c>
      <c r="F882" s="272" t="s">
        <v>1291</v>
      </c>
    </row>
    <row r="883" spans="1:6" ht="48">
      <c r="A883" s="268" t="s">
        <v>1286</v>
      </c>
      <c r="B883" s="269">
        <v>6</v>
      </c>
      <c r="C883" s="270">
        <v>3</v>
      </c>
      <c r="D883" s="270">
        <v>1</v>
      </c>
      <c r="E883" s="271">
        <v>300000000</v>
      </c>
      <c r="F883" s="272" t="s">
        <v>1292</v>
      </c>
    </row>
    <row r="884" spans="1:6" ht="36">
      <c r="A884" s="268" t="s">
        <v>1286</v>
      </c>
      <c r="B884" s="269">
        <v>6</v>
      </c>
      <c r="C884" s="270">
        <v>3</v>
      </c>
      <c r="D884" s="270">
        <v>1</v>
      </c>
      <c r="E884" s="271">
        <v>150000000</v>
      </c>
      <c r="F884" s="272" t="s">
        <v>1293</v>
      </c>
    </row>
    <row r="885" spans="1:6" ht="36">
      <c r="A885" s="268" t="s">
        <v>1286</v>
      </c>
      <c r="B885" s="269">
        <v>1</v>
      </c>
      <c r="C885" s="270">
        <v>3</v>
      </c>
      <c r="D885" s="270">
        <v>1</v>
      </c>
      <c r="E885" s="271">
        <v>511779474.98</v>
      </c>
      <c r="F885" s="272" t="s">
        <v>1293</v>
      </c>
    </row>
    <row r="886" spans="1:6" ht="36">
      <c r="A886" s="268" t="s">
        <v>1286</v>
      </c>
      <c r="B886" s="269">
        <v>6</v>
      </c>
      <c r="C886" s="270">
        <v>3</v>
      </c>
      <c r="D886" s="270">
        <v>1</v>
      </c>
      <c r="E886" s="271">
        <v>180000000</v>
      </c>
      <c r="F886" s="272" t="s">
        <v>1294</v>
      </c>
    </row>
    <row r="887" spans="1:6" ht="24">
      <c r="A887" s="268" t="s">
        <v>1286</v>
      </c>
      <c r="B887" s="269">
        <v>6</v>
      </c>
      <c r="C887" s="270">
        <v>3</v>
      </c>
      <c r="D887" s="270">
        <v>1</v>
      </c>
      <c r="E887" s="271">
        <v>50000000</v>
      </c>
      <c r="F887" s="272" t="s">
        <v>1295</v>
      </c>
    </row>
    <row r="888" spans="1:6" ht="36">
      <c r="A888" s="268" t="s">
        <v>1286</v>
      </c>
      <c r="B888" s="269">
        <v>3</v>
      </c>
      <c r="C888" s="270">
        <v>3</v>
      </c>
      <c r="D888" s="270">
        <v>1</v>
      </c>
      <c r="E888" s="271">
        <v>3300000000</v>
      </c>
      <c r="F888" s="272" t="s">
        <v>1296</v>
      </c>
    </row>
    <row r="889" spans="1:6" ht="36">
      <c r="A889" s="268" t="s">
        <v>1286</v>
      </c>
      <c r="B889" s="269">
        <v>3</v>
      </c>
      <c r="C889" s="270">
        <v>3</v>
      </c>
      <c r="D889" s="270">
        <v>1</v>
      </c>
      <c r="E889" s="271">
        <v>300000000</v>
      </c>
      <c r="F889" s="272" t="s">
        <v>1297</v>
      </c>
    </row>
    <row r="890" spans="1:6" ht="48">
      <c r="A890" s="268" t="s">
        <v>1286</v>
      </c>
      <c r="B890" s="269">
        <v>1</v>
      </c>
      <c r="C890" s="270">
        <v>3</v>
      </c>
      <c r="D890" s="270">
        <v>1</v>
      </c>
      <c r="E890" s="271">
        <v>400000000</v>
      </c>
      <c r="F890" s="272" t="s">
        <v>1298</v>
      </c>
    </row>
    <row r="891" spans="1:6" ht="48">
      <c r="A891" s="268" t="s">
        <v>1286</v>
      </c>
      <c r="B891" s="269">
        <v>1</v>
      </c>
      <c r="C891" s="270">
        <v>3</v>
      </c>
      <c r="D891" s="270">
        <v>1</v>
      </c>
      <c r="E891" s="271">
        <v>300000000</v>
      </c>
      <c r="F891" s="272" t="s">
        <v>1299</v>
      </c>
    </row>
    <row r="892" spans="1:6" ht="36">
      <c r="A892" s="268" t="s">
        <v>1286</v>
      </c>
      <c r="B892" s="269">
        <v>1</v>
      </c>
      <c r="C892" s="270">
        <v>3</v>
      </c>
      <c r="D892" s="270">
        <v>1</v>
      </c>
      <c r="E892" s="271">
        <v>1649408365.06</v>
      </c>
      <c r="F892" s="272" t="s">
        <v>1300</v>
      </c>
    </row>
    <row r="893" spans="1:6" ht="36">
      <c r="A893" s="268" t="s">
        <v>1286</v>
      </c>
      <c r="B893" s="269">
        <v>1</v>
      </c>
      <c r="C893" s="270">
        <v>3</v>
      </c>
      <c r="D893" s="270">
        <v>1</v>
      </c>
      <c r="E893" s="271">
        <v>500000000</v>
      </c>
      <c r="F893" s="272" t="s">
        <v>1301</v>
      </c>
    </row>
    <row r="894" spans="1:6" ht="72">
      <c r="A894" s="268" t="s">
        <v>1286</v>
      </c>
      <c r="B894" s="269">
        <v>6</v>
      </c>
      <c r="C894" s="270">
        <v>3</v>
      </c>
      <c r="D894" s="270">
        <v>1</v>
      </c>
      <c r="E894" s="271">
        <v>227224343.725</v>
      </c>
      <c r="F894" s="272" t="s">
        <v>1302</v>
      </c>
    </row>
    <row r="895" spans="1:6" ht="36">
      <c r="A895" s="268" t="s">
        <v>1286</v>
      </c>
      <c r="B895" s="269">
        <v>1</v>
      </c>
      <c r="C895" s="270">
        <v>3</v>
      </c>
      <c r="D895" s="270">
        <v>1</v>
      </c>
      <c r="E895" s="271">
        <v>600000000</v>
      </c>
      <c r="F895" s="272" t="s">
        <v>1303</v>
      </c>
    </row>
    <row r="896" spans="1:6" ht="24">
      <c r="A896" s="268" t="s">
        <v>1286</v>
      </c>
      <c r="B896" s="269">
        <v>6</v>
      </c>
      <c r="C896" s="270">
        <v>3</v>
      </c>
      <c r="D896" s="270">
        <v>1</v>
      </c>
      <c r="E896" s="271">
        <v>300000000</v>
      </c>
      <c r="F896" s="272" t="s">
        <v>1304</v>
      </c>
    </row>
    <row r="897" spans="1:6" ht="36">
      <c r="A897" s="268" t="s">
        <v>1286</v>
      </c>
      <c r="B897" s="269">
        <v>1</v>
      </c>
      <c r="C897" s="270">
        <v>3</v>
      </c>
      <c r="D897" s="270">
        <v>1</v>
      </c>
      <c r="E897" s="271">
        <v>450000000</v>
      </c>
      <c r="F897" s="272" t="s">
        <v>1305</v>
      </c>
    </row>
    <row r="898" spans="1:6" ht="36">
      <c r="A898" s="268" t="s">
        <v>1286</v>
      </c>
      <c r="B898" s="269">
        <v>6</v>
      </c>
      <c r="C898" s="270">
        <v>3</v>
      </c>
      <c r="D898" s="270">
        <v>1</v>
      </c>
      <c r="E898" s="271">
        <v>246890203</v>
      </c>
      <c r="F898" s="272" t="s">
        <v>1306</v>
      </c>
    </row>
    <row r="899" spans="1:6" ht="36">
      <c r="A899" s="268" t="s">
        <v>1286</v>
      </c>
      <c r="B899" s="269">
        <v>1</v>
      </c>
      <c r="C899" s="270">
        <v>3</v>
      </c>
      <c r="D899" s="270">
        <v>1</v>
      </c>
      <c r="E899" s="271">
        <v>400000000</v>
      </c>
      <c r="F899" s="272" t="s">
        <v>1307</v>
      </c>
    </row>
    <row r="900" spans="1:6" ht="36">
      <c r="A900" s="268" t="s">
        <v>1286</v>
      </c>
      <c r="B900" s="269">
        <v>6</v>
      </c>
      <c r="C900" s="270">
        <v>3</v>
      </c>
      <c r="D900" s="270">
        <v>1</v>
      </c>
      <c r="E900" s="271">
        <v>200000000</v>
      </c>
      <c r="F900" s="272" t="s">
        <v>1307</v>
      </c>
    </row>
    <row r="901" spans="1:6" ht="60">
      <c r="A901" s="268" t="s">
        <v>1286</v>
      </c>
      <c r="B901" s="269">
        <v>6</v>
      </c>
      <c r="C901" s="270">
        <v>3</v>
      </c>
      <c r="D901" s="270">
        <v>1</v>
      </c>
      <c r="E901" s="271">
        <v>200000000</v>
      </c>
      <c r="F901" s="272" t="s">
        <v>1308</v>
      </c>
    </row>
    <row r="902" spans="1:6" ht="60">
      <c r="A902" s="268" t="s">
        <v>1286</v>
      </c>
      <c r="B902" s="269">
        <v>6</v>
      </c>
      <c r="C902" s="270">
        <v>3</v>
      </c>
      <c r="D902" s="270">
        <v>1</v>
      </c>
      <c r="E902" s="271">
        <v>200000000</v>
      </c>
      <c r="F902" s="272" t="s">
        <v>1309</v>
      </c>
    </row>
    <row r="903" spans="1:6" ht="60">
      <c r="A903" s="268" t="s">
        <v>1286</v>
      </c>
      <c r="B903" s="269">
        <v>6</v>
      </c>
      <c r="C903" s="270">
        <v>3</v>
      </c>
      <c r="D903" s="270">
        <v>1</v>
      </c>
      <c r="E903" s="271">
        <v>100000000</v>
      </c>
      <c r="F903" s="272" t="s">
        <v>1310</v>
      </c>
    </row>
    <row r="904" spans="1:6" ht="48">
      <c r="A904" s="268" t="s">
        <v>1286</v>
      </c>
      <c r="B904" s="269">
        <v>6</v>
      </c>
      <c r="C904" s="270">
        <v>3</v>
      </c>
      <c r="D904" s="270">
        <v>1</v>
      </c>
      <c r="E904" s="271">
        <v>350000000</v>
      </c>
      <c r="F904" s="272" t="s">
        <v>1311</v>
      </c>
    </row>
    <row r="905" spans="1:6" ht="48">
      <c r="A905" s="268" t="s">
        <v>1286</v>
      </c>
      <c r="B905" s="269">
        <v>6</v>
      </c>
      <c r="C905" s="270">
        <v>3</v>
      </c>
      <c r="D905" s="270">
        <v>1</v>
      </c>
      <c r="E905" s="271">
        <v>350000000</v>
      </c>
      <c r="F905" s="272" t="s">
        <v>1311</v>
      </c>
    </row>
    <row r="906" spans="1:6" ht="72">
      <c r="A906" s="268" t="s">
        <v>1286</v>
      </c>
      <c r="B906" s="269">
        <v>6</v>
      </c>
      <c r="C906" s="270">
        <v>3</v>
      </c>
      <c r="D906" s="270">
        <v>1</v>
      </c>
      <c r="E906" s="271">
        <v>299999999.75</v>
      </c>
      <c r="F906" s="272" t="s">
        <v>1312</v>
      </c>
    </row>
    <row r="907" spans="1:6" ht="24">
      <c r="A907" s="268" t="s">
        <v>1286</v>
      </c>
      <c r="B907" s="269">
        <v>6</v>
      </c>
      <c r="C907" s="270">
        <v>3</v>
      </c>
      <c r="D907" s="270">
        <v>1</v>
      </c>
      <c r="E907" s="271">
        <v>300000000</v>
      </c>
      <c r="F907" s="272" t="s">
        <v>1313</v>
      </c>
    </row>
    <row r="908" spans="1:6" ht="24">
      <c r="A908" s="268" t="s">
        <v>1286</v>
      </c>
      <c r="B908" s="269">
        <v>6</v>
      </c>
      <c r="C908" s="270">
        <v>3</v>
      </c>
      <c r="D908" s="270">
        <v>1</v>
      </c>
      <c r="E908" s="271">
        <v>300000000</v>
      </c>
      <c r="F908" s="272" t="s">
        <v>1314</v>
      </c>
    </row>
    <row r="909" spans="1:6" ht="48">
      <c r="A909" s="268" t="s">
        <v>1286</v>
      </c>
      <c r="B909" s="269">
        <v>1</v>
      </c>
      <c r="C909" s="270">
        <v>3</v>
      </c>
      <c r="D909" s="270">
        <v>1</v>
      </c>
      <c r="E909" s="271">
        <v>465915252.51</v>
      </c>
      <c r="F909" s="272" t="s">
        <v>1315</v>
      </c>
    </row>
    <row r="910" spans="1:6" ht="36">
      <c r="A910" s="273" t="s">
        <v>1316</v>
      </c>
      <c r="B910" s="274">
        <v>6</v>
      </c>
      <c r="C910" s="275">
        <v>3</v>
      </c>
      <c r="D910" s="276">
        <v>5</v>
      </c>
      <c r="E910" s="277">
        <v>60000</v>
      </c>
      <c r="F910" s="278" t="s">
        <v>1317</v>
      </c>
    </row>
    <row r="911" spans="1:6" ht="24">
      <c r="A911" s="273" t="s">
        <v>1318</v>
      </c>
      <c r="B911" s="274">
        <v>6</v>
      </c>
      <c r="C911" s="275">
        <v>3</v>
      </c>
      <c r="D911" s="276">
        <v>2</v>
      </c>
      <c r="E911" s="277">
        <v>11000</v>
      </c>
      <c r="F911" s="278" t="s">
        <v>1319</v>
      </c>
    </row>
    <row r="912" spans="1:6" ht="24">
      <c r="A912" s="273" t="s">
        <v>1320</v>
      </c>
      <c r="B912" s="274">
        <v>6</v>
      </c>
      <c r="C912" s="275">
        <v>3</v>
      </c>
      <c r="D912" s="276">
        <v>100</v>
      </c>
      <c r="E912" s="277">
        <v>450000</v>
      </c>
      <c r="F912" s="278" t="s">
        <v>1321</v>
      </c>
    </row>
    <row r="913" spans="1:6" ht="36">
      <c r="A913" s="273" t="s">
        <v>1322</v>
      </c>
      <c r="B913" s="274">
        <v>6</v>
      </c>
      <c r="C913" s="275">
        <v>3</v>
      </c>
      <c r="D913" s="276">
        <v>20</v>
      </c>
      <c r="E913" s="277">
        <v>64000</v>
      </c>
      <c r="F913" s="278" t="s">
        <v>1323</v>
      </c>
    </row>
    <row r="914" spans="1:6" ht="24">
      <c r="A914" s="273" t="s">
        <v>1324</v>
      </c>
      <c r="B914" s="274">
        <v>6</v>
      </c>
      <c r="C914" s="275">
        <v>3</v>
      </c>
      <c r="D914" s="276">
        <v>20</v>
      </c>
      <c r="E914" s="277">
        <v>160000</v>
      </c>
      <c r="F914" s="278" t="s">
        <v>1325</v>
      </c>
    </row>
    <row r="915" spans="1:6" ht="36">
      <c r="A915" s="273" t="s">
        <v>1326</v>
      </c>
      <c r="B915" s="274">
        <v>6</v>
      </c>
      <c r="C915" s="275">
        <v>3</v>
      </c>
      <c r="D915" s="276">
        <v>60</v>
      </c>
      <c r="E915" s="277">
        <v>72000</v>
      </c>
      <c r="F915" s="278" t="s">
        <v>1327</v>
      </c>
    </row>
    <row r="916" spans="1:6" ht="60">
      <c r="A916" s="273" t="s">
        <v>1328</v>
      </c>
      <c r="B916" s="274">
        <v>6</v>
      </c>
      <c r="C916" s="275">
        <v>3</v>
      </c>
      <c r="D916" s="276">
        <v>2</v>
      </c>
      <c r="E916" s="277">
        <v>59000</v>
      </c>
      <c r="F916" s="278" t="s">
        <v>1329</v>
      </c>
    </row>
    <row r="917" spans="1:6" ht="60">
      <c r="A917" s="273" t="s">
        <v>1330</v>
      </c>
      <c r="B917" s="274">
        <v>6</v>
      </c>
      <c r="C917" s="275">
        <v>3</v>
      </c>
      <c r="D917" s="276">
        <v>2</v>
      </c>
      <c r="E917" s="277">
        <v>79600</v>
      </c>
      <c r="F917" s="278" t="s">
        <v>1331</v>
      </c>
    </row>
    <row r="918" spans="1:6" ht="24">
      <c r="A918" s="273" t="s">
        <v>1332</v>
      </c>
      <c r="B918" s="274">
        <v>6</v>
      </c>
      <c r="C918" s="275">
        <v>3</v>
      </c>
      <c r="D918" s="276">
        <v>15</v>
      </c>
      <c r="E918" s="277">
        <v>157500</v>
      </c>
      <c r="F918" s="278" t="s">
        <v>1333</v>
      </c>
    </row>
    <row r="919" spans="1:6" ht="36">
      <c r="A919" s="273" t="s">
        <v>1334</v>
      </c>
      <c r="B919" s="274">
        <v>6</v>
      </c>
      <c r="C919" s="275">
        <v>3</v>
      </c>
      <c r="D919" s="276">
        <v>2</v>
      </c>
      <c r="E919" s="277">
        <v>34000</v>
      </c>
      <c r="F919" s="278" t="s">
        <v>1335</v>
      </c>
    </row>
    <row r="920" spans="1:6" ht="48">
      <c r="A920" s="273" t="s">
        <v>1336</v>
      </c>
      <c r="B920" s="274">
        <v>6</v>
      </c>
      <c r="C920" s="275">
        <v>3</v>
      </c>
      <c r="D920" s="276">
        <v>60</v>
      </c>
      <c r="E920" s="277">
        <v>177000</v>
      </c>
      <c r="F920" s="278" t="s">
        <v>1337</v>
      </c>
    </row>
    <row r="921" spans="1:6" ht="24">
      <c r="A921" s="273" t="s">
        <v>1338</v>
      </c>
      <c r="B921" s="274">
        <v>6</v>
      </c>
      <c r="C921" s="275">
        <v>3</v>
      </c>
      <c r="D921" s="275">
        <v>1000</v>
      </c>
      <c r="E921" s="277">
        <v>1350000</v>
      </c>
      <c r="F921" s="278" t="s">
        <v>1339</v>
      </c>
    </row>
    <row r="922" spans="1:6" ht="12.75">
      <c r="A922" s="273" t="s">
        <v>1340</v>
      </c>
      <c r="B922" s="274">
        <v>6</v>
      </c>
      <c r="C922" s="275">
        <v>3</v>
      </c>
      <c r="D922" s="276">
        <v>100</v>
      </c>
      <c r="E922" s="277">
        <v>275000</v>
      </c>
      <c r="F922" s="278" t="s">
        <v>1341</v>
      </c>
    </row>
    <row r="923" spans="1:6" ht="24">
      <c r="A923" s="273" t="s">
        <v>1342</v>
      </c>
      <c r="B923" s="274">
        <v>6</v>
      </c>
      <c r="C923" s="275">
        <v>3</v>
      </c>
      <c r="D923" s="276">
        <v>5</v>
      </c>
      <c r="E923" s="277">
        <v>1250000</v>
      </c>
      <c r="F923" s="278" t="s">
        <v>1343</v>
      </c>
    </row>
    <row r="924" spans="1:6" ht="24">
      <c r="A924" s="273" t="s">
        <v>1342</v>
      </c>
      <c r="B924" s="274">
        <v>6</v>
      </c>
      <c r="C924" s="275">
        <v>3</v>
      </c>
      <c r="D924" s="276">
        <v>10</v>
      </c>
      <c r="E924" s="277">
        <v>2500000</v>
      </c>
      <c r="F924" s="278" t="s">
        <v>1344</v>
      </c>
    </row>
    <row r="925" spans="1:6" ht="24">
      <c r="A925" s="273" t="s">
        <v>1342</v>
      </c>
      <c r="B925" s="274">
        <v>6</v>
      </c>
      <c r="C925" s="275">
        <v>3</v>
      </c>
      <c r="D925" s="276">
        <v>10</v>
      </c>
      <c r="E925" s="277">
        <v>2500000</v>
      </c>
      <c r="F925" s="278" t="s">
        <v>1345</v>
      </c>
    </row>
    <row r="926" spans="1:6" ht="24">
      <c r="A926" s="273" t="s">
        <v>1346</v>
      </c>
      <c r="B926" s="274">
        <v>6</v>
      </c>
      <c r="C926" s="275">
        <v>3</v>
      </c>
      <c r="D926" s="276">
        <v>10</v>
      </c>
      <c r="E926" s="277">
        <v>1370000</v>
      </c>
      <c r="F926" s="278" t="s">
        <v>1347</v>
      </c>
    </row>
    <row r="927" spans="1:6" ht="24">
      <c r="A927" s="273" t="s">
        <v>1348</v>
      </c>
      <c r="B927" s="274">
        <v>6</v>
      </c>
      <c r="C927" s="275">
        <v>3</v>
      </c>
      <c r="D927" s="276">
        <v>8</v>
      </c>
      <c r="E927" s="277">
        <v>1096000</v>
      </c>
      <c r="F927" s="278" t="s">
        <v>1349</v>
      </c>
    </row>
    <row r="928" spans="1:6" ht="24">
      <c r="A928" s="273" t="s">
        <v>1350</v>
      </c>
      <c r="B928" s="274">
        <v>6</v>
      </c>
      <c r="C928" s="275">
        <v>3</v>
      </c>
      <c r="D928" s="276">
        <v>8</v>
      </c>
      <c r="E928" s="277">
        <v>1216000</v>
      </c>
      <c r="F928" s="278" t="s">
        <v>1351</v>
      </c>
    </row>
    <row r="929" spans="1:6" ht="24">
      <c r="A929" s="273" t="s">
        <v>1350</v>
      </c>
      <c r="B929" s="274">
        <v>6</v>
      </c>
      <c r="C929" s="275">
        <v>3</v>
      </c>
      <c r="D929" s="276">
        <v>4</v>
      </c>
      <c r="E929" s="277">
        <v>608000</v>
      </c>
      <c r="F929" s="278" t="s">
        <v>1352</v>
      </c>
    </row>
    <row r="930" spans="1:6" ht="24">
      <c r="A930" s="273" t="s">
        <v>1350</v>
      </c>
      <c r="B930" s="274">
        <v>6</v>
      </c>
      <c r="C930" s="275">
        <v>3</v>
      </c>
      <c r="D930" s="276">
        <v>4</v>
      </c>
      <c r="E930" s="277">
        <v>608000</v>
      </c>
      <c r="F930" s="278" t="s">
        <v>1353</v>
      </c>
    </row>
    <row r="931" spans="1:6" ht="24">
      <c r="A931" s="273" t="s">
        <v>1350</v>
      </c>
      <c r="B931" s="274">
        <v>6</v>
      </c>
      <c r="C931" s="275">
        <v>3</v>
      </c>
      <c r="D931" s="276">
        <v>4</v>
      </c>
      <c r="E931" s="277">
        <v>608000</v>
      </c>
      <c r="F931" s="278" t="s">
        <v>1354</v>
      </c>
    </row>
    <row r="932" spans="1:6" ht="24">
      <c r="A932" s="273" t="s">
        <v>263</v>
      </c>
      <c r="B932" s="274">
        <v>6</v>
      </c>
      <c r="C932" s="275">
        <v>6</v>
      </c>
      <c r="D932" s="275">
        <v>150</v>
      </c>
      <c r="E932" s="277">
        <v>1800000</v>
      </c>
      <c r="F932" s="279" t="s">
        <v>344</v>
      </c>
    </row>
    <row r="933" spans="1:6" ht="24">
      <c r="A933" s="273" t="s">
        <v>345</v>
      </c>
      <c r="B933" s="274">
        <v>6</v>
      </c>
      <c r="C933" s="275">
        <v>6</v>
      </c>
      <c r="D933" s="275">
        <v>20</v>
      </c>
      <c r="E933" s="277">
        <v>260000</v>
      </c>
      <c r="F933" s="279" t="s">
        <v>346</v>
      </c>
    </row>
    <row r="934" spans="1:6" ht="24">
      <c r="A934" s="273" t="s">
        <v>347</v>
      </c>
      <c r="B934" s="274">
        <v>6</v>
      </c>
      <c r="C934" s="275">
        <v>6</v>
      </c>
      <c r="D934" s="275">
        <v>20</v>
      </c>
      <c r="E934" s="277">
        <v>900000</v>
      </c>
      <c r="F934" s="279" t="s">
        <v>348</v>
      </c>
    </row>
    <row r="935" spans="1:6" ht="36">
      <c r="A935" s="273" t="s">
        <v>349</v>
      </c>
      <c r="B935" s="274">
        <v>6</v>
      </c>
      <c r="C935" s="275">
        <v>6</v>
      </c>
      <c r="D935" s="275">
        <v>5</v>
      </c>
      <c r="E935" s="277">
        <v>27500</v>
      </c>
      <c r="F935" s="279" t="s">
        <v>350</v>
      </c>
    </row>
    <row r="936" spans="1:6" ht="12.75">
      <c r="A936" s="273" t="s">
        <v>353</v>
      </c>
      <c r="B936" s="274">
        <v>6</v>
      </c>
      <c r="C936" s="275">
        <v>6</v>
      </c>
      <c r="D936" s="275">
        <v>10</v>
      </c>
      <c r="E936" s="277">
        <v>1500000</v>
      </c>
      <c r="F936" s="279" t="s">
        <v>1355</v>
      </c>
    </row>
    <row r="937" spans="1:6" ht="12.75">
      <c r="A937" s="273" t="s">
        <v>261</v>
      </c>
      <c r="B937" s="274">
        <v>6</v>
      </c>
      <c r="C937" s="275">
        <v>6</v>
      </c>
      <c r="D937" s="275">
        <v>1</v>
      </c>
      <c r="E937" s="277">
        <v>165000</v>
      </c>
      <c r="F937" s="279" t="s">
        <v>1356</v>
      </c>
    </row>
    <row r="938" spans="1:6" ht="24">
      <c r="A938" s="273" t="s">
        <v>261</v>
      </c>
      <c r="B938" s="274">
        <v>6</v>
      </c>
      <c r="C938" s="275">
        <v>6</v>
      </c>
      <c r="D938" s="275">
        <v>10</v>
      </c>
      <c r="E938" s="277">
        <v>1820000</v>
      </c>
      <c r="F938" s="279" t="s">
        <v>1357</v>
      </c>
    </row>
    <row r="939" spans="1:6" ht="24">
      <c r="A939" s="273" t="s">
        <v>261</v>
      </c>
      <c r="B939" s="274">
        <v>6</v>
      </c>
      <c r="C939" s="275">
        <v>6</v>
      </c>
      <c r="D939" s="275">
        <v>10</v>
      </c>
      <c r="E939" s="277">
        <v>1820000</v>
      </c>
      <c r="F939" s="279" t="s">
        <v>1358</v>
      </c>
    </row>
    <row r="940" spans="1:6" ht="24">
      <c r="A940" s="273" t="s">
        <v>261</v>
      </c>
      <c r="B940" s="274">
        <v>6</v>
      </c>
      <c r="C940" s="275">
        <v>6</v>
      </c>
      <c r="D940" s="275">
        <v>3</v>
      </c>
      <c r="E940" s="277">
        <v>570000</v>
      </c>
      <c r="F940" s="279" t="s">
        <v>1359</v>
      </c>
    </row>
    <row r="941" spans="1:6" ht="24">
      <c r="A941" s="273" t="s">
        <v>379</v>
      </c>
      <c r="B941" s="274">
        <v>6</v>
      </c>
      <c r="C941" s="275">
        <v>6</v>
      </c>
      <c r="D941" s="275">
        <v>15</v>
      </c>
      <c r="E941" s="277">
        <v>1800000</v>
      </c>
      <c r="F941" s="279" t="s">
        <v>1360</v>
      </c>
    </row>
    <row r="942" spans="1:6" ht="24">
      <c r="A942" s="273" t="s">
        <v>379</v>
      </c>
      <c r="B942" s="274">
        <v>6</v>
      </c>
      <c r="C942" s="275">
        <v>6</v>
      </c>
      <c r="D942" s="275">
        <v>7</v>
      </c>
      <c r="E942" s="277">
        <v>1050000</v>
      </c>
      <c r="F942" s="279" t="s">
        <v>1361</v>
      </c>
    </row>
    <row r="943" spans="1:6" ht="24">
      <c r="A943" s="273" t="s">
        <v>379</v>
      </c>
      <c r="B943" s="274">
        <v>6</v>
      </c>
      <c r="C943" s="275">
        <v>6</v>
      </c>
      <c r="D943" s="275">
        <v>7</v>
      </c>
      <c r="E943" s="277">
        <v>1050000</v>
      </c>
      <c r="F943" s="279" t="s">
        <v>1362</v>
      </c>
    </row>
    <row r="944" spans="1:6" ht="24">
      <c r="A944" s="273" t="s">
        <v>379</v>
      </c>
      <c r="B944" s="274">
        <v>6</v>
      </c>
      <c r="C944" s="275">
        <v>6</v>
      </c>
      <c r="D944" s="275">
        <v>7</v>
      </c>
      <c r="E944" s="277">
        <v>1050000</v>
      </c>
      <c r="F944" s="279" t="s">
        <v>1363</v>
      </c>
    </row>
    <row r="945" spans="1:6" ht="24">
      <c r="A945" s="273" t="s">
        <v>379</v>
      </c>
      <c r="B945" s="274">
        <v>6</v>
      </c>
      <c r="C945" s="275">
        <v>6</v>
      </c>
      <c r="D945" s="275">
        <v>7</v>
      </c>
      <c r="E945" s="277">
        <v>3290000</v>
      </c>
      <c r="F945" s="279" t="s">
        <v>1364</v>
      </c>
    </row>
    <row r="946" spans="1:6" ht="24">
      <c r="A946" s="273" t="s">
        <v>385</v>
      </c>
      <c r="B946" s="274">
        <v>6</v>
      </c>
      <c r="C946" s="275">
        <v>6</v>
      </c>
      <c r="D946" s="275">
        <v>10</v>
      </c>
      <c r="E946" s="277">
        <v>5300000</v>
      </c>
      <c r="F946" s="279" t="s">
        <v>1365</v>
      </c>
    </row>
    <row r="947" spans="1:6" ht="36">
      <c r="A947" s="273" t="s">
        <v>510</v>
      </c>
      <c r="B947" s="274">
        <v>6</v>
      </c>
      <c r="C947" s="275">
        <v>6</v>
      </c>
      <c r="D947" s="275">
        <v>5</v>
      </c>
      <c r="E947" s="277">
        <v>25000000</v>
      </c>
      <c r="F947" s="279" t="s">
        <v>1366</v>
      </c>
    </row>
    <row r="948" spans="1:6" ht="12.75">
      <c r="A948" s="233" t="s">
        <v>1403</v>
      </c>
      <c r="B948" s="232">
        <v>3</v>
      </c>
      <c r="C948" s="186">
        <v>4</v>
      </c>
      <c r="D948" s="234">
        <v>10</v>
      </c>
      <c r="E948" s="186">
        <v>54310</v>
      </c>
      <c r="F948" s="139" t="s">
        <v>1369</v>
      </c>
    </row>
    <row r="949" spans="1:6" ht="12.75">
      <c r="A949" s="235" t="s">
        <v>263</v>
      </c>
      <c r="B949" s="232">
        <v>3</v>
      </c>
      <c r="C949" s="186">
        <v>4</v>
      </c>
      <c r="D949" s="234">
        <v>100</v>
      </c>
      <c r="E949" s="186">
        <v>15000</v>
      </c>
      <c r="F949" s="139" t="s">
        <v>1370</v>
      </c>
    </row>
    <row r="950" spans="1:6" ht="12.75">
      <c r="A950" s="236" t="s">
        <v>1404</v>
      </c>
      <c r="B950" s="232">
        <v>3</v>
      </c>
      <c r="C950" s="186">
        <v>4</v>
      </c>
      <c r="D950" s="234">
        <v>100</v>
      </c>
      <c r="E950" s="186">
        <v>2000</v>
      </c>
      <c r="F950" s="139" t="s">
        <v>1371</v>
      </c>
    </row>
    <row r="951" spans="1:6" ht="12.75">
      <c r="A951" s="230" t="s">
        <v>1405</v>
      </c>
      <c r="B951" s="232">
        <v>3</v>
      </c>
      <c r="C951" s="186">
        <v>4</v>
      </c>
      <c r="D951" s="234">
        <v>200</v>
      </c>
      <c r="E951" s="186">
        <v>800000</v>
      </c>
      <c r="F951" s="139" t="s">
        <v>1372</v>
      </c>
    </row>
    <row r="952" spans="1:6" ht="12.75">
      <c r="A952" s="230" t="s">
        <v>1406</v>
      </c>
      <c r="B952" s="232">
        <v>3</v>
      </c>
      <c r="C952" s="186">
        <v>4</v>
      </c>
      <c r="D952" s="234">
        <v>250</v>
      </c>
      <c r="E952" s="186">
        <v>500000</v>
      </c>
      <c r="F952" s="139" t="s">
        <v>1373</v>
      </c>
    </row>
    <row r="953" spans="1:6" ht="12.75">
      <c r="A953" s="230" t="s">
        <v>866</v>
      </c>
      <c r="B953" s="232">
        <v>3</v>
      </c>
      <c r="C953" s="186">
        <v>4</v>
      </c>
      <c r="D953" s="234">
        <v>50</v>
      </c>
      <c r="E953" s="186">
        <v>75000</v>
      </c>
      <c r="F953" s="139" t="s">
        <v>1374</v>
      </c>
    </row>
    <row r="954" spans="1:6" ht="12.75">
      <c r="A954" s="230" t="s">
        <v>1407</v>
      </c>
      <c r="B954" s="232">
        <v>3</v>
      </c>
      <c r="C954" s="186">
        <v>4</v>
      </c>
      <c r="D954" s="234">
        <v>20</v>
      </c>
      <c r="E954" s="186">
        <v>30000</v>
      </c>
      <c r="F954" s="139" t="s">
        <v>1375</v>
      </c>
    </row>
    <row r="955" spans="1:6" ht="12.75">
      <c r="A955" s="230" t="s">
        <v>883</v>
      </c>
      <c r="B955" s="232">
        <v>3</v>
      </c>
      <c r="C955" s="186">
        <v>4</v>
      </c>
      <c r="D955" s="234">
        <v>10</v>
      </c>
      <c r="E955" s="186">
        <v>1300000</v>
      </c>
      <c r="F955" s="139" t="s">
        <v>1376</v>
      </c>
    </row>
    <row r="956" spans="1:6" ht="12.75">
      <c r="A956" s="230" t="s">
        <v>1408</v>
      </c>
      <c r="B956" s="232">
        <v>3</v>
      </c>
      <c r="C956" s="186">
        <v>4</v>
      </c>
      <c r="D956" s="234">
        <v>10</v>
      </c>
      <c r="E956" s="186">
        <v>1200000</v>
      </c>
      <c r="F956" s="139" t="s">
        <v>1377</v>
      </c>
    </row>
    <row r="957" spans="1:6" ht="12.75">
      <c r="A957" s="230" t="s">
        <v>374</v>
      </c>
      <c r="B957" s="232">
        <v>3</v>
      </c>
      <c r="C957" s="186">
        <v>4</v>
      </c>
      <c r="D957" s="234">
        <v>200</v>
      </c>
      <c r="E957" s="186">
        <v>500000</v>
      </c>
      <c r="F957" s="139" t="s">
        <v>1378</v>
      </c>
    </row>
    <row r="958" spans="1:6" ht="12.75">
      <c r="A958" s="230" t="s">
        <v>1409</v>
      </c>
      <c r="B958" s="232">
        <v>3</v>
      </c>
      <c r="C958" s="186">
        <v>4</v>
      </c>
      <c r="D958" s="234">
        <v>10</v>
      </c>
      <c r="E958" s="186">
        <v>850000</v>
      </c>
      <c r="F958" s="139" t="s">
        <v>1379</v>
      </c>
    </row>
    <row r="959" spans="1:6" ht="12.75">
      <c r="A959" s="230" t="s">
        <v>1410</v>
      </c>
      <c r="B959" s="232">
        <v>3</v>
      </c>
      <c r="C959" s="186">
        <v>4</v>
      </c>
      <c r="D959" s="234">
        <v>10</v>
      </c>
      <c r="E959" s="186">
        <v>1050000</v>
      </c>
      <c r="F959" s="139" t="s">
        <v>1380</v>
      </c>
    </row>
    <row r="960" spans="1:6" ht="12.75">
      <c r="A960" s="230" t="s">
        <v>1411</v>
      </c>
      <c r="B960" s="232">
        <v>3</v>
      </c>
      <c r="C960" s="186">
        <v>4</v>
      </c>
      <c r="D960" s="234">
        <v>10</v>
      </c>
      <c r="E960" s="186">
        <v>42300</v>
      </c>
      <c r="F960" s="139" t="s">
        <v>1381</v>
      </c>
    </row>
    <row r="961" spans="1:6" ht="12.75">
      <c r="A961" s="230" t="s">
        <v>1412</v>
      </c>
      <c r="B961" s="232">
        <v>3</v>
      </c>
      <c r="C961" s="186">
        <v>4</v>
      </c>
      <c r="D961" s="234">
        <v>10</v>
      </c>
      <c r="E961" s="186">
        <v>120000</v>
      </c>
      <c r="F961" s="139" t="s">
        <v>1382</v>
      </c>
    </row>
    <row r="962" spans="1:6" ht="12.75">
      <c r="A962" s="230" t="s">
        <v>1413</v>
      </c>
      <c r="B962" s="232">
        <v>3</v>
      </c>
      <c r="C962" s="186">
        <v>4</v>
      </c>
      <c r="D962" s="234">
        <v>20</v>
      </c>
      <c r="E962" s="186">
        <v>60000</v>
      </c>
      <c r="F962" s="139" t="s">
        <v>1383</v>
      </c>
    </row>
    <row r="963" spans="1:6" ht="12.75">
      <c r="A963" s="230" t="s">
        <v>895</v>
      </c>
      <c r="B963" s="232">
        <v>3</v>
      </c>
      <c r="C963" s="186">
        <v>4</v>
      </c>
      <c r="D963" s="234">
        <v>10</v>
      </c>
      <c r="E963" s="186">
        <v>40000</v>
      </c>
      <c r="F963" s="139" t="s">
        <v>1384</v>
      </c>
    </row>
    <row r="964" spans="1:6" ht="12.75">
      <c r="A964" s="230" t="s">
        <v>1414</v>
      </c>
      <c r="B964" s="232">
        <v>3</v>
      </c>
      <c r="C964" s="186">
        <v>4</v>
      </c>
      <c r="D964" s="234">
        <v>10</v>
      </c>
      <c r="E964" s="186">
        <v>30000</v>
      </c>
      <c r="F964" s="139" t="s">
        <v>1385</v>
      </c>
    </row>
    <row r="965" spans="1:6" ht="12.75">
      <c r="A965" s="230" t="s">
        <v>877</v>
      </c>
      <c r="B965" s="232">
        <v>3</v>
      </c>
      <c r="C965" s="186">
        <v>4</v>
      </c>
      <c r="D965" s="234">
        <v>3</v>
      </c>
      <c r="E965" s="186">
        <v>42000</v>
      </c>
      <c r="F965" s="139" t="s">
        <v>1386</v>
      </c>
    </row>
    <row r="966" spans="1:6" ht="12.75">
      <c r="A966" s="230" t="s">
        <v>1415</v>
      </c>
      <c r="B966" s="232">
        <v>3</v>
      </c>
      <c r="C966" s="186">
        <v>4</v>
      </c>
      <c r="D966" s="234">
        <v>3</v>
      </c>
      <c r="E966" s="186">
        <v>10500</v>
      </c>
      <c r="F966" s="139" t="s">
        <v>1387</v>
      </c>
    </row>
    <row r="967" spans="1:6" ht="12.75">
      <c r="A967" s="230" t="s">
        <v>1416</v>
      </c>
      <c r="B967" s="232">
        <v>3</v>
      </c>
      <c r="C967" s="186">
        <v>4</v>
      </c>
      <c r="D967" s="234">
        <v>5</v>
      </c>
      <c r="E967" s="186">
        <v>1254000</v>
      </c>
      <c r="F967" s="139" t="s">
        <v>1388</v>
      </c>
    </row>
    <row r="968" spans="1:6" ht="12.75">
      <c r="A968" s="230" t="s">
        <v>1417</v>
      </c>
      <c r="B968" s="232">
        <v>3</v>
      </c>
      <c r="C968" s="186">
        <v>4</v>
      </c>
      <c r="D968" s="234">
        <v>5</v>
      </c>
      <c r="E968" s="186">
        <v>15000</v>
      </c>
      <c r="F968" s="139" t="s">
        <v>1389</v>
      </c>
    </row>
    <row r="969" spans="1:6" ht="12.75">
      <c r="A969" s="230" t="s">
        <v>1418</v>
      </c>
      <c r="B969" s="232">
        <v>3</v>
      </c>
      <c r="C969" s="186">
        <v>4</v>
      </c>
      <c r="D969" s="234">
        <v>10</v>
      </c>
      <c r="E969" s="186">
        <v>25000</v>
      </c>
      <c r="F969" s="139" t="s">
        <v>1390</v>
      </c>
    </row>
    <row r="970" spans="1:6" ht="12.75">
      <c r="A970" s="230" t="s">
        <v>909</v>
      </c>
      <c r="B970" s="232">
        <v>3</v>
      </c>
      <c r="C970" s="186">
        <v>4</v>
      </c>
      <c r="D970" s="234">
        <v>2</v>
      </c>
      <c r="E970" s="186">
        <v>13600</v>
      </c>
      <c r="F970" s="139" t="s">
        <v>1391</v>
      </c>
    </row>
    <row r="971" spans="1:6" ht="12.75">
      <c r="A971" s="230" t="s">
        <v>1419</v>
      </c>
      <c r="B971" s="232">
        <v>3</v>
      </c>
      <c r="C971" s="186">
        <v>4</v>
      </c>
      <c r="D971" s="234">
        <v>2</v>
      </c>
      <c r="E971" s="186">
        <v>3000</v>
      </c>
      <c r="F971" s="139" t="s">
        <v>1392</v>
      </c>
    </row>
    <row r="972" spans="1:6" ht="12.75">
      <c r="A972" s="230" t="s">
        <v>1420</v>
      </c>
      <c r="B972" s="232">
        <v>3</v>
      </c>
      <c r="C972" s="186">
        <v>4</v>
      </c>
      <c r="D972" s="234">
        <v>2</v>
      </c>
      <c r="E972" s="186">
        <v>50000</v>
      </c>
      <c r="F972" s="139" t="s">
        <v>1393</v>
      </c>
    </row>
    <row r="973" spans="1:6" ht="12.75">
      <c r="A973" s="230" t="s">
        <v>1421</v>
      </c>
      <c r="B973" s="232">
        <v>3</v>
      </c>
      <c r="C973" s="186">
        <v>4</v>
      </c>
      <c r="D973" s="234">
        <v>2</v>
      </c>
      <c r="E973" s="186">
        <v>40000</v>
      </c>
      <c r="F973" s="139" t="s">
        <v>1394</v>
      </c>
    </row>
    <row r="974" spans="1:6" ht="12.75">
      <c r="A974" s="230" t="s">
        <v>1422</v>
      </c>
      <c r="B974" s="232">
        <v>3</v>
      </c>
      <c r="C974" s="186">
        <v>4</v>
      </c>
      <c r="D974" s="234">
        <v>6</v>
      </c>
      <c r="E974" s="186">
        <v>150000</v>
      </c>
      <c r="F974" s="139" t="s">
        <v>1395</v>
      </c>
    </row>
    <row r="975" spans="1:6" ht="12.75">
      <c r="A975" s="230" t="s">
        <v>1423</v>
      </c>
      <c r="B975" s="232">
        <v>3</v>
      </c>
      <c r="C975" s="186">
        <v>4</v>
      </c>
      <c r="D975" s="234">
        <v>1</v>
      </c>
      <c r="E975" s="186">
        <v>120000</v>
      </c>
      <c r="F975" s="139" t="s">
        <v>1396</v>
      </c>
    </row>
    <row r="976" spans="1:6" ht="12.75">
      <c r="A976" s="230" t="s">
        <v>1424</v>
      </c>
      <c r="B976" s="232">
        <v>3</v>
      </c>
      <c r="C976" s="186">
        <v>4</v>
      </c>
      <c r="D976" s="234">
        <v>2</v>
      </c>
      <c r="E976" s="186">
        <v>360000</v>
      </c>
      <c r="F976" s="139" t="s">
        <v>1397</v>
      </c>
    </row>
    <row r="977" spans="1:6" ht="12.75">
      <c r="A977" s="230" t="s">
        <v>1425</v>
      </c>
      <c r="B977" s="232">
        <v>3</v>
      </c>
      <c r="C977" s="186">
        <v>4</v>
      </c>
      <c r="D977" s="234">
        <v>8</v>
      </c>
      <c r="E977" s="186">
        <v>1080000</v>
      </c>
      <c r="F977" s="139" t="s">
        <v>1398</v>
      </c>
    </row>
    <row r="978" spans="1:6" ht="12.75">
      <c r="A978" s="231" t="s">
        <v>261</v>
      </c>
      <c r="B978" s="232">
        <v>3</v>
      </c>
      <c r="C978" s="186">
        <v>4</v>
      </c>
      <c r="D978" s="234">
        <v>6</v>
      </c>
      <c r="E978" s="186">
        <v>2540000</v>
      </c>
      <c r="F978" s="139" t="s">
        <v>1399</v>
      </c>
    </row>
    <row r="979" spans="1:6" ht="12.75">
      <c r="A979" s="231" t="s">
        <v>263</v>
      </c>
      <c r="B979" s="232">
        <v>3</v>
      </c>
      <c r="C979" s="186">
        <v>4</v>
      </c>
      <c r="D979" s="234">
        <v>20</v>
      </c>
      <c r="E979" s="186">
        <v>2540000</v>
      </c>
      <c r="F979" s="139" t="s">
        <v>1400</v>
      </c>
    </row>
    <row r="980" spans="1:6" ht="12.75">
      <c r="A980" s="231" t="s">
        <v>345</v>
      </c>
      <c r="B980" s="232">
        <v>3</v>
      </c>
      <c r="C980" s="186">
        <v>4</v>
      </c>
      <c r="D980" s="234">
        <v>5</v>
      </c>
      <c r="E980" s="186">
        <v>770000</v>
      </c>
      <c r="F980" s="139" t="s">
        <v>1401</v>
      </c>
    </row>
    <row r="981" spans="1:6" ht="12.75">
      <c r="A981" s="231" t="s">
        <v>94</v>
      </c>
      <c r="B981" s="232">
        <v>3</v>
      </c>
      <c r="C981" s="186">
        <v>4</v>
      </c>
      <c r="D981" s="234">
        <v>500</v>
      </c>
      <c r="E981" s="186">
        <v>2500000</v>
      </c>
      <c r="F981" s="139" t="s">
        <v>1402</v>
      </c>
    </row>
    <row r="982" spans="1:6" ht="33.75">
      <c r="A982" s="237" t="s">
        <v>623</v>
      </c>
      <c r="B982" s="238">
        <v>1</v>
      </c>
      <c r="C982" s="239">
        <v>3</v>
      </c>
      <c r="D982" s="239">
        <v>1</v>
      </c>
      <c r="E982" s="239">
        <v>600000000</v>
      </c>
      <c r="F982" s="240" t="s">
        <v>1426</v>
      </c>
    </row>
    <row r="983" spans="1:6" ht="56.25">
      <c r="A983" s="237" t="s">
        <v>623</v>
      </c>
      <c r="B983" s="238">
        <v>6</v>
      </c>
      <c r="C983" s="239">
        <v>3</v>
      </c>
      <c r="D983" s="239">
        <v>1</v>
      </c>
      <c r="E983" s="239">
        <v>300000000</v>
      </c>
      <c r="F983" s="240" t="s">
        <v>1427</v>
      </c>
    </row>
    <row r="984" spans="1:6" ht="45">
      <c r="A984" s="237" t="s">
        <v>623</v>
      </c>
      <c r="B984" s="238">
        <v>3</v>
      </c>
      <c r="C984" s="239">
        <v>3</v>
      </c>
      <c r="D984" s="239">
        <v>1</v>
      </c>
      <c r="E984" s="239">
        <v>800000000</v>
      </c>
      <c r="F984" s="240" t="s">
        <v>1428</v>
      </c>
    </row>
    <row r="985" spans="1:6" ht="45">
      <c r="A985" s="237" t="s">
        <v>623</v>
      </c>
      <c r="B985" s="238">
        <v>1</v>
      </c>
      <c r="C985" s="239">
        <v>2</v>
      </c>
      <c r="D985" s="239">
        <v>1</v>
      </c>
      <c r="E985" s="239">
        <v>2462562768.67</v>
      </c>
      <c r="F985" s="241" t="s">
        <v>1429</v>
      </c>
    </row>
    <row r="986" spans="1:6" ht="45.75">
      <c r="A986" s="237" t="s">
        <v>623</v>
      </c>
      <c r="B986" s="238">
        <v>3</v>
      </c>
      <c r="C986" s="239">
        <v>2</v>
      </c>
      <c r="D986" s="239">
        <v>1</v>
      </c>
      <c r="E986" s="239">
        <v>100000000</v>
      </c>
      <c r="F986" s="150" t="s">
        <v>1430</v>
      </c>
    </row>
    <row r="987" spans="1:6" ht="45.75">
      <c r="A987" s="237" t="s">
        <v>623</v>
      </c>
      <c r="B987" s="238">
        <v>1</v>
      </c>
      <c r="C987" s="239">
        <v>3</v>
      </c>
      <c r="D987" s="239">
        <v>1</v>
      </c>
      <c r="E987" s="239">
        <v>400000000</v>
      </c>
      <c r="F987" s="150" t="s">
        <v>1431</v>
      </c>
    </row>
    <row r="988" spans="1:6" ht="33.75">
      <c r="A988" s="237" t="s">
        <v>623</v>
      </c>
      <c r="B988" s="238">
        <v>3</v>
      </c>
      <c r="C988" s="239">
        <v>3</v>
      </c>
      <c r="D988" s="239">
        <v>1</v>
      </c>
      <c r="E988" s="239">
        <v>350000000</v>
      </c>
      <c r="F988" s="241" t="s">
        <v>1432</v>
      </c>
    </row>
    <row r="989" spans="1:6" ht="57">
      <c r="A989" s="237" t="s">
        <v>623</v>
      </c>
      <c r="B989" s="238">
        <v>1</v>
      </c>
      <c r="C989" s="239">
        <v>3</v>
      </c>
      <c r="D989" s="239">
        <v>1</v>
      </c>
      <c r="E989" s="239">
        <v>600000000</v>
      </c>
      <c r="F989" s="150" t="s">
        <v>1433</v>
      </c>
    </row>
    <row r="990" spans="1:6" ht="54">
      <c r="A990" s="237" t="s">
        <v>1460</v>
      </c>
      <c r="B990" s="238">
        <v>6</v>
      </c>
      <c r="C990" s="239">
        <v>4</v>
      </c>
      <c r="D990" s="239">
        <v>1</v>
      </c>
      <c r="E990" s="242">
        <v>200000000</v>
      </c>
      <c r="F990" s="243" t="s">
        <v>1434</v>
      </c>
    </row>
    <row r="991" spans="1:6" ht="81">
      <c r="A991" s="237" t="s">
        <v>1460</v>
      </c>
      <c r="B991" s="238">
        <v>3</v>
      </c>
      <c r="C991" s="239">
        <v>3</v>
      </c>
      <c r="D991" s="239">
        <v>1</v>
      </c>
      <c r="E991" s="242">
        <v>300000000</v>
      </c>
      <c r="F991" s="243" t="s">
        <v>1435</v>
      </c>
    </row>
    <row r="992" spans="1:6" ht="81">
      <c r="A992" s="237" t="s">
        <v>1460</v>
      </c>
      <c r="B992" s="238">
        <v>1</v>
      </c>
      <c r="C992" s="239">
        <v>3</v>
      </c>
      <c r="D992" s="239">
        <v>1</v>
      </c>
      <c r="E992" s="242">
        <v>1800000000</v>
      </c>
      <c r="F992" s="243" t="s">
        <v>1436</v>
      </c>
    </row>
    <row r="993" spans="1:6" ht="81">
      <c r="A993" s="237" t="s">
        <v>1460</v>
      </c>
      <c r="B993" s="238">
        <v>3</v>
      </c>
      <c r="C993" s="239">
        <v>3</v>
      </c>
      <c r="D993" s="239">
        <v>1</v>
      </c>
      <c r="E993" s="242">
        <v>800000000</v>
      </c>
      <c r="F993" s="243" t="s">
        <v>1437</v>
      </c>
    </row>
    <row r="994" spans="1:6" ht="81">
      <c r="A994" s="237" t="s">
        <v>1460</v>
      </c>
      <c r="B994" s="238">
        <v>6</v>
      </c>
      <c r="C994" s="239">
        <v>4</v>
      </c>
      <c r="D994" s="239">
        <v>1</v>
      </c>
      <c r="E994" s="242">
        <v>300000000</v>
      </c>
      <c r="F994" s="243" t="s">
        <v>1438</v>
      </c>
    </row>
    <row r="995" spans="1:6" ht="54">
      <c r="A995" s="237" t="s">
        <v>1439</v>
      </c>
      <c r="B995" s="238">
        <v>1</v>
      </c>
      <c r="C995" s="239">
        <v>3</v>
      </c>
      <c r="D995" s="239">
        <v>1</v>
      </c>
      <c r="E995" s="242">
        <v>1296000000</v>
      </c>
      <c r="F995" s="195" t="s">
        <v>1440</v>
      </c>
    </row>
    <row r="996" spans="1:6" ht="54">
      <c r="A996" s="237" t="s">
        <v>1460</v>
      </c>
      <c r="B996" s="238">
        <v>1</v>
      </c>
      <c r="C996" s="239">
        <v>3</v>
      </c>
      <c r="D996" s="239">
        <v>1</v>
      </c>
      <c r="E996" s="244">
        <v>900000000</v>
      </c>
      <c r="F996" s="195" t="s">
        <v>1441</v>
      </c>
    </row>
    <row r="997" spans="1:6" ht="81">
      <c r="A997" s="237" t="s">
        <v>1460</v>
      </c>
      <c r="B997" s="238">
        <v>6</v>
      </c>
      <c r="C997" s="239">
        <v>4</v>
      </c>
      <c r="D997" s="239">
        <v>1</v>
      </c>
      <c r="E997" s="244">
        <v>300000000</v>
      </c>
      <c r="F997" s="243" t="s">
        <v>1442</v>
      </c>
    </row>
    <row r="998" spans="1:6" ht="67.5">
      <c r="A998" s="237" t="s">
        <v>1439</v>
      </c>
      <c r="B998" s="238">
        <v>3</v>
      </c>
      <c r="C998" s="239">
        <v>2</v>
      </c>
      <c r="D998" s="239">
        <v>1</v>
      </c>
      <c r="E998" s="242">
        <v>200000000</v>
      </c>
      <c r="F998" s="195" t="s">
        <v>1443</v>
      </c>
    </row>
    <row r="999" spans="1:6" ht="67.5">
      <c r="A999" s="237" t="s">
        <v>1439</v>
      </c>
      <c r="B999" s="238">
        <v>3</v>
      </c>
      <c r="C999" s="239">
        <v>3</v>
      </c>
      <c r="D999" s="239">
        <v>1</v>
      </c>
      <c r="E999" s="242">
        <v>250000000</v>
      </c>
      <c r="F999" s="195" t="s">
        <v>1444</v>
      </c>
    </row>
    <row r="1000" spans="1:6" ht="67.5">
      <c r="A1000" s="237" t="s">
        <v>1439</v>
      </c>
      <c r="B1000" s="238">
        <v>3</v>
      </c>
      <c r="C1000" s="239">
        <v>3</v>
      </c>
      <c r="D1000" s="239">
        <v>1</v>
      </c>
      <c r="E1000" s="242">
        <v>400000000</v>
      </c>
      <c r="F1000" s="195" t="s">
        <v>1445</v>
      </c>
    </row>
    <row r="1001" spans="1:6" ht="54">
      <c r="A1001" s="237" t="s">
        <v>1439</v>
      </c>
      <c r="B1001" s="238">
        <v>1</v>
      </c>
      <c r="C1001" s="239">
        <v>3</v>
      </c>
      <c r="D1001" s="239">
        <v>1</v>
      </c>
      <c r="E1001" s="242">
        <v>1000000000</v>
      </c>
      <c r="F1001" s="195" t="s">
        <v>1446</v>
      </c>
    </row>
    <row r="1002" spans="1:6" ht="67.5">
      <c r="A1002" s="237" t="s">
        <v>1455</v>
      </c>
      <c r="B1002" s="238">
        <v>3</v>
      </c>
      <c r="C1002" s="239">
        <v>2</v>
      </c>
      <c r="D1002" s="239">
        <v>1</v>
      </c>
      <c r="E1002" s="242">
        <v>2000000000</v>
      </c>
      <c r="F1002" s="245" t="s">
        <v>1447</v>
      </c>
    </row>
    <row r="1003" spans="1:6" ht="54">
      <c r="A1003" s="237" t="s">
        <v>1439</v>
      </c>
      <c r="B1003" s="238">
        <v>3</v>
      </c>
      <c r="C1003" s="239">
        <v>3</v>
      </c>
      <c r="D1003" s="239">
        <v>1</v>
      </c>
      <c r="E1003" s="242">
        <v>400000000</v>
      </c>
      <c r="F1003" s="245" t="s">
        <v>1448</v>
      </c>
    </row>
    <row r="1004" spans="1:6" ht="54">
      <c r="A1004" s="237" t="s">
        <v>1439</v>
      </c>
      <c r="B1004" s="238">
        <v>1</v>
      </c>
      <c r="C1004" s="239">
        <v>3</v>
      </c>
      <c r="D1004" s="239">
        <v>1</v>
      </c>
      <c r="E1004" s="242">
        <v>1000000000</v>
      </c>
      <c r="F1004" s="245" t="s">
        <v>1449</v>
      </c>
    </row>
    <row r="1005" spans="1:6" ht="40.5">
      <c r="A1005" s="237" t="s">
        <v>1455</v>
      </c>
      <c r="B1005" s="238">
        <v>1</v>
      </c>
      <c r="C1005" s="239">
        <v>3</v>
      </c>
      <c r="D1005" s="239">
        <v>1</v>
      </c>
      <c r="E1005" s="242">
        <v>1400000000</v>
      </c>
      <c r="F1005" s="245" t="s">
        <v>1450</v>
      </c>
    </row>
    <row r="1006" spans="1:6" ht="54">
      <c r="A1006" s="237" t="s">
        <v>1439</v>
      </c>
      <c r="B1006" s="238">
        <v>1</v>
      </c>
      <c r="C1006" s="239">
        <v>3</v>
      </c>
      <c r="D1006" s="239">
        <v>1</v>
      </c>
      <c r="E1006" s="242">
        <v>500000000</v>
      </c>
      <c r="F1006" s="245" t="s">
        <v>1451</v>
      </c>
    </row>
    <row r="1007" spans="1:6" ht="40.5">
      <c r="A1007" s="237" t="s">
        <v>1455</v>
      </c>
      <c r="B1007" s="238">
        <v>3</v>
      </c>
      <c r="C1007" s="239">
        <v>2</v>
      </c>
      <c r="D1007" s="239">
        <v>1</v>
      </c>
      <c r="E1007" s="242">
        <v>700000000</v>
      </c>
      <c r="F1007" s="245" t="s">
        <v>1452</v>
      </c>
    </row>
    <row r="1008" spans="1:6" ht="54">
      <c r="A1008" s="237" t="s">
        <v>1439</v>
      </c>
      <c r="B1008" s="238">
        <v>3</v>
      </c>
      <c r="C1008" s="239">
        <v>2</v>
      </c>
      <c r="D1008" s="239">
        <v>1</v>
      </c>
      <c r="E1008" s="242">
        <v>500000000</v>
      </c>
      <c r="F1008" s="245" t="s">
        <v>1453</v>
      </c>
    </row>
    <row r="1009" spans="1:6" ht="54">
      <c r="A1009" s="237" t="s">
        <v>1455</v>
      </c>
      <c r="B1009" s="238">
        <v>1</v>
      </c>
      <c r="C1009" s="239">
        <v>3</v>
      </c>
      <c r="D1009" s="239">
        <v>1</v>
      </c>
      <c r="E1009" s="242">
        <v>1000000000</v>
      </c>
      <c r="F1009" s="243" t="s">
        <v>1454</v>
      </c>
    </row>
    <row r="1010" spans="1:6" ht="54">
      <c r="A1010" s="237" t="s">
        <v>1455</v>
      </c>
      <c r="B1010" s="238">
        <v>1</v>
      </c>
      <c r="C1010" s="239">
        <v>3</v>
      </c>
      <c r="D1010" s="239">
        <v>1</v>
      </c>
      <c r="E1010" s="244">
        <v>1000000000</v>
      </c>
      <c r="F1010" s="246" t="s">
        <v>1456</v>
      </c>
    </row>
    <row r="1011" spans="1:6" ht="40.5">
      <c r="A1011" s="237" t="s">
        <v>520</v>
      </c>
      <c r="B1011" s="238">
        <v>3</v>
      </c>
      <c r="C1011" s="239">
        <v>2</v>
      </c>
      <c r="D1011" s="239">
        <v>1</v>
      </c>
      <c r="E1011" s="244">
        <v>1500000000</v>
      </c>
      <c r="F1011" s="195" t="s">
        <v>1457</v>
      </c>
    </row>
    <row r="1012" spans="1:6" ht="40.5">
      <c r="A1012" s="237" t="s">
        <v>1458</v>
      </c>
      <c r="B1012" s="238">
        <v>3</v>
      </c>
      <c r="C1012" s="239">
        <v>3</v>
      </c>
      <c r="D1012" s="239">
        <v>1</v>
      </c>
      <c r="E1012" s="244">
        <v>340000000</v>
      </c>
      <c r="F1012" s="243" t="s">
        <v>1459</v>
      </c>
    </row>
    <row r="1013" spans="1:6" ht="40.5">
      <c r="A1013" s="237" t="s">
        <v>1460</v>
      </c>
      <c r="B1013" s="238">
        <v>3</v>
      </c>
      <c r="C1013" s="239">
        <v>2</v>
      </c>
      <c r="D1013" s="239">
        <v>1</v>
      </c>
      <c r="E1013" s="242">
        <v>350000000</v>
      </c>
      <c r="F1013" s="195" t="s">
        <v>1461</v>
      </c>
    </row>
    <row r="1014" spans="1:6" ht="40.5">
      <c r="A1014" s="237" t="s">
        <v>1460</v>
      </c>
      <c r="B1014" s="238">
        <v>3</v>
      </c>
      <c r="C1014" s="239">
        <v>2</v>
      </c>
      <c r="D1014" s="239">
        <v>1</v>
      </c>
      <c r="E1014" s="242">
        <v>150000000</v>
      </c>
      <c r="F1014" s="195" t="s">
        <v>1462</v>
      </c>
    </row>
    <row r="1015" spans="1:6" ht="54">
      <c r="A1015" s="237" t="s">
        <v>1455</v>
      </c>
      <c r="B1015" s="238">
        <v>1</v>
      </c>
      <c r="C1015" s="239">
        <v>3</v>
      </c>
      <c r="D1015" s="239">
        <v>1</v>
      </c>
      <c r="E1015" s="242">
        <v>1700000000</v>
      </c>
      <c r="F1015" s="195" t="s">
        <v>1463</v>
      </c>
    </row>
    <row r="1016" spans="1:6" ht="40.5">
      <c r="A1016" s="237" t="s">
        <v>1460</v>
      </c>
      <c r="B1016" s="238">
        <v>1</v>
      </c>
      <c r="C1016" s="239">
        <v>3</v>
      </c>
      <c r="D1016" s="239">
        <v>1</v>
      </c>
      <c r="E1016" s="242">
        <v>1000000000</v>
      </c>
      <c r="F1016" s="195" t="s">
        <v>1464</v>
      </c>
    </row>
    <row r="1017" spans="1:6" ht="40.5">
      <c r="A1017" s="237" t="s">
        <v>1455</v>
      </c>
      <c r="B1017" s="238">
        <v>1</v>
      </c>
      <c r="C1017" s="239">
        <v>3</v>
      </c>
      <c r="D1017" s="239">
        <v>1</v>
      </c>
      <c r="E1017" s="242">
        <v>1000000000</v>
      </c>
      <c r="F1017" s="246" t="s">
        <v>1465</v>
      </c>
    </row>
    <row r="1018" spans="1:6" ht="40.5">
      <c r="A1018" s="237" t="s">
        <v>1466</v>
      </c>
      <c r="B1018" s="238">
        <v>1</v>
      </c>
      <c r="C1018" s="239">
        <v>4</v>
      </c>
      <c r="D1018" s="239">
        <v>1</v>
      </c>
      <c r="E1018" s="242">
        <v>1500000000</v>
      </c>
      <c r="F1018" s="243" t="s">
        <v>1467</v>
      </c>
    </row>
    <row r="1019" spans="1:6" ht="40.5">
      <c r="A1019" s="237" t="s">
        <v>1460</v>
      </c>
      <c r="B1019" s="238">
        <v>1</v>
      </c>
      <c r="C1019" s="239">
        <v>4</v>
      </c>
      <c r="D1019" s="239">
        <v>1</v>
      </c>
      <c r="E1019" s="242">
        <v>300000000</v>
      </c>
      <c r="F1019" s="195" t="s">
        <v>1468</v>
      </c>
    </row>
    <row r="1020" spans="1:6" ht="40.5">
      <c r="A1020" s="237" t="s">
        <v>1466</v>
      </c>
      <c r="B1020" s="238">
        <v>1</v>
      </c>
      <c r="C1020" s="239">
        <v>4</v>
      </c>
      <c r="D1020" s="239">
        <v>1</v>
      </c>
      <c r="E1020" s="242">
        <v>1700000000</v>
      </c>
      <c r="F1020" s="243" t="s">
        <v>1469</v>
      </c>
    </row>
    <row r="1021" spans="1:6" ht="54">
      <c r="A1021" s="237" t="s">
        <v>1460</v>
      </c>
      <c r="B1021" s="238">
        <v>1</v>
      </c>
      <c r="C1021" s="239">
        <v>4</v>
      </c>
      <c r="D1021" s="239">
        <v>1</v>
      </c>
      <c r="E1021" s="242">
        <v>407388530</v>
      </c>
      <c r="F1021" s="243" t="s">
        <v>1470</v>
      </c>
    </row>
    <row r="1022" spans="1:6" ht="67.5">
      <c r="A1022" s="237" t="s">
        <v>1466</v>
      </c>
      <c r="B1022" s="238">
        <v>1</v>
      </c>
      <c r="C1022" s="239">
        <v>4</v>
      </c>
      <c r="D1022" s="239">
        <v>1</v>
      </c>
      <c r="E1022" s="242">
        <v>400000000</v>
      </c>
      <c r="F1022" s="195" t="s">
        <v>1471</v>
      </c>
    </row>
    <row r="1023" spans="1:6" ht="54">
      <c r="A1023" s="237" t="s">
        <v>1466</v>
      </c>
      <c r="B1023" s="238">
        <v>1</v>
      </c>
      <c r="C1023" s="239">
        <v>3</v>
      </c>
      <c r="D1023" s="239">
        <v>1</v>
      </c>
      <c r="E1023" s="242">
        <v>1000000000</v>
      </c>
      <c r="F1023" s="195" t="s">
        <v>1472</v>
      </c>
    </row>
    <row r="1024" spans="1:6" ht="67.5">
      <c r="A1024" s="237" t="s">
        <v>1466</v>
      </c>
      <c r="B1024" s="238">
        <v>3</v>
      </c>
      <c r="C1024" s="239">
        <v>2</v>
      </c>
      <c r="D1024" s="239">
        <v>1</v>
      </c>
      <c r="E1024" s="244">
        <v>100000000</v>
      </c>
      <c r="F1024" s="195" t="s">
        <v>1473</v>
      </c>
    </row>
    <row r="1025" spans="1:6" ht="54">
      <c r="A1025" s="237" t="s">
        <v>1466</v>
      </c>
      <c r="B1025" s="238">
        <v>3</v>
      </c>
      <c r="C1025" s="239">
        <v>2</v>
      </c>
      <c r="D1025" s="239">
        <v>1</v>
      </c>
      <c r="E1025" s="244">
        <v>500000000</v>
      </c>
      <c r="F1025" s="243" t="s">
        <v>1474</v>
      </c>
    </row>
    <row r="1026" spans="1:6" ht="54">
      <c r="A1026" s="237" t="s">
        <v>1466</v>
      </c>
      <c r="B1026" s="238">
        <v>3</v>
      </c>
      <c r="C1026" s="239">
        <v>2</v>
      </c>
      <c r="D1026" s="239">
        <v>1</v>
      </c>
      <c r="E1026" s="244">
        <v>400000000</v>
      </c>
      <c r="F1026" s="243" t="s">
        <v>1474</v>
      </c>
    </row>
    <row r="1027" spans="1:6" ht="54">
      <c r="A1027" s="237" t="s">
        <v>1466</v>
      </c>
      <c r="B1027" s="238">
        <v>1</v>
      </c>
      <c r="C1027" s="239">
        <v>3</v>
      </c>
      <c r="D1027" s="239">
        <v>1</v>
      </c>
      <c r="E1027" s="244">
        <v>800000000</v>
      </c>
      <c r="F1027" s="243" t="s">
        <v>1475</v>
      </c>
    </row>
    <row r="1028" spans="1:6" ht="40.5">
      <c r="A1028" s="237" t="s">
        <v>1455</v>
      </c>
      <c r="B1028" s="238">
        <v>3</v>
      </c>
      <c r="C1028" s="239">
        <v>3</v>
      </c>
      <c r="D1028" s="239">
        <v>1</v>
      </c>
      <c r="E1028" s="244">
        <v>1500000000</v>
      </c>
      <c r="F1028" s="246" t="s">
        <v>1476</v>
      </c>
    </row>
    <row r="1029" spans="1:6" ht="54">
      <c r="A1029" s="237" t="s">
        <v>1466</v>
      </c>
      <c r="B1029" s="238">
        <v>3</v>
      </c>
      <c r="C1029" s="239">
        <v>3</v>
      </c>
      <c r="D1029" s="239">
        <v>1</v>
      </c>
      <c r="E1029" s="244">
        <v>800000000</v>
      </c>
      <c r="F1029" s="243" t="s">
        <v>1477</v>
      </c>
    </row>
    <row r="1030" spans="1:6" ht="54">
      <c r="A1030" s="237" t="s">
        <v>1466</v>
      </c>
      <c r="B1030" s="238">
        <v>1</v>
      </c>
      <c r="C1030" s="239">
        <v>4</v>
      </c>
      <c r="D1030" s="239">
        <v>1</v>
      </c>
      <c r="E1030" s="244">
        <v>400000000</v>
      </c>
      <c r="F1030" s="243" t="s">
        <v>1478</v>
      </c>
    </row>
    <row r="1031" spans="1:6" ht="54">
      <c r="A1031" s="237" t="s">
        <v>1466</v>
      </c>
      <c r="B1031" s="238">
        <v>1</v>
      </c>
      <c r="C1031" s="239">
        <v>4</v>
      </c>
      <c r="D1031" s="239">
        <v>1</v>
      </c>
      <c r="E1031" s="244">
        <v>500000000</v>
      </c>
      <c r="F1031" s="243" t="s">
        <v>1479</v>
      </c>
    </row>
    <row r="1032" spans="1:6" ht="54">
      <c r="A1032" s="237" t="s">
        <v>1466</v>
      </c>
      <c r="B1032" s="238">
        <v>7</v>
      </c>
      <c r="C1032" s="239">
        <v>4</v>
      </c>
      <c r="D1032" s="239">
        <v>1</v>
      </c>
      <c r="E1032" s="244">
        <v>600000000</v>
      </c>
      <c r="F1032" s="243" t="s">
        <v>1479</v>
      </c>
    </row>
    <row r="1033" spans="1:6" ht="40.5">
      <c r="A1033" s="237" t="s">
        <v>1455</v>
      </c>
      <c r="B1033" s="238">
        <v>1</v>
      </c>
      <c r="C1033" s="239">
        <v>4</v>
      </c>
      <c r="D1033" s="239">
        <v>1</v>
      </c>
      <c r="E1033" s="244">
        <v>800000000</v>
      </c>
      <c r="F1033" s="246" t="s">
        <v>1480</v>
      </c>
    </row>
    <row r="1034" spans="1:6" ht="54">
      <c r="A1034" s="237" t="s">
        <v>1466</v>
      </c>
      <c r="B1034" s="238">
        <v>6</v>
      </c>
      <c r="C1034" s="239">
        <v>4</v>
      </c>
      <c r="D1034" s="239">
        <v>1</v>
      </c>
      <c r="E1034" s="244">
        <v>200000000</v>
      </c>
      <c r="F1034" s="243" t="s">
        <v>1479</v>
      </c>
    </row>
    <row r="1035" spans="1:6" ht="48">
      <c r="A1035" s="237" t="s">
        <v>1466</v>
      </c>
      <c r="B1035" s="238">
        <v>3</v>
      </c>
      <c r="C1035" s="239">
        <v>3</v>
      </c>
      <c r="D1035" s="239">
        <v>1</v>
      </c>
      <c r="E1035" s="242">
        <v>1000000000</v>
      </c>
      <c r="F1035" s="247" t="s">
        <v>1481</v>
      </c>
    </row>
    <row r="1036" spans="1:6" ht="48">
      <c r="A1036" s="237" t="s">
        <v>1466</v>
      </c>
      <c r="B1036" s="238">
        <v>1</v>
      </c>
      <c r="C1036" s="239">
        <v>4</v>
      </c>
      <c r="D1036" s="239">
        <v>1</v>
      </c>
      <c r="E1036" s="242">
        <v>500000000</v>
      </c>
      <c r="F1036" s="247" t="s">
        <v>1482</v>
      </c>
    </row>
    <row r="1037" spans="1:6" ht="48.75">
      <c r="A1037" s="237" t="s">
        <v>1466</v>
      </c>
      <c r="B1037" s="238">
        <v>1</v>
      </c>
      <c r="C1037" s="239">
        <v>4</v>
      </c>
      <c r="D1037" s="239">
        <v>1</v>
      </c>
      <c r="E1037" s="242">
        <v>800000000</v>
      </c>
      <c r="F1037" s="248" t="s">
        <v>1483</v>
      </c>
    </row>
    <row r="1038" spans="1:6" ht="48.75">
      <c r="A1038" s="237" t="s">
        <v>1466</v>
      </c>
      <c r="B1038" s="238">
        <v>3</v>
      </c>
      <c r="C1038" s="239">
        <v>3</v>
      </c>
      <c r="D1038" s="239">
        <v>1</v>
      </c>
      <c r="E1038" s="242">
        <v>1000000000</v>
      </c>
      <c r="F1038" s="248" t="s">
        <v>1484</v>
      </c>
    </row>
    <row r="1039" spans="1:6" ht="48.75">
      <c r="A1039" s="237" t="s">
        <v>1466</v>
      </c>
      <c r="B1039" s="238">
        <v>3</v>
      </c>
      <c r="C1039" s="239">
        <v>3</v>
      </c>
      <c r="D1039" s="239">
        <v>1</v>
      </c>
      <c r="E1039" s="242">
        <v>700000000</v>
      </c>
      <c r="F1039" s="248" t="s">
        <v>1485</v>
      </c>
    </row>
    <row r="1040" spans="1:6" ht="36">
      <c r="A1040" s="237" t="s">
        <v>1466</v>
      </c>
      <c r="B1040" s="238">
        <v>3</v>
      </c>
      <c r="C1040" s="239">
        <v>3</v>
      </c>
      <c r="D1040" s="239">
        <v>1</v>
      </c>
      <c r="E1040" s="242">
        <v>900000000</v>
      </c>
      <c r="F1040" s="247" t="s">
        <v>1486</v>
      </c>
    </row>
    <row r="1041" spans="1:6" ht="60.75">
      <c r="A1041" s="237" t="s">
        <v>1487</v>
      </c>
      <c r="B1041" s="238">
        <v>1</v>
      </c>
      <c r="C1041" s="239">
        <v>3</v>
      </c>
      <c r="D1041" s="239">
        <v>1</v>
      </c>
      <c r="E1041" s="242">
        <v>400000000</v>
      </c>
      <c r="F1041" s="248" t="s">
        <v>1488</v>
      </c>
    </row>
    <row r="1042" spans="1:6" ht="72">
      <c r="A1042" s="237" t="s">
        <v>1487</v>
      </c>
      <c r="B1042" s="238">
        <v>1</v>
      </c>
      <c r="C1042" s="239">
        <v>4</v>
      </c>
      <c r="D1042" s="239">
        <v>1</v>
      </c>
      <c r="E1042" s="244">
        <v>2000000000</v>
      </c>
      <c r="F1042" s="249" t="s">
        <v>1489</v>
      </c>
    </row>
    <row r="1043" spans="1:6" ht="72">
      <c r="A1043" s="237" t="s">
        <v>1487</v>
      </c>
      <c r="B1043" s="238">
        <v>1</v>
      </c>
      <c r="C1043" s="239">
        <v>4</v>
      </c>
      <c r="D1043" s="239">
        <v>1</v>
      </c>
      <c r="E1043" s="244">
        <v>1500000000</v>
      </c>
      <c r="F1043" s="249" t="s">
        <v>1490</v>
      </c>
    </row>
    <row r="1044" spans="1:6" ht="48">
      <c r="A1044" s="237" t="s">
        <v>1487</v>
      </c>
      <c r="B1044" s="238">
        <v>3</v>
      </c>
      <c r="C1044" s="239">
        <v>3</v>
      </c>
      <c r="D1044" s="239">
        <v>1</v>
      </c>
      <c r="E1044" s="244">
        <v>1544555132</v>
      </c>
      <c r="F1044" s="247" t="s">
        <v>1491</v>
      </c>
    </row>
    <row r="1045" spans="1:6" ht="48">
      <c r="A1045" s="237" t="s">
        <v>1487</v>
      </c>
      <c r="B1045" s="238">
        <v>1</v>
      </c>
      <c r="C1045" s="239">
        <v>4</v>
      </c>
      <c r="D1045" s="239">
        <v>1</v>
      </c>
      <c r="E1045" s="244">
        <v>2000000000</v>
      </c>
      <c r="F1045" s="249" t="s">
        <v>1492</v>
      </c>
    </row>
    <row r="1046" spans="1:6" ht="60">
      <c r="A1046" s="237" t="s">
        <v>1487</v>
      </c>
      <c r="B1046" s="238">
        <v>3</v>
      </c>
      <c r="C1046" s="239">
        <v>3</v>
      </c>
      <c r="D1046" s="239">
        <v>1</v>
      </c>
      <c r="E1046" s="244">
        <v>200000000</v>
      </c>
      <c r="F1046" s="249" t="s">
        <v>1493</v>
      </c>
    </row>
    <row r="1047" spans="1:6" ht="56.25">
      <c r="A1047" s="181" t="s">
        <v>1520</v>
      </c>
      <c r="B1047" s="182">
        <v>3</v>
      </c>
      <c r="C1047" s="183">
        <v>3</v>
      </c>
      <c r="D1047" s="183">
        <v>1</v>
      </c>
      <c r="E1047" s="250">
        <v>673558949.88</v>
      </c>
      <c r="F1047" s="251" t="s">
        <v>1494</v>
      </c>
    </row>
    <row r="1048" spans="1:6" ht="45">
      <c r="A1048" s="181" t="s">
        <v>1521</v>
      </c>
      <c r="B1048" s="182">
        <v>3</v>
      </c>
      <c r="C1048" s="183">
        <v>3</v>
      </c>
      <c r="D1048" s="183">
        <v>1</v>
      </c>
      <c r="E1048" s="252">
        <v>250000000</v>
      </c>
      <c r="F1048" s="251" t="s">
        <v>1495</v>
      </c>
    </row>
    <row r="1049" spans="1:6" ht="56.25">
      <c r="A1049" s="181" t="s">
        <v>1521</v>
      </c>
      <c r="B1049" s="182">
        <v>3</v>
      </c>
      <c r="C1049" s="183">
        <v>3</v>
      </c>
      <c r="D1049" s="183">
        <v>1</v>
      </c>
      <c r="E1049" s="252">
        <v>250000000</v>
      </c>
      <c r="F1049" s="251" t="s">
        <v>1496</v>
      </c>
    </row>
    <row r="1050" spans="1:6" ht="45">
      <c r="A1050" s="181" t="s">
        <v>1521</v>
      </c>
      <c r="B1050" s="182">
        <v>3</v>
      </c>
      <c r="C1050" s="183">
        <v>3</v>
      </c>
      <c r="D1050" s="183">
        <v>1</v>
      </c>
      <c r="E1050" s="252">
        <v>200000000</v>
      </c>
      <c r="F1050" s="251" t="s">
        <v>1497</v>
      </c>
    </row>
    <row r="1051" spans="1:6" ht="56.25">
      <c r="A1051" s="181" t="s">
        <v>1521</v>
      </c>
      <c r="B1051" s="182">
        <v>3</v>
      </c>
      <c r="C1051" s="183">
        <v>3</v>
      </c>
      <c r="D1051" s="183">
        <v>1</v>
      </c>
      <c r="E1051" s="252">
        <v>300000000</v>
      </c>
      <c r="F1051" s="251" t="s">
        <v>1498</v>
      </c>
    </row>
    <row r="1052" spans="1:6" ht="56.25">
      <c r="A1052" s="181" t="s">
        <v>1521</v>
      </c>
      <c r="B1052" s="182">
        <v>3</v>
      </c>
      <c r="C1052" s="183">
        <v>3</v>
      </c>
      <c r="D1052" s="183">
        <v>1</v>
      </c>
      <c r="E1052" s="252">
        <v>200000000</v>
      </c>
      <c r="F1052" s="251" t="s">
        <v>1499</v>
      </c>
    </row>
    <row r="1053" spans="1:6" ht="45">
      <c r="A1053" s="181" t="s">
        <v>1521</v>
      </c>
      <c r="B1053" s="182">
        <v>6</v>
      </c>
      <c r="C1053" s="183">
        <v>5</v>
      </c>
      <c r="D1053" s="183">
        <v>2</v>
      </c>
      <c r="E1053" s="250">
        <v>560000000</v>
      </c>
      <c r="F1053" s="251" t="s">
        <v>1500</v>
      </c>
    </row>
    <row r="1054" spans="1:6" ht="33.75">
      <c r="A1054" s="181" t="s">
        <v>1522</v>
      </c>
      <c r="B1054" s="182">
        <v>3</v>
      </c>
      <c r="C1054" s="183">
        <v>3</v>
      </c>
      <c r="D1054" s="183">
        <v>1</v>
      </c>
      <c r="E1054" s="250">
        <v>150000000</v>
      </c>
      <c r="F1054" s="251" t="s">
        <v>1501</v>
      </c>
    </row>
    <row r="1055" spans="1:6" ht="22.5">
      <c r="A1055" s="181" t="s">
        <v>1522</v>
      </c>
      <c r="B1055" s="182">
        <v>7</v>
      </c>
      <c r="C1055" s="183">
        <v>4</v>
      </c>
      <c r="D1055" s="183">
        <v>1</v>
      </c>
      <c r="E1055" s="253">
        <v>500000000</v>
      </c>
      <c r="F1055" s="251" t="s">
        <v>1502</v>
      </c>
    </row>
    <row r="1056" spans="1:6" ht="22.5">
      <c r="A1056" s="181" t="s">
        <v>1523</v>
      </c>
      <c r="B1056" s="182">
        <v>3</v>
      </c>
      <c r="C1056" s="183">
        <v>3</v>
      </c>
      <c r="D1056" s="183">
        <v>1</v>
      </c>
      <c r="E1056" s="250">
        <v>100000000</v>
      </c>
      <c r="F1056" s="251" t="s">
        <v>1503</v>
      </c>
    </row>
    <row r="1057" spans="1:6" ht="22.5">
      <c r="A1057" s="181" t="s">
        <v>1524</v>
      </c>
      <c r="B1057" s="182">
        <v>3</v>
      </c>
      <c r="C1057" s="183">
        <v>3</v>
      </c>
      <c r="D1057" s="183">
        <v>1</v>
      </c>
      <c r="E1057" s="250">
        <v>350000000</v>
      </c>
      <c r="F1057" s="251" t="s">
        <v>1504</v>
      </c>
    </row>
    <row r="1058" spans="1:6" ht="22.5">
      <c r="A1058" s="181" t="s">
        <v>1524</v>
      </c>
      <c r="B1058" s="182">
        <v>3</v>
      </c>
      <c r="C1058" s="183">
        <v>3</v>
      </c>
      <c r="D1058" s="183">
        <v>1</v>
      </c>
      <c r="E1058" s="250">
        <v>300000000</v>
      </c>
      <c r="F1058" s="251" t="s">
        <v>1505</v>
      </c>
    </row>
    <row r="1059" spans="1:6" ht="22.5">
      <c r="A1059" s="181" t="s">
        <v>1524</v>
      </c>
      <c r="B1059" s="182">
        <v>3</v>
      </c>
      <c r="C1059" s="183">
        <v>3</v>
      </c>
      <c r="D1059" s="183">
        <v>1</v>
      </c>
      <c r="E1059" s="250">
        <v>250000000</v>
      </c>
      <c r="F1059" s="251" t="s">
        <v>1506</v>
      </c>
    </row>
    <row r="1060" spans="1:6" ht="22.5">
      <c r="A1060" s="181" t="s">
        <v>1524</v>
      </c>
      <c r="B1060" s="182">
        <v>1</v>
      </c>
      <c r="C1060" s="183">
        <v>2</v>
      </c>
      <c r="D1060" s="183">
        <v>1</v>
      </c>
      <c r="E1060" s="250">
        <v>2000000000</v>
      </c>
      <c r="F1060" s="251" t="s">
        <v>1507</v>
      </c>
    </row>
    <row r="1061" spans="1:6" ht="33.75">
      <c r="A1061" s="181" t="s">
        <v>1525</v>
      </c>
      <c r="B1061" s="182">
        <v>3</v>
      </c>
      <c r="C1061" s="183">
        <v>3</v>
      </c>
      <c r="D1061" s="183">
        <v>1</v>
      </c>
      <c r="E1061" s="250">
        <v>290000000</v>
      </c>
      <c r="F1061" s="251" t="s">
        <v>1508</v>
      </c>
    </row>
    <row r="1062" spans="1:6" ht="33.75">
      <c r="A1062" s="181" t="s">
        <v>1525</v>
      </c>
      <c r="B1062" s="182">
        <v>3</v>
      </c>
      <c r="C1062" s="183">
        <v>3</v>
      </c>
      <c r="D1062" s="183">
        <v>1</v>
      </c>
      <c r="E1062" s="250">
        <v>300000000</v>
      </c>
      <c r="F1062" s="251" t="s">
        <v>1509</v>
      </c>
    </row>
    <row r="1063" spans="1:6" ht="45">
      <c r="A1063" s="181" t="s">
        <v>1525</v>
      </c>
      <c r="B1063" s="182">
        <v>3</v>
      </c>
      <c r="C1063" s="183">
        <v>3</v>
      </c>
      <c r="D1063" s="183">
        <v>1</v>
      </c>
      <c r="E1063" s="250">
        <v>150000000</v>
      </c>
      <c r="F1063" s="251" t="s">
        <v>1510</v>
      </c>
    </row>
    <row r="1064" spans="1:6" ht="33.75">
      <c r="A1064" s="181" t="s">
        <v>1525</v>
      </c>
      <c r="B1064" s="182">
        <v>3</v>
      </c>
      <c r="C1064" s="183">
        <v>3</v>
      </c>
      <c r="D1064" s="183">
        <v>1</v>
      </c>
      <c r="E1064" s="250">
        <v>200000000</v>
      </c>
      <c r="F1064" s="251" t="s">
        <v>1511</v>
      </c>
    </row>
    <row r="1065" spans="1:6" ht="33.75">
      <c r="A1065" s="181" t="s">
        <v>1525</v>
      </c>
      <c r="B1065" s="182">
        <v>3</v>
      </c>
      <c r="C1065" s="183">
        <v>3</v>
      </c>
      <c r="D1065" s="183">
        <v>1</v>
      </c>
      <c r="E1065" s="250">
        <v>300000000</v>
      </c>
      <c r="F1065" s="251" t="s">
        <v>1512</v>
      </c>
    </row>
    <row r="1066" spans="1:6" ht="33.75">
      <c r="A1066" s="181" t="s">
        <v>1525</v>
      </c>
      <c r="B1066" s="182">
        <v>3</v>
      </c>
      <c r="C1066" s="183">
        <v>3</v>
      </c>
      <c r="D1066" s="183">
        <v>1</v>
      </c>
      <c r="E1066" s="250">
        <v>300000000</v>
      </c>
      <c r="F1066" s="251" t="s">
        <v>1513</v>
      </c>
    </row>
    <row r="1067" spans="1:6" ht="33.75">
      <c r="A1067" s="181" t="s">
        <v>1525</v>
      </c>
      <c r="B1067" s="182">
        <v>3</v>
      </c>
      <c r="C1067" s="183">
        <v>3</v>
      </c>
      <c r="D1067" s="183">
        <v>1</v>
      </c>
      <c r="E1067" s="250">
        <v>300000000</v>
      </c>
      <c r="F1067" s="251" t="s">
        <v>1514</v>
      </c>
    </row>
    <row r="1068" spans="1:6" ht="33.75">
      <c r="A1068" s="181" t="s">
        <v>1525</v>
      </c>
      <c r="B1068" s="182">
        <v>3</v>
      </c>
      <c r="C1068" s="183">
        <v>3</v>
      </c>
      <c r="D1068" s="183">
        <v>1</v>
      </c>
      <c r="E1068" s="250">
        <v>400000000</v>
      </c>
      <c r="F1068" s="251" t="s">
        <v>1515</v>
      </c>
    </row>
    <row r="1069" spans="1:6" ht="33.75">
      <c r="A1069" s="181" t="s">
        <v>1525</v>
      </c>
      <c r="B1069" s="182">
        <v>3</v>
      </c>
      <c r="C1069" s="183">
        <v>3</v>
      </c>
      <c r="D1069" s="183">
        <v>1</v>
      </c>
      <c r="E1069" s="250">
        <v>500000000</v>
      </c>
      <c r="F1069" s="251" t="s">
        <v>1516</v>
      </c>
    </row>
    <row r="1070" spans="1:6" ht="33.75">
      <c r="A1070" s="181" t="s">
        <v>1525</v>
      </c>
      <c r="B1070" s="182">
        <v>3</v>
      </c>
      <c r="C1070" s="183">
        <v>3</v>
      </c>
      <c r="D1070" s="183">
        <v>1</v>
      </c>
      <c r="E1070" s="250">
        <v>300000000</v>
      </c>
      <c r="F1070" s="251" t="s">
        <v>1517</v>
      </c>
    </row>
    <row r="1071" spans="1:6" ht="33.75">
      <c r="A1071" s="181" t="s">
        <v>1525</v>
      </c>
      <c r="B1071" s="182">
        <v>3</v>
      </c>
      <c r="C1071" s="183">
        <v>3</v>
      </c>
      <c r="D1071" s="183">
        <v>1</v>
      </c>
      <c r="E1071" s="250">
        <v>280480275.3</v>
      </c>
      <c r="F1071" s="251" t="s">
        <v>1518</v>
      </c>
    </row>
    <row r="1072" spans="1:6" ht="33.75">
      <c r="A1072" s="181" t="s">
        <v>1526</v>
      </c>
      <c r="B1072" s="182">
        <v>3</v>
      </c>
      <c r="C1072" s="183">
        <v>3</v>
      </c>
      <c r="D1072" s="183">
        <v>1</v>
      </c>
      <c r="E1072" s="250">
        <v>500000000</v>
      </c>
      <c r="F1072" s="251" t="s">
        <v>1519</v>
      </c>
    </row>
    <row r="1073" spans="1:6" ht="12.75">
      <c r="A1073" s="255"/>
      <c r="B1073" s="256"/>
      <c r="C1073" s="257"/>
      <c r="D1073" s="257"/>
      <c r="E1073" s="257"/>
      <c r="F1073" s="258"/>
    </row>
    <row r="1074" spans="1:6" ht="12.75">
      <c r="A1074" s="259"/>
      <c r="B1074" s="260"/>
      <c r="C1074" s="261"/>
      <c r="D1074" s="261"/>
      <c r="E1074" s="261"/>
      <c r="F1074" s="262"/>
    </row>
    <row r="1075" spans="1:6" ht="12.75">
      <c r="A1075" s="259"/>
      <c r="B1075" s="260"/>
      <c r="C1075" s="261"/>
      <c r="D1075" s="261"/>
      <c r="E1075" s="261"/>
      <c r="F1075" s="262"/>
    </row>
    <row r="1076" spans="1:6" ht="12.75">
      <c r="A1076" s="259"/>
      <c r="B1076" s="260"/>
      <c r="C1076" s="261"/>
      <c r="D1076" s="261"/>
      <c r="E1076" s="261"/>
      <c r="F1076" s="262"/>
    </row>
    <row r="1077" spans="1:6" ht="12.75">
      <c r="A1077" s="284" t="s">
        <v>1528</v>
      </c>
      <c r="B1077" s="284"/>
      <c r="C1077" s="284"/>
      <c r="D1077" s="261"/>
      <c r="E1077" s="261"/>
      <c r="F1077" s="262"/>
    </row>
    <row r="1078" spans="1:6" ht="12.75">
      <c r="A1078" s="284" t="s">
        <v>1529</v>
      </c>
      <c r="B1078" s="284"/>
      <c r="C1078" s="284"/>
      <c r="D1078" s="261"/>
      <c r="E1078" s="261"/>
      <c r="F1078" s="262"/>
    </row>
    <row r="1079" spans="1:6" ht="12.75">
      <c r="A1079" s="259"/>
      <c r="B1079" s="260"/>
      <c r="C1079" s="261"/>
      <c r="D1079" s="261"/>
      <c r="E1079" s="261"/>
      <c r="F1079" s="262"/>
    </row>
    <row r="1080" spans="1:6" ht="12.75">
      <c r="A1080" s="259"/>
      <c r="B1080" s="260"/>
      <c r="C1080" s="261"/>
      <c r="D1080" s="261"/>
      <c r="E1080" s="261"/>
      <c r="F1080" s="262"/>
    </row>
    <row r="1081" spans="1:6" ht="12.75">
      <c r="A1081" s="259"/>
      <c r="B1081" s="260"/>
      <c r="C1081" s="261"/>
      <c r="D1081" s="261"/>
      <c r="E1081" s="261"/>
      <c r="F1081" s="262"/>
    </row>
    <row r="1082" spans="1:6" ht="12.75">
      <c r="A1082" s="259"/>
      <c r="B1082" s="260"/>
      <c r="C1082" s="261"/>
      <c r="D1082" s="261"/>
      <c r="E1082" s="261"/>
      <c r="F1082" s="262"/>
    </row>
    <row r="1083" spans="1:6" ht="12.75">
      <c r="A1083" s="259"/>
      <c r="B1083" s="260"/>
      <c r="C1083" s="261"/>
      <c r="D1083" s="261"/>
      <c r="E1083" s="261"/>
      <c r="F1083" s="262"/>
    </row>
    <row r="1084" spans="1:6" ht="12.75">
      <c r="A1084" s="263"/>
      <c r="B1084" s="264"/>
      <c r="C1084" s="265"/>
      <c r="D1084" s="265"/>
      <c r="E1084" s="265"/>
      <c r="F1084" s="266"/>
    </row>
    <row r="1085" spans="1:6" ht="12.75">
      <c r="A1085" s="263"/>
      <c r="B1085" s="264"/>
      <c r="C1085" s="265"/>
      <c r="D1085" s="265"/>
      <c r="E1085" s="265"/>
      <c r="F1085" s="266"/>
    </row>
    <row r="1086" spans="1:6" ht="12.75">
      <c r="A1086" s="263"/>
      <c r="B1086" s="264"/>
      <c r="C1086" s="265"/>
      <c r="D1086" s="265"/>
      <c r="E1086" s="265"/>
      <c r="F1086" s="266"/>
    </row>
    <row r="1087" spans="1:6" ht="12.75">
      <c r="A1087" s="263"/>
      <c r="B1087" s="264"/>
      <c r="C1087" s="265"/>
      <c r="D1087" s="265"/>
      <c r="E1087" s="265"/>
      <c r="F1087" s="266"/>
    </row>
    <row r="1088" spans="1:6" ht="12.75">
      <c r="A1088" s="263"/>
      <c r="B1088" s="264"/>
      <c r="C1088" s="265"/>
      <c r="D1088" s="265"/>
      <c r="E1088" s="265"/>
      <c r="F1088" s="266"/>
    </row>
    <row r="1089" spans="1:6" ht="12.75">
      <c r="A1089" s="263"/>
      <c r="B1089" s="264"/>
      <c r="C1089" s="265"/>
      <c r="D1089" s="265"/>
      <c r="E1089" s="265"/>
      <c r="F1089" s="266"/>
    </row>
    <row r="1090" spans="1:6" ht="12.75">
      <c r="A1090" s="263"/>
      <c r="B1090" s="264"/>
      <c r="C1090" s="265"/>
      <c r="D1090" s="265"/>
      <c r="E1090" s="265"/>
      <c r="F1090" s="266"/>
    </row>
  </sheetData>
  <sheetProtection/>
  <mergeCells count="2">
    <mergeCell ref="A1077:C1077"/>
    <mergeCell ref="A1078:C1078"/>
  </mergeCells>
  <hyperlinks>
    <hyperlink ref="A82" r:id="rId1" display="https://sice.sice-cgr.gov.co/jsp/sice_servicio.jsp?seleccionCUBS=1.23.1.5.1&amp;nombreCUBS=Motobomba+multietapas%2C+2.0+H.P%2C+7+etapas%2C+fabricado+en+hierro%2C+fases+3%2C+estructura+vertical%2C+220%2F440+v%2C+succion+y+descarga+1.1%2F4%22&amp;tipoSE=B&amp;servicio=cubs.ConsultarCubs"/>
    <hyperlink ref="A83" r:id="rId2" display="https://sice.sice-cgr.gov.co/jsp/sice_servicio.jsp?seleccionCUBS=1.23.1.5.1&amp;nombreCUBS=Motobomba+multietapas%2C+2.0+H.P%2C+7+etapas%2C+fabricado+en+hierro%2C+fases+3%2C+estructura+vertical%2C+220%2F440+v%2C+succion+y+descarga+1.1%2F4%22&amp;tipoSE=B&amp;servicio=cubs.ConsultarCubs"/>
    <hyperlink ref="A84" r:id="rId3" tooltip="Consultar este código" display="javascript:consultar_cubs('1.62')"/>
    <hyperlink ref="A89" r:id="rId4" tooltip="Consultar este código" display="javascript:consultar_cubs('1.59')"/>
    <hyperlink ref="A115" r:id="rId5" display="https://sice.sice-cgr.gov.co/jsp/sice_servicio.jsp?seleccionCUBS=1.48.1.11&amp;nombreCUBS=MESA&amp;tipoSE=B&amp;servicio=cubs.ConsultarCubs"/>
    <hyperlink ref="A122" r:id="rId6" tooltip="Consultar este código" display="javascript:consultar_cubs('1.47')"/>
  </hyperlinks>
  <printOptions/>
  <pageMargins left="0.75" right="0.75" top="1" bottom="1" header="0" footer="0"/>
  <pageSetup horizontalDpi="300" verticalDpi="300" orientation="landscape" r:id="rId10"/>
  <drawing r:id="rId9"/>
  <legacyDrawing r:id="rId8"/>
</worksheet>
</file>

<file path=xl/worksheets/sheet2.xml><?xml version="1.0" encoding="utf-8"?>
<worksheet xmlns="http://schemas.openxmlformats.org/spreadsheetml/2006/main" xmlns:r="http://schemas.openxmlformats.org/officeDocument/2006/relationships">
  <dimension ref="A1:L53"/>
  <sheetViews>
    <sheetView zoomScalePageLayoutView="0" workbookViewId="0" topLeftCell="A7">
      <selection activeCell="A15" sqref="A15"/>
    </sheetView>
  </sheetViews>
  <sheetFormatPr defaultColWidth="11.421875" defaultRowHeight="12.75"/>
  <cols>
    <col min="1" max="1" width="57.421875" style="0" customWidth="1"/>
    <col min="2" max="2" width="12.421875" style="0" customWidth="1"/>
    <col min="5" max="5" width="25.57421875" style="0" customWidth="1"/>
    <col min="12" max="12" width="5.7109375" style="0" customWidth="1"/>
  </cols>
  <sheetData>
    <row r="1" spans="1:5" ht="12.75">
      <c r="A1" s="6" t="s">
        <v>10</v>
      </c>
      <c r="E1" s="18" t="s">
        <v>28</v>
      </c>
    </row>
    <row r="2" ht="13.5" thickBot="1"/>
    <row r="3" spans="1:4" ht="15.75">
      <c r="A3" s="7" t="s">
        <v>11</v>
      </c>
      <c r="B3" s="8"/>
      <c r="D3" s="19" t="s">
        <v>29</v>
      </c>
    </row>
    <row r="4" spans="1:4" ht="12.75">
      <c r="A4" s="9" t="s">
        <v>12</v>
      </c>
      <c r="B4" s="10" t="s">
        <v>13</v>
      </c>
      <c r="D4" s="20" t="s">
        <v>30</v>
      </c>
    </row>
    <row r="5" spans="1:4" ht="12.75">
      <c r="A5" s="9" t="s">
        <v>14</v>
      </c>
      <c r="B5" s="10" t="s">
        <v>15</v>
      </c>
      <c r="D5" s="21"/>
    </row>
    <row r="6" spans="1:4" ht="12.75">
      <c r="A6" s="9" t="s">
        <v>16</v>
      </c>
      <c r="B6" s="10" t="s">
        <v>17</v>
      </c>
      <c r="D6" s="22" t="s">
        <v>50</v>
      </c>
    </row>
    <row r="7" spans="1:4" ht="13.5" thickBot="1">
      <c r="A7" s="11" t="s">
        <v>18</v>
      </c>
      <c r="B7" s="12" t="s">
        <v>18</v>
      </c>
      <c r="D7" s="22"/>
    </row>
    <row r="8" spans="1:4" ht="13.5" thickBot="1">
      <c r="A8" s="13"/>
      <c r="B8" s="13"/>
      <c r="D8" s="22" t="s">
        <v>51</v>
      </c>
    </row>
    <row r="9" spans="1:4" ht="12.75">
      <c r="A9" s="7" t="s">
        <v>27</v>
      </c>
      <c r="B9" s="14"/>
      <c r="D9" s="22"/>
    </row>
    <row r="10" spans="1:4" ht="12.75">
      <c r="A10" s="9" t="s">
        <v>19</v>
      </c>
      <c r="B10" s="15">
        <v>1</v>
      </c>
      <c r="D10" s="22" t="s">
        <v>31</v>
      </c>
    </row>
    <row r="11" spans="1:2" ht="12.75">
      <c r="A11" s="16" t="s">
        <v>20</v>
      </c>
      <c r="B11" s="15">
        <v>2</v>
      </c>
    </row>
    <row r="12" spans="1:4" ht="12.75">
      <c r="A12" s="16" t="s">
        <v>21</v>
      </c>
      <c r="B12" s="15" t="s">
        <v>22</v>
      </c>
      <c r="D12" s="22" t="s">
        <v>77</v>
      </c>
    </row>
    <row r="13" spans="1:4" ht="12.75">
      <c r="A13" s="16" t="s">
        <v>23</v>
      </c>
      <c r="B13" s="15" t="s">
        <v>24</v>
      </c>
      <c r="D13" s="22" t="s">
        <v>32</v>
      </c>
    </row>
    <row r="14" spans="1:2" ht="12.75">
      <c r="A14" s="16" t="s">
        <v>25</v>
      </c>
      <c r="B14" s="10" t="s">
        <v>26</v>
      </c>
    </row>
    <row r="15" spans="1:4" ht="12.75">
      <c r="A15" s="16" t="s">
        <v>83</v>
      </c>
      <c r="B15" s="10" t="s">
        <v>80</v>
      </c>
      <c r="D15" s="22" t="s">
        <v>33</v>
      </c>
    </row>
    <row r="16" spans="1:4" ht="13.5" thickBot="1">
      <c r="A16" s="61" t="s">
        <v>82</v>
      </c>
      <c r="B16" s="62" t="s">
        <v>81</v>
      </c>
      <c r="D16" s="22" t="s">
        <v>34</v>
      </c>
    </row>
    <row r="17" ht="12.75">
      <c r="D17" s="22" t="s">
        <v>76</v>
      </c>
    </row>
    <row r="18" ht="12.75">
      <c r="D18" s="22" t="s">
        <v>52</v>
      </c>
    </row>
    <row r="19" spans="1:4" ht="12.75">
      <c r="A19" s="18" t="s">
        <v>70</v>
      </c>
      <c r="D19" s="22" t="s">
        <v>35</v>
      </c>
    </row>
    <row r="20" ht="12.75">
      <c r="A20" t="s">
        <v>71</v>
      </c>
    </row>
    <row r="21" spans="1:4" ht="12.75">
      <c r="A21" t="s">
        <v>72</v>
      </c>
      <c r="D21" s="22" t="s">
        <v>53</v>
      </c>
    </row>
    <row r="22" spans="1:4" ht="12.75">
      <c r="A22" t="s">
        <v>73</v>
      </c>
      <c r="D22" s="22"/>
    </row>
    <row r="23" ht="12.75">
      <c r="D23" s="1" t="s">
        <v>36</v>
      </c>
    </row>
    <row r="24" spans="11:12" ht="12.75">
      <c r="K24" s="23"/>
      <c r="L24" s="23"/>
    </row>
    <row r="25" spans="2:12" ht="12.75">
      <c r="B25" s="60"/>
      <c r="D25" s="24" t="s">
        <v>37</v>
      </c>
      <c r="E25" s="25"/>
      <c r="F25" s="26" t="s">
        <v>38</v>
      </c>
      <c r="G25" s="27"/>
      <c r="H25" s="26"/>
      <c r="I25" s="26"/>
      <c r="J25" s="26"/>
      <c r="K25" s="27"/>
      <c r="L25" s="25"/>
    </row>
    <row r="26" spans="1:12" ht="12.75">
      <c r="A26" s="1"/>
      <c r="D26" s="28"/>
      <c r="E26" s="29"/>
      <c r="F26" s="30"/>
      <c r="G26" s="30"/>
      <c r="H26" s="31"/>
      <c r="I26" s="31"/>
      <c r="J26" s="31"/>
      <c r="K26" s="30"/>
      <c r="L26" s="29"/>
    </row>
    <row r="27" spans="1:12" ht="12.75">
      <c r="A27" s="60"/>
      <c r="D27" s="32" t="s">
        <v>54</v>
      </c>
      <c r="E27" s="43"/>
      <c r="F27" s="33" t="s">
        <v>69</v>
      </c>
      <c r="G27" s="34"/>
      <c r="H27" s="33"/>
      <c r="I27" s="35"/>
      <c r="J27" s="35"/>
      <c r="K27" s="36"/>
      <c r="L27" s="37"/>
    </row>
    <row r="28" spans="4:12" ht="12.75">
      <c r="D28" s="44"/>
      <c r="E28" s="45"/>
      <c r="F28" s="39"/>
      <c r="G28" s="38"/>
      <c r="H28" s="39"/>
      <c r="I28" s="40"/>
      <c r="J28" s="40"/>
      <c r="K28" s="41"/>
      <c r="L28" s="42"/>
    </row>
    <row r="29" spans="4:12" ht="12.75">
      <c r="D29" s="32" t="s">
        <v>55</v>
      </c>
      <c r="E29" s="43"/>
      <c r="F29" s="33" t="s">
        <v>57</v>
      </c>
      <c r="G29" s="34"/>
      <c r="H29" s="33"/>
      <c r="I29" s="35"/>
      <c r="J29" s="35"/>
      <c r="K29" s="36"/>
      <c r="L29" s="37"/>
    </row>
    <row r="30" spans="4:12" ht="12.75">
      <c r="D30" s="44"/>
      <c r="E30" s="45"/>
      <c r="F30" s="39"/>
      <c r="G30" s="38"/>
      <c r="H30" s="39"/>
      <c r="I30" s="40"/>
      <c r="J30" s="40"/>
      <c r="K30" s="41"/>
      <c r="L30" s="42"/>
    </row>
    <row r="31" spans="4:12" ht="12.75">
      <c r="D31" s="32" t="s">
        <v>3</v>
      </c>
      <c r="E31" s="43"/>
      <c r="F31" s="33" t="s">
        <v>39</v>
      </c>
      <c r="G31" s="34"/>
      <c r="H31" s="33"/>
      <c r="I31" s="35"/>
      <c r="J31" s="35"/>
      <c r="K31" s="36"/>
      <c r="L31" s="37"/>
    </row>
    <row r="32" spans="4:12" ht="12.75">
      <c r="D32" s="44"/>
      <c r="E32" s="45"/>
      <c r="F32" s="39"/>
      <c r="G32" s="38"/>
      <c r="H32" s="39"/>
      <c r="I32" s="40"/>
      <c r="J32" s="40"/>
      <c r="K32" s="41"/>
      <c r="L32" s="42"/>
    </row>
    <row r="33" spans="4:12" ht="12.75">
      <c r="D33" s="32" t="s">
        <v>56</v>
      </c>
      <c r="E33" s="43"/>
      <c r="F33" s="33" t="s">
        <v>57</v>
      </c>
      <c r="G33" s="34"/>
      <c r="H33" s="33"/>
      <c r="I33" s="35"/>
      <c r="J33" s="35"/>
      <c r="K33" s="36"/>
      <c r="L33" s="37"/>
    </row>
    <row r="34" spans="4:12" ht="12.75">
      <c r="D34" s="44"/>
      <c r="E34" s="45"/>
      <c r="F34" s="39"/>
      <c r="G34" s="38"/>
      <c r="H34" s="39"/>
      <c r="I34" s="40"/>
      <c r="J34" s="40"/>
      <c r="K34" s="41"/>
      <c r="L34" s="42"/>
    </row>
    <row r="35" spans="4:12" ht="12.75">
      <c r="D35" s="32" t="s">
        <v>58</v>
      </c>
      <c r="E35" s="43"/>
      <c r="F35" s="33" t="s">
        <v>59</v>
      </c>
      <c r="G35" s="34"/>
      <c r="H35" s="33"/>
      <c r="I35" s="35"/>
      <c r="J35" s="35"/>
      <c r="K35" s="36"/>
      <c r="L35" s="37"/>
    </row>
    <row r="36" spans="4:12" ht="12.75">
      <c r="D36" s="44"/>
      <c r="E36" s="45"/>
      <c r="F36" s="39"/>
      <c r="G36" s="38"/>
      <c r="H36" s="39"/>
      <c r="I36" s="40"/>
      <c r="J36" s="40"/>
      <c r="K36" s="41"/>
      <c r="L36" s="42"/>
    </row>
    <row r="37" spans="4:12" ht="12.75">
      <c r="D37" s="32" t="s">
        <v>60</v>
      </c>
      <c r="E37" s="43"/>
      <c r="F37" s="52" t="s">
        <v>41</v>
      </c>
      <c r="G37" s="34"/>
      <c r="H37" s="33"/>
      <c r="I37" s="35"/>
      <c r="J37" s="35"/>
      <c r="K37" s="36"/>
      <c r="L37" s="37"/>
    </row>
    <row r="38" spans="4:12" ht="12.75">
      <c r="D38" s="44"/>
      <c r="E38" s="45"/>
      <c r="F38" s="39"/>
      <c r="G38" s="38"/>
      <c r="H38" s="39"/>
      <c r="I38" s="40"/>
      <c r="J38" s="40"/>
      <c r="K38" s="41"/>
      <c r="L38" s="42"/>
    </row>
    <row r="39" spans="4:12" ht="12.75">
      <c r="D39" s="32" t="s">
        <v>61</v>
      </c>
      <c r="E39" s="43"/>
      <c r="F39" s="50" t="s">
        <v>43</v>
      </c>
      <c r="G39" s="34"/>
      <c r="H39" s="33"/>
      <c r="I39" s="35"/>
      <c r="J39" s="35"/>
      <c r="K39" s="36"/>
      <c r="L39" s="37"/>
    </row>
    <row r="40" spans="4:12" ht="12.75">
      <c r="D40" s="44"/>
      <c r="E40" s="45"/>
      <c r="F40" s="55" t="s">
        <v>44</v>
      </c>
      <c r="G40" s="38"/>
      <c r="H40" s="39"/>
      <c r="I40" s="40"/>
      <c r="J40" s="40"/>
      <c r="K40" s="41"/>
      <c r="L40" s="42"/>
    </row>
    <row r="41" spans="4:12" ht="12.75">
      <c r="D41" s="44"/>
      <c r="E41" s="45"/>
      <c r="F41" s="55" t="s">
        <v>45</v>
      </c>
      <c r="G41" s="38"/>
      <c r="H41" s="39"/>
      <c r="I41" s="40"/>
      <c r="J41" s="40"/>
      <c r="K41" s="41"/>
      <c r="L41" s="42"/>
    </row>
    <row r="42" spans="4:12" ht="12.75">
      <c r="D42" s="44"/>
      <c r="E42" s="45"/>
      <c r="F42" s="55" t="s">
        <v>46</v>
      </c>
      <c r="G42" s="38"/>
      <c r="H42" s="39"/>
      <c r="I42" s="40"/>
      <c r="J42" s="40"/>
      <c r="K42" s="41"/>
      <c r="L42" s="42"/>
    </row>
    <row r="43" spans="4:12" ht="12.75">
      <c r="D43" s="44"/>
      <c r="E43" s="45"/>
      <c r="F43" s="55" t="s">
        <v>47</v>
      </c>
      <c r="G43" s="38"/>
      <c r="H43" s="39"/>
      <c r="I43" s="40"/>
      <c r="J43" s="40"/>
      <c r="K43" s="41"/>
      <c r="L43" s="42"/>
    </row>
    <row r="44" spans="4:12" ht="12.75">
      <c r="D44" s="44"/>
      <c r="E44" s="45"/>
      <c r="F44" s="55" t="s">
        <v>48</v>
      </c>
      <c r="G44" s="38"/>
      <c r="H44" s="39"/>
      <c r="I44" s="40"/>
      <c r="J44" s="40"/>
      <c r="K44" s="41"/>
      <c r="L44" s="42"/>
    </row>
    <row r="45" spans="4:12" ht="12.75">
      <c r="D45" s="32"/>
      <c r="E45" s="43"/>
      <c r="F45" s="35" t="s">
        <v>49</v>
      </c>
      <c r="G45" s="34"/>
      <c r="H45" s="33"/>
      <c r="I45" s="35"/>
      <c r="J45" s="35"/>
      <c r="K45" s="36"/>
      <c r="L45" s="37"/>
    </row>
    <row r="46" spans="4:12" ht="12.75">
      <c r="D46" s="47"/>
      <c r="E46" s="45"/>
      <c r="F46" s="39"/>
      <c r="G46" s="38"/>
      <c r="H46" s="38"/>
      <c r="I46" s="41"/>
      <c r="J46" s="41"/>
      <c r="K46" s="41"/>
      <c r="L46" s="42"/>
    </row>
    <row r="47" spans="4:12" ht="12.75">
      <c r="D47" s="46" t="s">
        <v>62</v>
      </c>
      <c r="E47" s="43"/>
      <c r="F47" s="52" t="s">
        <v>40</v>
      </c>
      <c r="G47" s="34"/>
      <c r="H47" s="34"/>
      <c r="I47" s="36"/>
      <c r="J47" s="36"/>
      <c r="K47" s="36"/>
      <c r="L47" s="37"/>
    </row>
    <row r="48" spans="4:12" ht="12.75">
      <c r="D48" s="47"/>
      <c r="E48" s="45"/>
      <c r="F48" s="39"/>
      <c r="G48" s="38"/>
      <c r="H48" s="38"/>
      <c r="I48" s="41"/>
      <c r="J48" s="41"/>
      <c r="K48" s="41"/>
      <c r="L48" s="42"/>
    </row>
    <row r="49" spans="4:12" ht="12.75">
      <c r="D49" s="46" t="s">
        <v>63</v>
      </c>
      <c r="E49" s="43"/>
      <c r="F49" s="33" t="s">
        <v>64</v>
      </c>
      <c r="G49" s="33"/>
      <c r="H49" s="33"/>
      <c r="I49" s="36"/>
      <c r="J49" s="36"/>
      <c r="K49" s="36"/>
      <c r="L49" s="37"/>
    </row>
    <row r="50" spans="4:12" ht="12.75">
      <c r="D50" s="47"/>
      <c r="E50" s="45"/>
      <c r="F50" s="39"/>
      <c r="G50" s="39"/>
      <c r="H50" s="39"/>
      <c r="I50" s="41"/>
      <c r="J50" s="41"/>
      <c r="K50" s="41"/>
      <c r="L50" s="42"/>
    </row>
    <row r="51" spans="4:12" ht="12.75">
      <c r="D51" s="46" t="s">
        <v>65</v>
      </c>
      <c r="E51" s="43"/>
      <c r="F51" s="52" t="s">
        <v>42</v>
      </c>
      <c r="G51" s="33"/>
      <c r="H51" s="33"/>
      <c r="I51" s="36"/>
      <c r="J51" s="36"/>
      <c r="K51" s="36"/>
      <c r="L51" s="37"/>
    </row>
    <row r="52" spans="4:12" ht="12.75">
      <c r="D52" s="47"/>
      <c r="E52" s="45"/>
      <c r="F52" s="39"/>
      <c r="G52" s="39"/>
      <c r="H52" s="39"/>
      <c r="I52" s="41"/>
      <c r="J52" s="41"/>
      <c r="K52" s="48"/>
      <c r="L52" s="49"/>
    </row>
    <row r="53" spans="4:12" ht="12.75">
      <c r="D53" s="50" t="s">
        <v>66</v>
      </c>
      <c r="E53" s="51"/>
      <c r="F53" s="52" t="s">
        <v>67</v>
      </c>
      <c r="G53" s="52"/>
      <c r="H53" s="52"/>
      <c r="I53" s="53"/>
      <c r="J53" s="53"/>
      <c r="K53" s="53"/>
      <c r="L53" s="54"/>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ITEC-TELECOM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SICE</dc:creator>
  <cp:keywords/>
  <dc:description/>
  <cp:lastModifiedBy>Mayra Leguizamon</cp:lastModifiedBy>
  <dcterms:created xsi:type="dcterms:W3CDTF">2001-06-06T19:22:14Z</dcterms:created>
  <dcterms:modified xsi:type="dcterms:W3CDTF">2014-05-30T19:49:28Z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