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POLITICA PUBLICA " sheetId="1" r:id="rId1"/>
    <sheet name="BPIR" sheetId="2" r:id="rId2"/>
    <sheet name="COOP.INTERNAC." sheetId="3" r:id="rId3"/>
    <sheet name="GERENCIA DEL PLAN" sheetId="4" r:id="rId4"/>
    <sheet name="PRESUP.PARTICIP." sheetId="5" r:id="rId5"/>
  </sheets>
  <definedNames/>
  <calcPr fullCalcOnLoad="1"/>
</workbook>
</file>

<file path=xl/sharedStrings.xml><?xml version="1.0" encoding="utf-8"?>
<sst xmlns="http://schemas.openxmlformats.org/spreadsheetml/2006/main" count="483" uniqueCount="245">
  <si>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</si>
  <si>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</si>
  <si>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</si>
  <si>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</si>
  <si>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</si>
  <si>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</si>
  <si>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</si>
  <si>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</si>
  <si>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</si>
  <si>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Departamento de Risaralda</t>
  </si>
  <si>
    <t>Secretaría de Planeación</t>
  </si>
  <si>
    <t>Plan de Acción</t>
  </si>
  <si>
    <t>Código: 1-80-40-58-03</t>
  </si>
  <si>
    <t>Total proyecto</t>
  </si>
  <si>
    <t>-</t>
  </si>
  <si>
    <t>Fecha realización de la actividad</t>
  </si>
  <si>
    <t>RECURSOS</t>
  </si>
  <si>
    <t>Rubro Presupuestal</t>
  </si>
  <si>
    <t>Fuente</t>
  </si>
  <si>
    <t>Monto (Miles de pesos)</t>
  </si>
  <si>
    <t xml:space="preserve">Lìnea estratègica: </t>
  </si>
  <si>
    <t>Programa:</t>
  </si>
  <si>
    <t xml:space="preserve">Meta de resultado: </t>
  </si>
  <si>
    <t xml:space="preserve">Subprograma: </t>
  </si>
  <si>
    <t xml:space="preserve">Meta del Producto: </t>
  </si>
  <si>
    <t>Versión: 04</t>
  </si>
  <si>
    <t>Firma del Coordinador del Proyecto</t>
  </si>
  <si>
    <t>Vo.Bo. Secretario de Despacho</t>
  </si>
  <si>
    <t xml:space="preserve">Vigencia 2012 </t>
  </si>
  <si>
    <t xml:space="preserve">Secretaría de  Planeación </t>
  </si>
  <si>
    <t>Valor actual (31/12/2011)</t>
  </si>
  <si>
    <t xml:space="preserve">Coordinar la formulación del plan estratégico para la implementación de la política pública de infancia y adolescencia </t>
  </si>
  <si>
    <t>Valor esperado (30/12/2012)</t>
  </si>
  <si>
    <t>Plan formulado</t>
  </si>
  <si>
    <t xml:space="preserve">Coordinar la formulación del plan estratégico para la implementación de la política pública de  discapacidad </t>
  </si>
  <si>
    <t xml:space="preserve">Mayo </t>
  </si>
  <si>
    <t>Junio</t>
  </si>
  <si>
    <t>Luz María Martínez</t>
  </si>
  <si>
    <t xml:space="preserve">Contratación de un diseño de sistema de seguimiento a las politicas públicas con enfoque diferencial </t>
  </si>
  <si>
    <t>Diseño contratado</t>
  </si>
  <si>
    <t>Realización de foro de socializaicón del diagnóstico del mercado laboral</t>
  </si>
  <si>
    <t>Foro realizado</t>
  </si>
  <si>
    <t xml:space="preserve">Abril </t>
  </si>
  <si>
    <t xml:space="preserve">Consolidación del observatorio  regional del mercado laboral y del empleo </t>
  </si>
  <si>
    <t>Diciembre</t>
  </si>
  <si>
    <t xml:space="preserve">Observatorio consolidado </t>
  </si>
  <si>
    <t>0302 - 2 - 3 42 25 4 1 - 20</t>
  </si>
  <si>
    <t>303 - 2 - 3 42 25 4 1 - 20</t>
  </si>
  <si>
    <t>304 - 2 - 3 42 25 4 1 - 20</t>
  </si>
  <si>
    <t>Secretaría de Planeación Departamental</t>
  </si>
  <si>
    <t>Vigencia 2012</t>
  </si>
  <si>
    <t>Línea estratégica:</t>
  </si>
  <si>
    <t>Buen Gobierno y gerencia pública</t>
  </si>
  <si>
    <t>Sector:</t>
  </si>
  <si>
    <t>Fortalecimiento Institucional</t>
  </si>
  <si>
    <t>26 Hacia un departamento digital</t>
  </si>
  <si>
    <t>Meta de resultado:</t>
  </si>
  <si>
    <t>Fortalecer técnica y financieramente la red de telecomunicaciones en el Departamento en un 60% en el cuatrienio</t>
  </si>
  <si>
    <t>Subprograma:</t>
  </si>
  <si>
    <t>26.1. Sistemas de información para la Planeación</t>
  </si>
  <si>
    <t>Meta de producto:</t>
  </si>
  <si>
    <t>26.1.1 Sistema de Información y estadística territorial con información sectorial actualizado para la toma de decisiones.</t>
  </si>
  <si>
    <t>Fecha realización actividad</t>
  </si>
  <si>
    <t>Recursos</t>
  </si>
  <si>
    <t>Valor actual (31/12/11)</t>
  </si>
  <si>
    <t>Valor esperado (31/12/12)</t>
  </si>
  <si>
    <t>Rubro presupuestal</t>
  </si>
  <si>
    <t>Monto (miles de pesos)</t>
  </si>
  <si>
    <t>2003 / 180</t>
  </si>
  <si>
    <t xml:space="preserve">Programa de reactivación y fortalecimiento de la red Departamental de Bancos </t>
  </si>
  <si>
    <t>Tres (3) Talleres a funcionarios municipales y/o departamentales</t>
  </si>
  <si>
    <t>No. De talleres dictados a funcionarios municipales y/o departamentales</t>
  </si>
  <si>
    <t>Dictar talleres de formulación y evaluación de proyectos y en el manejo de la nueva metodología general ajustada MGA3</t>
  </si>
  <si>
    <t>26,1 Realizar 3 talleres de formulación y evaluación de proyectos y manejo de la nueva metodología</t>
  </si>
  <si>
    <t>Número de talleres dictados</t>
  </si>
  <si>
    <t xml:space="preserve">enero -diciembre </t>
  </si>
  <si>
    <t>0302 - 2 - 1 3 42 26 1 2 - 20</t>
  </si>
  <si>
    <t>Recursos Proios</t>
  </si>
  <si>
    <t>Oscar Diego Acevedo Ríos</t>
  </si>
  <si>
    <t>Asesoría y asistencia técnica en el manejo de las herramientas informáticas del BPIR</t>
  </si>
  <si>
    <t xml:space="preserve">No. De contratos en asesoría y asistencia técncia </t>
  </si>
  <si>
    <t>Asesorar en el manejo de las herramientas informáticas del BPIR a las 14 administraciones municiapales y a la departamental</t>
  </si>
  <si>
    <t>26,1 Brindar 15 asesorías en el manejo de las herramientas del BPIR en la Administración central y en los 14 Municpios del Dpto</t>
  </si>
  <si>
    <t xml:space="preserve">No. de administraciones incorporadas a  procesos de asesorías y asistencia técnica  </t>
  </si>
  <si>
    <t>enero - diciembre</t>
  </si>
  <si>
    <t>No. De contratos de apoyo administrativo para el funcionamiento del BPIR</t>
  </si>
  <si>
    <t>Apoyo administartivo para el funcionamiento del BPIR</t>
  </si>
  <si>
    <t>26.1 Organización del 1 archivo físico por vigencias</t>
  </si>
  <si>
    <t xml:space="preserve">1 archivo fisico </t>
  </si>
  <si>
    <t>Dotación del Banco de Proyectos de Inversión de Risaralda</t>
  </si>
  <si>
    <t>1 banco de proyectos dotado</t>
  </si>
  <si>
    <t>Dotación de los insumos necesarios para la ejecución del programa</t>
  </si>
  <si>
    <t>26,1 Dotar el Banco de Proyectos de Inversión de Risaralda</t>
  </si>
  <si>
    <t>1 Banco de Proyectos de Inversión de Risaralda Dotado</t>
  </si>
  <si>
    <t>enero - junio</t>
  </si>
  <si>
    <t>Firma del coordinador del proyecto</t>
  </si>
  <si>
    <t>Vo. Bo. Secretario de despacho</t>
  </si>
  <si>
    <t>22 Fortalecimeinto institucional organizacional y comunitario</t>
  </si>
  <si>
    <t>Consolidación y articulación de al menos tres sistemas administrativos de gestión pública, en el cuatrienio</t>
  </si>
  <si>
    <t>22.3  Gestion efectiva para la cooeración nacional e internacional</t>
  </si>
  <si>
    <t>22.3.1 Creación del sistema departamental para la gestión efectiva de la cooperación nacional e internacional, en el cuatrienio.</t>
  </si>
  <si>
    <t>22.3.2 Formular y presentar ante organismos de Cooperación Internacional, al menos diez proyectos, en el cuatrienio y realizar seguimiento de los mismos.</t>
  </si>
  <si>
    <t>Valor actual (01/01/12)</t>
  </si>
  <si>
    <t>2009/10</t>
  </si>
  <si>
    <t>Mejoramiento de la capacidad de gestión para acceder a la cooperación internacional</t>
  </si>
  <si>
    <t>Acompañamiento y asesoría a municipios y secretarías de la Gobernación en la  gestión para la Cooperación Internacional</t>
  </si>
  <si>
    <t>Asesorar en el tema gestión para la cooperación internacional a la Gobernación, sus instituciones descentralizadas, El Comité Departamental de Cooperación Internacional.</t>
  </si>
  <si>
    <t>Gobernación, sus instituciones descentralizadas y el CDCIR, asesorados en gestión para la cooperación internacional</t>
  </si>
  <si>
    <t>No. de entidades asesoradas</t>
  </si>
  <si>
    <t>febrero - diciembre</t>
  </si>
  <si>
    <t>0302 - 2 - 3382231 - 20</t>
  </si>
  <si>
    <t>Recursos Propios</t>
  </si>
  <si>
    <t>Óscar Diego Acevedo Ríos</t>
  </si>
  <si>
    <t>22.3.1</t>
  </si>
  <si>
    <t>22.3.2</t>
  </si>
  <si>
    <t>Cofinanciar proyectos de acción exterior</t>
  </si>
  <si>
    <t>Proyectos cofinanciados</t>
  </si>
  <si>
    <t>No. de proyectos cofinanciados</t>
  </si>
  <si>
    <t>0302 - 2 - 3382231 -20</t>
  </si>
  <si>
    <t>Apoyar las actividades del Comité Departamental de Cooperación Internacional</t>
  </si>
  <si>
    <t>Apoyo continuo a las actividades del CDCIR</t>
  </si>
  <si>
    <t>No. de proyectos apoyados</t>
  </si>
  <si>
    <t>Realizar dos Eventos de Cooperación internacional "Foro de Acción Exterior"</t>
  </si>
  <si>
    <t>Dos evento realizados</t>
  </si>
  <si>
    <t>No. de eventos realizados</t>
  </si>
  <si>
    <t>Febrero - diciembre</t>
  </si>
  <si>
    <t>Secretaría de Planeación - Dirección de Planeación Sectorial</t>
  </si>
  <si>
    <t>2004-03</t>
  </si>
  <si>
    <t>Proyecto Formulación, seguimiento y evaluación del Plan de Desarrollo</t>
  </si>
  <si>
    <t>Formular el Plan de Desarrollo 2012-2015</t>
  </si>
  <si>
    <t>Formulación Plan de Desarrollo</t>
  </si>
  <si>
    <t>Conformación  Equipo técnico- Establecer áreas temáticas de trabajo. Elaboración documento-Socialización y aprobación del Plan</t>
  </si>
  <si>
    <t>Equipo conformado-áreas definidas-Documento Elaborado-Plan aprobado</t>
  </si>
  <si>
    <t>Un plan formulado y aprobado</t>
  </si>
  <si>
    <t>Enero a Mayo</t>
  </si>
  <si>
    <t>No Aplica</t>
  </si>
  <si>
    <t>Secretario de Planeación -Equipo de Trabajo</t>
  </si>
  <si>
    <t>25.3.1</t>
  </si>
  <si>
    <t>Apoyar la formulación del Plan</t>
  </si>
  <si>
    <t>Apoyo técnico y financiero para la formulación del Plan</t>
  </si>
  <si>
    <t>Capacitar a los funcionarios en la metodología para la formulación del Plan</t>
  </si>
  <si>
    <t>Realizar 2 Talleres de capacitación a funcionarios departamentales</t>
  </si>
  <si>
    <t>Nro. de talleres realizados</t>
  </si>
  <si>
    <t>Enero -Abril</t>
  </si>
  <si>
    <t>Equipo de Planeación</t>
  </si>
  <si>
    <t>Acompañamiento técnico y financiero a través de profesionales y auxiliares en el desarrollo del procesos de formulación del Plan</t>
  </si>
  <si>
    <t>Apoyar la Administración Central y 14 Administraciones Municipales  en el desarrollo de la formulación del Plan</t>
  </si>
  <si>
    <t>Nro. de municipios apoyados  No. De actividades apoyadas en la planeación. No. De Secretarías apoyadas</t>
  </si>
  <si>
    <t>enero -dic.</t>
  </si>
  <si>
    <t>Celsa Julia Hernández Ruiz</t>
  </si>
  <si>
    <t>Acompañamiento técnico y financiero a través de profesionales y auxiliares en el desarrollo de las etapas del Plan en la Administración Central y los Municipios del Departamento</t>
  </si>
  <si>
    <t>Contratación de Profesionales para el desarrollo del procesos de formulación del Plan de Desarrollo</t>
  </si>
  <si>
    <t>No. De profesionales contratados---No. De auxiares contratados</t>
  </si>
  <si>
    <t>enero -Dic.</t>
  </si>
  <si>
    <t xml:space="preserve">0302-2-3422531-20 </t>
  </si>
  <si>
    <t>Realizar publicaciones del documento del Plan de Desarrollo</t>
  </si>
  <si>
    <t>Realizar la publicación del documento del Plan</t>
  </si>
  <si>
    <t>No. de publicaciones realizadas</t>
  </si>
  <si>
    <t>Junio-Julio</t>
  </si>
  <si>
    <t>0302-2-3422531-20</t>
  </si>
  <si>
    <t>Fortalecimiento y Apoyo al Consejo Departamental de Planeación</t>
  </si>
  <si>
    <t>Consejo Departamental de Planeación Apoyado y Fortalecido</t>
  </si>
  <si>
    <t>Apoyo y fortalecimiento al Consejo Departamental de Planeación</t>
  </si>
  <si>
    <t>Realizar convocatoria para la renovación del consejo departamental de planeación</t>
  </si>
  <si>
    <t>Convocatoria y reestructuración del Consejo Departamental</t>
  </si>
  <si>
    <t>No. De consejeros nuevos</t>
  </si>
  <si>
    <t>Enero-Febrero</t>
  </si>
  <si>
    <t>0302-2-3422532-20</t>
  </si>
  <si>
    <t>Capacitar a consejeros deptales y mplase</t>
  </si>
  <si>
    <t>No. De consejerso dptales y Mples capacitados</t>
  </si>
  <si>
    <t>21 Dptales y 20 Mples</t>
  </si>
  <si>
    <t>Enero-Junio</t>
  </si>
  <si>
    <t>0302-3422532-20</t>
  </si>
  <si>
    <t>Vigencia 2010</t>
  </si>
  <si>
    <t>25 Planeación para el desarrollo</t>
  </si>
  <si>
    <t>Diseñar e implementar el Sistema de Planeación Departamental en el cuatrienio</t>
  </si>
  <si>
    <t>25.2 Sistema departamental de planeación participativa</t>
  </si>
  <si>
    <t>25.2.1  Apoyar técnica y financieramente la ejecución del 100% de los proyectos seleccionados por la comunidad en las jornadas de votación del PP, cada año</t>
  </si>
  <si>
    <t>25.2.2 Incrementar la participación en las votaciones de Presupuesto Participativo en un 10%, cada año pasando de 41000 a 57.000, en el cuatrienio.</t>
  </si>
  <si>
    <t>25.2.3 Sostener la cobertura de 300 personas elegidas y formadas en la herramienta de gestión pública denominada Presupuesto Participativo, cada año.</t>
  </si>
  <si>
    <t>2002 / 37</t>
  </si>
  <si>
    <t>Fortalecimiento a  la Planeación Participativa</t>
  </si>
  <si>
    <t>Dos (02) Talleres a Delegados de Presupuesto Presupuesto en Control Social</t>
  </si>
  <si>
    <t>Número de talleres sobre control social dictados a Delegados del PP</t>
  </si>
  <si>
    <t>25.2.3 Dictar talleres sobre Control Social a Delegados de los 14 Municipios de Risaralda</t>
  </si>
  <si>
    <t>Realizar 2 talleres a los delegados de cada Municipio de Risaralda</t>
  </si>
  <si>
    <t>Número de Personas elegidas y formadas cada año en PP</t>
  </si>
  <si>
    <t>Tercer Trimestre 2011</t>
  </si>
  <si>
    <t>0302 - 2 -34225 2 1 - 20</t>
  </si>
  <si>
    <t>Difusión del presupuesto participativo</t>
  </si>
  <si>
    <t>1 campaña de difusión del presupuesto participativo</t>
  </si>
  <si>
    <t>25.2.2 Incrementar la participación en las votaciones de Presupuesto Participativo en un 10%, en el 2010</t>
  </si>
  <si>
    <t>Difundir el presupuesto participativo en los 14 Municipios del Departamento</t>
  </si>
  <si>
    <t>Número de Participantes en las Jornadas de Votacion de PP</t>
  </si>
  <si>
    <t>CuartoTrimestre 2011</t>
  </si>
  <si>
    <t>consolidación de informacións y apoyo a la implementación del presupuesto participativo</t>
  </si>
  <si>
    <t>1 proceso implementado y consolidado  de presupuesto participativo</t>
  </si>
  <si>
    <t xml:space="preserve">25.2.1 Evaluar e Implementar un sistema de planeación participativa para el departamento el 2011. </t>
  </si>
  <si>
    <t>consolidar la información  y    la implementación del presupuesto paricipativo en los 14 Municipios del Departamento</t>
  </si>
  <si>
    <t>No de porocesos implementados y consolidados</t>
  </si>
  <si>
    <t>Primer Trimestre 2011</t>
  </si>
  <si>
    <t>Veinte y seis (21) eventos de jornadas de votación municipales y Dos (2) Plenarias generales de delegados</t>
  </si>
  <si>
    <t>Número de jornadas de votaciones de presupuesto participativo realizadas</t>
  </si>
  <si>
    <t>25.2.2  Apoyar la realización de la jornadas de votación de presupuesto participativo en los 14 municipios de Risarlada</t>
  </si>
  <si>
    <t>Realizar 21 jornadas de votación del Presupuesto Participativo</t>
  </si>
  <si>
    <t>No. de  jornadas de votación del PP</t>
  </si>
  <si>
    <t>Número de municipos dotados con insumos para la ejecución del programa</t>
  </si>
  <si>
    <t>25.2.2 Apoyar la realización de la jornadas de votación de presupuesto participativo en los 14 municipios de Risarlada, con la dotación de insumos</t>
  </si>
  <si>
    <t>Dotar los 14 Municipios del Departamento con los insumos para la realización de las jornadas de presupuesto participativo</t>
  </si>
  <si>
    <t>No. de municipos apoyados con insumos para las jornadas de votación del PP</t>
  </si>
  <si>
    <t>0302-2-3422522-197</t>
  </si>
  <si>
    <t>Cofinanciar 40 proyectos elegidos por las comunidades de los 14 municipios de Risaralda en las jornadas de votaciones realizadas en el 2011</t>
  </si>
  <si>
    <t xml:space="preserve">Número de proyectos elegidos por la comunidad cofinanciados </t>
  </si>
  <si>
    <t>25.2.1 Suscribir contratos interadministrativos de transferencia de recursos con los 14 municipios  para la cofinanciaciónde los proyectos elegidos por la comunidad en el 2010</t>
  </si>
  <si>
    <t>Relizar 14 convenios uno por cada Municipio para la cofinanciación de proyectos elegidos por la comunidad en el 2010</t>
  </si>
  <si>
    <t>No. de convenios suscritos</t>
  </si>
  <si>
    <t>Segundo Trimestre 2011</t>
  </si>
  <si>
    <t>Recursos Propios - Recursos del Credito</t>
  </si>
  <si>
    <t>Funcionarios de Planeación Asignados por Municipio</t>
  </si>
  <si>
    <t>VIGENCIA 2012</t>
  </si>
  <si>
    <t xml:space="preserve">Sector:  </t>
  </si>
  <si>
    <r>
      <t>Línea estratégica:</t>
    </r>
    <r>
      <rPr>
        <sz val="10"/>
        <rFont val="Arial"/>
        <family val="2"/>
      </rPr>
      <t xml:space="preserve"> </t>
    </r>
  </si>
  <si>
    <t>Buen Gobierno y Gerencia Pública</t>
  </si>
  <si>
    <t xml:space="preserve">Programa: </t>
  </si>
  <si>
    <t>25. Planeación para el Desarrollo</t>
  </si>
  <si>
    <r>
      <t>Meta de resultado:</t>
    </r>
    <r>
      <rPr>
        <sz val="10"/>
        <rFont val="Arial"/>
        <family val="2"/>
      </rPr>
      <t xml:space="preserve"> </t>
    </r>
  </si>
  <si>
    <t>25.3 Gestión del Plan</t>
  </si>
  <si>
    <t xml:space="preserve">Meta de producto: </t>
  </si>
  <si>
    <t>25.3.1 Realización de una evaluación del Plan de Desarrollo por año</t>
  </si>
  <si>
    <t>25.3.2 Apoyar técnica y financieramente el Consejo Departamental y los 14 Consejos Municipales de Planeación</t>
  </si>
  <si>
    <t xml:space="preserve">Productividad y Competitividad </t>
  </si>
  <si>
    <t>Promocion al Desarrollo</t>
  </si>
  <si>
    <t>Consolidacion de al menos 3 alianzas estrategicas con los departamentos vecinos para la gestion de recursos para la financiacion de macroproyectos de interes regional, durante el cuatrenio.</t>
  </si>
  <si>
    <t xml:space="preserve">21.1 Gestion de Proyectos Estrategicos Departamentales y Regionales </t>
  </si>
  <si>
    <t xml:space="preserve">Buen Gobierno y Gerencia Publica </t>
  </si>
  <si>
    <t xml:space="preserve">Fortalecimiento Institucional </t>
  </si>
  <si>
    <t>25. Planeacion para el Desarrollo</t>
  </si>
  <si>
    <t>21. Macroproyecto para una Risaralda de cara al mundo</t>
  </si>
  <si>
    <t>25.4 Politicas Publicas para el logro del desarrollo social</t>
  </si>
  <si>
    <t xml:space="preserve">25.4.1 Cordinar la formulacion de 3 politicas publicas </t>
  </si>
  <si>
    <t>25.4.2 Fortalecer tecnica y tecnologicamente el observatorio de politicas publicas en un 10% en el 2012</t>
  </si>
  <si>
    <t>21.1.3 Fortalecimiento del Observatorio del mercado laboral en un 100% en el 2012</t>
  </si>
  <si>
    <t>2004066000019</t>
  </si>
  <si>
    <t xml:space="preserve">Aplicación y difusión del observatorio de políticas públicas </t>
  </si>
  <si>
    <t xml:space="preserve">Estructurar e institucionalizar el Observatorio de políticas públicas 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</si>
</sst>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.00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00_ ;_ * \-#,##0.000_ ;_ * &quot;-&quot;??_ ;_ @_ "/>
    <numFmt numFmtId="190" formatCode="_ &quot;$&quot;\ * #,##0.000_ ;_ &quot;$&quot;\ * \-#,##0.000_ ;_ &quot;$&quot;\ * &quot;-&quot;??_ ;_ @_ 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3" fontId="0" fillId="34" borderId="0" xfId="52" applyNumberFormat="1" applyFill="1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3" xfId="52" applyBorder="1" applyAlignment="1">
      <alignment/>
      <protection/>
    </xf>
    <xf numFmtId="3" fontId="0" fillId="34" borderId="13" xfId="52" applyNumberFormat="1" applyFill="1" applyBorder="1" applyAlignment="1">
      <alignment/>
      <protection/>
    </xf>
    <xf numFmtId="0" fontId="0" fillId="0" borderId="18" xfId="52" applyBorder="1" applyAlignment="1">
      <alignment/>
      <protection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0" fillId="34" borderId="0" xfId="52" applyFill="1">
      <alignment/>
      <protection/>
    </xf>
    <xf numFmtId="0" fontId="3" fillId="0" borderId="10" xfId="52" applyFont="1" applyBorder="1" applyAlignment="1">
      <alignment horizontal="center" vertical="center"/>
      <protection/>
    </xf>
    <xf numFmtId="3" fontId="3" fillId="34" borderId="10" xfId="52" applyNumberFormat="1" applyFont="1" applyFill="1" applyBorder="1" applyAlignment="1">
      <alignment horizontal="center" vertical="center"/>
      <protection/>
    </xf>
    <xf numFmtId="0" fontId="0" fillId="0" borderId="10" xfId="52" applyBorder="1" applyAlignment="1">
      <alignment vertical="center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ill="1" applyBorder="1" applyAlignment="1">
      <alignment horizontal="center"/>
      <protection/>
    </xf>
    <xf numFmtId="3" fontId="0" fillId="34" borderId="10" xfId="52" applyNumberFormat="1" applyFill="1" applyBorder="1">
      <alignment/>
      <protection/>
    </xf>
    <xf numFmtId="0" fontId="0" fillId="0" borderId="0" xfId="51">
      <alignment/>
      <protection/>
    </xf>
    <xf numFmtId="3" fontId="0" fillId="34" borderId="0" xfId="51" applyNumberFormat="1" applyFill="1">
      <alignment/>
      <protection/>
    </xf>
    <xf numFmtId="0" fontId="0" fillId="0" borderId="13" xfId="52" applyBorder="1">
      <alignment/>
      <protection/>
    </xf>
    <xf numFmtId="0" fontId="0" fillId="0" borderId="19" xfId="52" applyFont="1" applyBorder="1">
      <alignment/>
      <protection/>
    </xf>
    <xf numFmtId="0" fontId="0" fillId="0" borderId="19" xfId="52" applyBorder="1">
      <alignment/>
      <protection/>
    </xf>
    <xf numFmtId="3" fontId="0" fillId="34" borderId="19" xfId="52" applyNumberForma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3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48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90" fontId="1" fillId="0" borderId="10" xfId="48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/>
    </xf>
    <xf numFmtId="190" fontId="0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Continuous" vertical="center"/>
      <protection/>
    </xf>
    <xf numFmtId="0" fontId="1" fillId="0" borderId="11" xfId="52" applyFont="1" applyBorder="1" applyAlignment="1">
      <alignment horizontal="centerContinuous" vertical="center"/>
      <protection/>
    </xf>
    <xf numFmtId="0" fontId="1" fillId="0" borderId="22" xfId="52" applyFont="1" applyBorder="1" applyAlignment="1">
      <alignment horizontal="centerContinuous" vertical="center"/>
      <protection/>
    </xf>
    <xf numFmtId="0" fontId="1" fillId="0" borderId="0" xfId="52" applyFont="1">
      <alignment/>
      <protection/>
    </xf>
    <xf numFmtId="0" fontId="1" fillId="0" borderId="0" xfId="0" applyFont="1" applyAlignment="1">
      <alignment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20" xfId="52" applyFont="1" applyBorder="1" applyAlignment="1">
      <alignment horizontal="center" vertical="center" wrapText="1"/>
      <protection/>
    </xf>
    <xf numFmtId="0" fontId="1" fillId="0" borderId="17" xfId="52" applyFont="1" applyBorder="1" applyAlignment="1">
      <alignment horizontal="center" vertical="center" wrapText="1"/>
      <protection/>
    </xf>
    <xf numFmtId="3" fontId="1" fillId="34" borderId="1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34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0" xfId="52" applyFont="1" applyAlignment="1">
      <alignment horizontal="center" vertical="top" wrapText="1"/>
      <protection/>
    </xf>
    <xf numFmtId="3" fontId="1" fillId="0" borderId="0" xfId="52" applyNumberFormat="1" applyFont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justify" vertical="justify" wrapText="1"/>
    </xf>
    <xf numFmtId="0" fontId="1" fillId="0" borderId="10" xfId="0" applyNumberFormat="1" applyFont="1" applyBorder="1" applyAlignment="1">
      <alignment horizontal="justify" vertical="justify" wrapText="1"/>
    </xf>
    <xf numFmtId="9" fontId="1" fillId="0" borderId="21" xfId="54" applyFont="1" applyBorder="1" applyAlignment="1">
      <alignment horizontal="center" vertical="center" wrapText="1"/>
    </xf>
    <xf numFmtId="9" fontId="1" fillId="0" borderId="23" xfId="54" applyFont="1" applyBorder="1" applyAlignment="1">
      <alignment horizontal="center" vertical="center" wrapText="1"/>
    </xf>
    <xf numFmtId="9" fontId="1" fillId="0" borderId="20" xfId="54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/>
      <protection/>
    </xf>
    <xf numFmtId="0" fontId="2" fillId="0" borderId="24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2" fillId="0" borderId="18" xfId="52" applyFont="1" applyBorder="1" applyAlignment="1">
      <alignment horizontal="center"/>
      <protection/>
    </xf>
    <xf numFmtId="0" fontId="0" fillId="0" borderId="17" xfId="52" applyBorder="1" applyAlignment="1">
      <alignment horizontal="left"/>
      <protection/>
    </xf>
    <xf numFmtId="0" fontId="0" fillId="0" borderId="13" xfId="52" applyBorder="1" applyAlignment="1">
      <alignment horizontal="left"/>
      <protection/>
    </xf>
    <xf numFmtId="0" fontId="0" fillId="0" borderId="18" xfId="52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38100</xdr:rowOff>
    </xdr:from>
    <xdr:to>
      <xdr:col>1</xdr:col>
      <xdr:colOff>19050</xdr:colOff>
      <xdr:row>4</xdr:row>
      <xdr:rowOff>123825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00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0</xdr:rowOff>
    </xdr:from>
    <xdr:to>
      <xdr:col>0</xdr:col>
      <xdr:colOff>1057275</xdr:colOff>
      <xdr:row>3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0</xdr:col>
      <xdr:colOff>847725</xdr:colOff>
      <xdr:row>3</xdr:row>
      <xdr:rowOff>152400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0</xdr:col>
      <xdr:colOff>885825</xdr:colOff>
      <xdr:row>3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0</xdr:col>
      <xdr:colOff>1000125</xdr:colOff>
      <xdr:row>4</xdr:row>
      <xdr:rowOff>19050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10.8515625" style="0" customWidth="1"/>
    <col min="3" max="3" width="11.28125" style="0" customWidth="1"/>
    <col min="4" max="4" width="6.28125" style="0" bestFit="1" customWidth="1"/>
    <col min="5" max="6" width="9.8515625" style="0" bestFit="1" customWidth="1"/>
    <col min="7" max="7" width="27.57421875" style="0" bestFit="1" customWidth="1"/>
    <col min="8" max="8" width="11.421875" style="0" customWidth="1"/>
    <col min="9" max="9" width="9.00390625" style="0" customWidth="1"/>
    <col min="10" max="10" width="9.57421875" style="0" customWidth="1"/>
    <col min="12" max="12" width="11.8515625" style="0" customWidth="1"/>
    <col min="13" max="13" width="9.7109375" style="0" customWidth="1"/>
    <col min="14" max="14" width="7.421875" style="0" customWidth="1"/>
    <col min="15" max="15" width="10.00390625" style="0" customWidth="1"/>
    <col min="16" max="16" width="10.28125" style="0" customWidth="1"/>
  </cols>
  <sheetData>
    <row r="2" spans="1:16" ht="12.75">
      <c r="A2" s="138"/>
      <c r="B2" s="139"/>
      <c r="C2" s="135" t="s">
        <v>9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ht="12.75">
      <c r="A3" s="140"/>
      <c r="B3" s="141"/>
      <c r="C3" s="135" t="s">
        <v>10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1:16" ht="12.75">
      <c r="A4" s="140"/>
      <c r="B4" s="141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ht="12.75">
      <c r="A5" s="142"/>
      <c r="B5" s="143"/>
      <c r="C5" s="135" t="s">
        <v>11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6" ht="12.75">
      <c r="A6" s="152" t="s">
        <v>12</v>
      </c>
      <c r="B6" s="153"/>
      <c r="C6" s="153"/>
      <c r="D6" s="153"/>
      <c r="E6" s="153"/>
      <c r="F6" s="153"/>
      <c r="G6" s="153"/>
      <c r="H6" s="154"/>
      <c r="I6" s="3" t="s">
        <v>25</v>
      </c>
      <c r="J6" s="3"/>
      <c r="K6" s="3"/>
      <c r="L6" s="3"/>
      <c r="M6" s="3"/>
      <c r="N6" s="3"/>
      <c r="O6" s="3"/>
      <c r="P6" s="3"/>
    </row>
    <row r="7" spans="1:16" ht="12.75">
      <c r="A7" s="155" t="s">
        <v>29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ht="12.75">
      <c r="A8" s="156" t="s">
        <v>28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ht="12.75">
      <c r="A9" s="2" t="s">
        <v>20</v>
      </c>
      <c r="B9" s="134" t="s">
        <v>230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>
      <c r="A10" s="2" t="s">
        <v>220</v>
      </c>
      <c r="B10" s="134" t="s">
        <v>231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2.75">
      <c r="A11" s="2" t="s">
        <v>21</v>
      </c>
      <c r="B11" s="134" t="s">
        <v>237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ht="12.75">
      <c r="A12" s="2" t="s">
        <v>22</v>
      </c>
      <c r="B12" s="134" t="s">
        <v>232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ht="12.75">
      <c r="A13" s="2" t="s">
        <v>23</v>
      </c>
      <c r="B13" s="134" t="s">
        <v>233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2.75">
      <c r="A14" s="2" t="s">
        <v>24</v>
      </c>
      <c r="B14" s="134" t="s">
        <v>241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ht="12.75">
      <c r="A15" s="2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ht="12.75">
      <c r="A16" s="2" t="s">
        <v>20</v>
      </c>
      <c r="B16" s="134" t="s">
        <v>234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2.75">
      <c r="A17" s="2" t="s">
        <v>220</v>
      </c>
      <c r="B17" s="134" t="s">
        <v>235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2.75">
      <c r="A18" s="2" t="s">
        <v>21</v>
      </c>
      <c r="B18" s="134" t="s">
        <v>236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1:16" ht="12.75">
      <c r="A19" s="2" t="s">
        <v>22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ht="12.75">
      <c r="A20" s="2" t="s">
        <v>23</v>
      </c>
      <c r="B20" s="134" t="s">
        <v>238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1" spans="1:16" ht="12.75">
      <c r="A21" s="2" t="s">
        <v>24</v>
      </c>
      <c r="B21" s="134" t="s">
        <v>239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ht="12.75">
      <c r="A22" s="2"/>
      <c r="B22" s="134" t="s">
        <v>240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12.75">
      <c r="A23" s="2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7">
        <v>12</v>
      </c>
      <c r="M24" s="7">
        <v>13</v>
      </c>
      <c r="N24" s="7">
        <v>14</v>
      </c>
      <c r="O24" s="7">
        <v>15</v>
      </c>
      <c r="P24" s="6">
        <v>16</v>
      </c>
    </row>
    <row r="25" spans="1:16" s="70" customFormat="1" ht="12.75" customHeight="1">
      <c r="A25" s="147" t="s">
        <v>2</v>
      </c>
      <c r="B25" s="147" t="s">
        <v>3</v>
      </c>
      <c r="C25" s="147" t="s">
        <v>4</v>
      </c>
      <c r="D25" s="149" t="s">
        <v>5</v>
      </c>
      <c r="E25" s="150"/>
      <c r="F25" s="151"/>
      <c r="G25" s="147" t="s">
        <v>6</v>
      </c>
      <c r="H25" s="147" t="s">
        <v>7</v>
      </c>
      <c r="I25" s="149" t="s">
        <v>8</v>
      </c>
      <c r="J25" s="150"/>
      <c r="K25" s="151"/>
      <c r="L25" s="157" t="s">
        <v>15</v>
      </c>
      <c r="M25" s="144" t="s">
        <v>16</v>
      </c>
      <c r="N25" s="145"/>
      <c r="O25" s="146"/>
      <c r="P25" s="147" t="s">
        <v>1</v>
      </c>
    </row>
    <row r="26" spans="1:16" s="66" customFormat="1" ht="33.75">
      <c r="A26" s="148"/>
      <c r="B26" s="148"/>
      <c r="C26" s="148"/>
      <c r="D26" s="63" t="s">
        <v>0</v>
      </c>
      <c r="E26" s="64" t="s">
        <v>30</v>
      </c>
      <c r="F26" s="64" t="s">
        <v>32</v>
      </c>
      <c r="G26" s="148"/>
      <c r="H26" s="148"/>
      <c r="I26" s="62" t="s">
        <v>0</v>
      </c>
      <c r="J26" s="64" t="s">
        <v>30</v>
      </c>
      <c r="K26" s="64" t="s">
        <v>32</v>
      </c>
      <c r="L26" s="158"/>
      <c r="M26" s="65" t="s">
        <v>17</v>
      </c>
      <c r="N26" s="65" t="s">
        <v>18</v>
      </c>
      <c r="O26" s="65" t="s">
        <v>19</v>
      </c>
      <c r="P26" s="148"/>
    </row>
    <row r="27" spans="1:16" s="66" customFormat="1" ht="22.5">
      <c r="A27" s="128" t="s">
        <v>242</v>
      </c>
      <c r="B27" s="131" t="s">
        <v>243</v>
      </c>
      <c r="C27" s="131" t="s">
        <v>244</v>
      </c>
      <c r="D27" s="125">
        <v>0.4</v>
      </c>
      <c r="E27" s="125">
        <v>0.5</v>
      </c>
      <c r="F27" s="125">
        <v>0.03</v>
      </c>
      <c r="G27" s="123" t="s">
        <v>40</v>
      </c>
      <c r="H27" s="62">
        <v>1</v>
      </c>
      <c r="I27" s="62" t="s">
        <v>41</v>
      </c>
      <c r="J27" s="64">
        <v>0</v>
      </c>
      <c r="K27" s="64">
        <v>1</v>
      </c>
      <c r="L27" s="65" t="s">
        <v>42</v>
      </c>
      <c r="M27" s="71"/>
      <c r="N27" s="65">
        <v>20</v>
      </c>
      <c r="O27" s="72">
        <v>10</v>
      </c>
      <c r="P27" s="69" t="s">
        <v>37</v>
      </c>
    </row>
    <row r="28" spans="1:16" s="66" customFormat="1" ht="45">
      <c r="A28" s="129"/>
      <c r="B28" s="132"/>
      <c r="C28" s="132"/>
      <c r="D28" s="126"/>
      <c r="E28" s="126"/>
      <c r="F28" s="126"/>
      <c r="G28" s="123" t="s">
        <v>43</v>
      </c>
      <c r="H28" s="62">
        <v>1</v>
      </c>
      <c r="I28" s="62" t="s">
        <v>45</v>
      </c>
      <c r="J28" s="64">
        <v>0.5</v>
      </c>
      <c r="K28" s="64">
        <v>1</v>
      </c>
      <c r="L28" s="65" t="s">
        <v>44</v>
      </c>
      <c r="M28" s="65"/>
      <c r="N28" s="65">
        <v>20</v>
      </c>
      <c r="O28" s="72">
        <v>30</v>
      </c>
      <c r="P28" s="69" t="s">
        <v>37</v>
      </c>
    </row>
    <row r="29" spans="1:16" s="73" customFormat="1" ht="45">
      <c r="A29" s="129"/>
      <c r="B29" s="132"/>
      <c r="C29" s="132"/>
      <c r="D29" s="126"/>
      <c r="E29" s="126"/>
      <c r="F29" s="126"/>
      <c r="G29" s="124" t="s">
        <v>31</v>
      </c>
      <c r="H29" s="64">
        <v>1</v>
      </c>
      <c r="I29" s="64" t="s">
        <v>33</v>
      </c>
      <c r="J29" s="64">
        <v>0</v>
      </c>
      <c r="K29" s="64">
        <v>1</v>
      </c>
      <c r="L29" s="64" t="s">
        <v>36</v>
      </c>
      <c r="M29" s="71" t="s">
        <v>46</v>
      </c>
      <c r="N29" s="68">
        <v>20</v>
      </c>
      <c r="O29" s="72">
        <v>20</v>
      </c>
      <c r="P29" s="69" t="s">
        <v>37</v>
      </c>
    </row>
    <row r="30" spans="1:16" s="73" customFormat="1" ht="33.75">
      <c r="A30" s="129"/>
      <c r="B30" s="132"/>
      <c r="C30" s="132"/>
      <c r="D30" s="126"/>
      <c r="E30" s="126"/>
      <c r="F30" s="126"/>
      <c r="G30" s="124" t="s">
        <v>34</v>
      </c>
      <c r="H30" s="64">
        <v>1</v>
      </c>
      <c r="I30" s="64" t="s">
        <v>33</v>
      </c>
      <c r="J30" s="64">
        <v>0</v>
      </c>
      <c r="K30" s="64">
        <v>1</v>
      </c>
      <c r="L30" s="64" t="s">
        <v>36</v>
      </c>
      <c r="M30" s="71" t="s">
        <v>47</v>
      </c>
      <c r="N30" s="68">
        <v>20</v>
      </c>
      <c r="O30" s="72">
        <v>20</v>
      </c>
      <c r="P30" s="69" t="s">
        <v>37</v>
      </c>
    </row>
    <row r="31" spans="1:16" s="73" customFormat="1" ht="33.75">
      <c r="A31" s="130"/>
      <c r="B31" s="133"/>
      <c r="C31" s="133"/>
      <c r="D31" s="127"/>
      <c r="E31" s="127"/>
      <c r="F31" s="127"/>
      <c r="G31" s="124" t="s">
        <v>38</v>
      </c>
      <c r="H31" s="64">
        <v>1</v>
      </c>
      <c r="I31" s="64" t="s">
        <v>39</v>
      </c>
      <c r="J31" s="69">
        <v>0</v>
      </c>
      <c r="K31" s="69">
        <v>1</v>
      </c>
      <c r="L31" s="64" t="s">
        <v>35</v>
      </c>
      <c r="M31" s="71" t="s">
        <v>48</v>
      </c>
      <c r="N31" s="68">
        <v>20</v>
      </c>
      <c r="O31" s="72">
        <v>20</v>
      </c>
      <c r="P31" s="69" t="s">
        <v>37</v>
      </c>
    </row>
    <row r="32" spans="1:16" s="80" customFormat="1" ht="15.75" customHeight="1">
      <c r="A32" s="74" t="s">
        <v>13</v>
      </c>
      <c r="B32" s="75"/>
      <c r="C32" s="76" t="s">
        <v>14</v>
      </c>
      <c r="D32" s="76" t="s">
        <v>14</v>
      </c>
      <c r="E32" s="76" t="s">
        <v>14</v>
      </c>
      <c r="F32" s="76" t="s">
        <v>14</v>
      </c>
      <c r="G32" s="76" t="s">
        <v>14</v>
      </c>
      <c r="H32" s="76" t="s">
        <v>14</v>
      </c>
      <c r="I32" s="76" t="s">
        <v>14</v>
      </c>
      <c r="J32" s="76" t="s">
        <v>14</v>
      </c>
      <c r="K32" s="77" t="s">
        <v>14</v>
      </c>
      <c r="L32" s="78"/>
      <c r="M32" s="78"/>
      <c r="N32" s="78"/>
      <c r="O32" s="79">
        <f>SUM(O27:O31)</f>
        <v>100</v>
      </c>
      <c r="P32" s="76" t="s">
        <v>14</v>
      </c>
    </row>
    <row r="33" spans="12:15" s="80" customFormat="1" ht="12.75">
      <c r="L33" s="81"/>
      <c r="M33" s="81"/>
      <c r="N33" s="81"/>
      <c r="O33" s="81"/>
    </row>
    <row r="34" s="80" customFormat="1" ht="12.75"/>
    <row r="35" s="80" customFormat="1" ht="12.75"/>
    <row r="36" spans="2:10" s="80" customFormat="1" ht="12.75">
      <c r="B36" s="82"/>
      <c r="C36" s="82"/>
      <c r="D36" s="82"/>
      <c r="H36" s="82"/>
      <c r="I36" s="82"/>
      <c r="J36" s="82"/>
    </row>
    <row r="37" spans="2:8" s="80" customFormat="1" ht="12.75">
      <c r="B37" s="80" t="s">
        <v>26</v>
      </c>
      <c r="H37" s="80" t="s">
        <v>27</v>
      </c>
    </row>
  </sheetData>
  <sheetProtection/>
  <mergeCells count="39">
    <mergeCell ref="A7:P7"/>
    <mergeCell ref="A8:P8"/>
    <mergeCell ref="L25:L26"/>
    <mergeCell ref="B17:P17"/>
    <mergeCell ref="B15:P15"/>
    <mergeCell ref="D25:F25"/>
    <mergeCell ref="H25:H26"/>
    <mergeCell ref="I25:K25"/>
    <mergeCell ref="A6:H6"/>
    <mergeCell ref="B12:P12"/>
    <mergeCell ref="B13:P13"/>
    <mergeCell ref="B23:P23"/>
    <mergeCell ref="P25:P26"/>
    <mergeCell ref="B10:P10"/>
    <mergeCell ref="B11:P11"/>
    <mergeCell ref="B19:P19"/>
    <mergeCell ref="A2:B5"/>
    <mergeCell ref="M25:O25"/>
    <mergeCell ref="A25:A26"/>
    <mergeCell ref="B25:B26"/>
    <mergeCell ref="C25:C26"/>
    <mergeCell ref="G25:G26"/>
    <mergeCell ref="B16:P16"/>
    <mergeCell ref="B20:P20"/>
    <mergeCell ref="B21:P21"/>
    <mergeCell ref="B22:P22"/>
    <mergeCell ref="C2:P2"/>
    <mergeCell ref="C3:P3"/>
    <mergeCell ref="C4:P4"/>
    <mergeCell ref="C5:P5"/>
    <mergeCell ref="B14:P14"/>
    <mergeCell ref="B18:P18"/>
    <mergeCell ref="B9:P9"/>
    <mergeCell ref="E27:E31"/>
    <mergeCell ref="F27:F31"/>
    <mergeCell ref="A27:A31"/>
    <mergeCell ref="B27:B31"/>
    <mergeCell ref="C27:C31"/>
    <mergeCell ref="D27:D31"/>
  </mergeCells>
  <printOptions horizontalCentered="1" verticalCentered="1"/>
  <pageMargins left="0" right="0" top="0.196850393700787" bottom="0.196850393700787" header="0" footer="0"/>
  <pageSetup horizontalDpi="600" verticalDpi="600" orientation="landscape" paperSize="123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B2" sqref="B2:P2"/>
    </sheetView>
  </sheetViews>
  <sheetFormatPr defaultColWidth="11.421875" defaultRowHeight="12.75"/>
  <cols>
    <col min="1" max="1" width="21.140625" style="0" customWidth="1"/>
    <col min="2" max="2" width="14.140625" style="0" customWidth="1"/>
    <col min="3" max="3" width="15.57421875" style="0" customWidth="1"/>
    <col min="4" max="4" width="15.8515625" style="0" customWidth="1"/>
    <col min="5" max="5" width="11.00390625" style="0" customWidth="1"/>
    <col min="6" max="6" width="12.140625" style="0" customWidth="1"/>
    <col min="7" max="7" width="21.7109375" style="0" customWidth="1"/>
    <col min="8" max="8" width="21.8515625" style="0" customWidth="1"/>
    <col min="9" max="9" width="16.57421875" style="0" customWidth="1"/>
    <col min="10" max="11" width="9.57421875" style="0" customWidth="1"/>
    <col min="12" max="12" width="11.8515625" style="0" customWidth="1"/>
    <col min="13" max="13" width="12.7109375" style="0" customWidth="1"/>
    <col min="14" max="15" width="10.8515625" style="0" customWidth="1"/>
    <col min="16" max="16" width="14.140625" style="0" customWidth="1"/>
  </cols>
  <sheetData>
    <row r="1" spans="1:16" ht="12.75">
      <c r="A1" s="9"/>
      <c r="B1" s="136" t="s">
        <v>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12.75">
      <c r="A2" s="10"/>
      <c r="B2" s="155" t="s">
        <v>10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9"/>
    </row>
    <row r="3" spans="1:16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12.75">
      <c r="A4" s="13"/>
      <c r="B4" s="160" t="s">
        <v>11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6" ht="12.75">
      <c r="A5" s="162" t="s">
        <v>12</v>
      </c>
      <c r="B5" s="163"/>
      <c r="C5" s="163"/>
      <c r="D5" s="163"/>
      <c r="E5" s="163"/>
      <c r="F5" s="163"/>
      <c r="G5" s="163"/>
      <c r="H5" s="164"/>
      <c r="I5" s="17" t="s">
        <v>25</v>
      </c>
      <c r="J5" s="17"/>
      <c r="K5" s="17"/>
      <c r="L5" s="17"/>
      <c r="M5" s="17"/>
      <c r="N5" s="17"/>
      <c r="O5" s="17"/>
      <c r="P5" s="18"/>
    </row>
    <row r="6" spans="1:16" ht="12.75">
      <c r="A6" s="155" t="s">
        <v>49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2.75">
      <c r="A7" s="156" t="s">
        <v>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2.75">
      <c r="A8" s="2" t="s">
        <v>51</v>
      </c>
      <c r="B8" s="134" t="s">
        <v>52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2" t="s">
        <v>53</v>
      </c>
      <c r="B9" s="134" t="s">
        <v>54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>
      <c r="A10" s="2" t="s">
        <v>21</v>
      </c>
      <c r="B10" s="134" t="s">
        <v>55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2.75">
      <c r="A11" s="2" t="s">
        <v>56</v>
      </c>
      <c r="B11" s="134" t="s">
        <v>57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ht="12.75">
      <c r="A12" s="2" t="s">
        <v>58</v>
      </c>
      <c r="B12" s="134" t="s">
        <v>59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ht="12.75">
      <c r="A13" s="2" t="s">
        <v>60</v>
      </c>
      <c r="B13" s="134" t="s">
        <v>61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ht="12.75">
      <c r="A14" s="2"/>
    </row>
    <row r="15" spans="1:16" ht="12.7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</row>
    <row r="16" spans="1:16" s="61" customFormat="1" ht="38.25" customHeight="1">
      <c r="A16" s="165" t="s">
        <v>2</v>
      </c>
      <c r="B16" s="165" t="s">
        <v>3</v>
      </c>
      <c r="C16" s="165" t="s">
        <v>4</v>
      </c>
      <c r="D16" s="150" t="s">
        <v>5</v>
      </c>
      <c r="E16" s="150"/>
      <c r="F16" s="151"/>
      <c r="G16" s="165" t="s">
        <v>6</v>
      </c>
      <c r="H16" s="165" t="s">
        <v>7</v>
      </c>
      <c r="I16" s="86" t="s">
        <v>8</v>
      </c>
      <c r="J16" s="87"/>
      <c r="K16" s="88"/>
      <c r="L16" s="147" t="s">
        <v>62</v>
      </c>
      <c r="M16" s="149" t="s">
        <v>63</v>
      </c>
      <c r="N16" s="150"/>
      <c r="O16" s="150"/>
      <c r="P16" s="147" t="s">
        <v>1</v>
      </c>
    </row>
    <row r="17" spans="1:16" s="66" customFormat="1" ht="33.75">
      <c r="A17" s="165"/>
      <c r="B17" s="165"/>
      <c r="C17" s="165"/>
      <c r="D17" s="63" t="s">
        <v>0</v>
      </c>
      <c r="E17" s="64" t="s">
        <v>64</v>
      </c>
      <c r="F17" s="64" t="s">
        <v>65</v>
      </c>
      <c r="G17" s="165"/>
      <c r="H17" s="165"/>
      <c r="I17" s="62" t="s">
        <v>0</v>
      </c>
      <c r="J17" s="63" t="s">
        <v>64</v>
      </c>
      <c r="K17" s="64" t="s">
        <v>65</v>
      </c>
      <c r="L17" s="148"/>
      <c r="M17" s="89" t="s">
        <v>66</v>
      </c>
      <c r="N17" s="64" t="s">
        <v>18</v>
      </c>
      <c r="O17" s="64" t="s">
        <v>67</v>
      </c>
      <c r="P17" s="148"/>
    </row>
    <row r="18" spans="1:16" s="66" customFormat="1" ht="62.25" customHeight="1">
      <c r="A18" s="166" t="s">
        <v>68</v>
      </c>
      <c r="B18" s="166" t="s">
        <v>69</v>
      </c>
      <c r="C18" s="166" t="s">
        <v>70</v>
      </c>
      <c r="D18" s="166" t="s">
        <v>71</v>
      </c>
      <c r="E18" s="147">
        <v>12</v>
      </c>
      <c r="F18" s="147">
        <v>3</v>
      </c>
      <c r="G18" s="168" t="s">
        <v>72</v>
      </c>
      <c r="H18" s="168" t="s">
        <v>73</v>
      </c>
      <c r="I18" s="166" t="s">
        <v>74</v>
      </c>
      <c r="J18" s="166">
        <v>3</v>
      </c>
      <c r="K18" s="166">
        <v>3</v>
      </c>
      <c r="L18" s="166" t="s">
        <v>75</v>
      </c>
      <c r="M18" s="166" t="s">
        <v>76</v>
      </c>
      <c r="N18" s="166" t="s">
        <v>77</v>
      </c>
      <c r="O18" s="170">
        <v>5000</v>
      </c>
      <c r="P18" s="147" t="s">
        <v>78</v>
      </c>
    </row>
    <row r="19" spans="1:16" s="92" customFormat="1" ht="11.25">
      <c r="A19" s="167"/>
      <c r="B19" s="167"/>
      <c r="C19" s="167"/>
      <c r="D19" s="167"/>
      <c r="E19" s="148"/>
      <c r="F19" s="148"/>
      <c r="G19" s="169"/>
      <c r="H19" s="169"/>
      <c r="I19" s="167"/>
      <c r="J19" s="167"/>
      <c r="K19" s="167"/>
      <c r="L19" s="167"/>
      <c r="M19" s="167"/>
      <c r="N19" s="167"/>
      <c r="O19" s="171"/>
      <c r="P19" s="148"/>
    </row>
    <row r="20" spans="1:16" s="92" customFormat="1" ht="67.5">
      <c r="A20" s="83"/>
      <c r="B20" s="83"/>
      <c r="C20" s="147" t="s">
        <v>79</v>
      </c>
      <c r="D20" s="93" t="s">
        <v>80</v>
      </c>
      <c r="E20" s="57">
        <v>3</v>
      </c>
      <c r="F20" s="57">
        <v>1</v>
      </c>
      <c r="G20" s="57" t="s">
        <v>81</v>
      </c>
      <c r="H20" s="57" t="s">
        <v>82</v>
      </c>
      <c r="I20" s="57" t="s">
        <v>83</v>
      </c>
      <c r="J20" s="57">
        <v>15</v>
      </c>
      <c r="K20" s="57">
        <v>15</v>
      </c>
      <c r="L20" s="57" t="s">
        <v>84</v>
      </c>
      <c r="M20" s="57" t="s">
        <v>76</v>
      </c>
      <c r="N20" s="57" t="s">
        <v>77</v>
      </c>
      <c r="O20" s="94">
        <v>50000</v>
      </c>
      <c r="P20" s="57" t="s">
        <v>78</v>
      </c>
    </row>
    <row r="21" spans="1:17" s="92" customFormat="1" ht="56.25">
      <c r="A21" s="83"/>
      <c r="B21" s="83"/>
      <c r="C21" s="148"/>
      <c r="D21" s="93" t="s">
        <v>85</v>
      </c>
      <c r="E21" s="57">
        <v>2</v>
      </c>
      <c r="F21" s="64">
        <v>2</v>
      </c>
      <c r="G21" s="64" t="s">
        <v>86</v>
      </c>
      <c r="H21" s="64" t="s">
        <v>87</v>
      </c>
      <c r="I21" s="64" t="s">
        <v>88</v>
      </c>
      <c r="J21" s="64">
        <v>1</v>
      </c>
      <c r="K21" s="64">
        <v>1</v>
      </c>
      <c r="L21" s="67" t="s">
        <v>84</v>
      </c>
      <c r="M21" s="67" t="s">
        <v>76</v>
      </c>
      <c r="N21" s="69" t="s">
        <v>77</v>
      </c>
      <c r="O21" s="95">
        <v>10000</v>
      </c>
      <c r="P21" s="64" t="s">
        <v>78</v>
      </c>
      <c r="Q21" s="96"/>
    </row>
    <row r="22" spans="1:16" s="92" customFormat="1" ht="45">
      <c r="A22" s="83"/>
      <c r="B22" s="83"/>
      <c r="C22" s="93" t="s">
        <v>89</v>
      </c>
      <c r="D22" s="93" t="s">
        <v>90</v>
      </c>
      <c r="E22" s="57">
        <v>1</v>
      </c>
      <c r="F22" s="57">
        <v>1</v>
      </c>
      <c r="G22" s="97" t="s">
        <v>91</v>
      </c>
      <c r="H22" s="90" t="s">
        <v>92</v>
      </c>
      <c r="I22" s="93" t="s">
        <v>93</v>
      </c>
      <c r="J22" s="57">
        <v>1</v>
      </c>
      <c r="K22" s="57">
        <v>1</v>
      </c>
      <c r="L22" s="93" t="s">
        <v>94</v>
      </c>
      <c r="M22" s="93" t="s">
        <v>76</v>
      </c>
      <c r="N22" s="84" t="s">
        <v>77</v>
      </c>
      <c r="O22" s="56">
        <v>5000</v>
      </c>
      <c r="P22" s="57" t="s">
        <v>78</v>
      </c>
    </row>
    <row r="23" spans="1:16" ht="15.75" customHeight="1">
      <c r="A23" s="4" t="s">
        <v>13</v>
      </c>
      <c r="B23" s="1"/>
      <c r="C23" s="5" t="s">
        <v>14</v>
      </c>
      <c r="D23" s="5" t="s">
        <v>14</v>
      </c>
      <c r="E23" s="5" t="s">
        <v>14</v>
      </c>
      <c r="F23" s="5" t="s">
        <v>14</v>
      </c>
      <c r="G23" s="5" t="s">
        <v>14</v>
      </c>
      <c r="H23" s="5" t="s">
        <v>14</v>
      </c>
      <c r="I23" s="5" t="s">
        <v>14</v>
      </c>
      <c r="J23" s="5" t="s">
        <v>14</v>
      </c>
      <c r="K23" s="5"/>
      <c r="L23" s="5" t="s">
        <v>14</v>
      </c>
      <c r="M23" s="20"/>
      <c r="N23" s="20" t="s">
        <v>14</v>
      </c>
      <c r="O23" s="21">
        <f>SUM(O18:O22)</f>
        <v>70000</v>
      </c>
      <c r="P23" s="5" t="s">
        <v>14</v>
      </c>
    </row>
    <row r="29" ht="12.75">
      <c r="C29" s="8"/>
    </row>
    <row r="30" spans="2:15" ht="12.75">
      <c r="B30" s="22" t="s">
        <v>95</v>
      </c>
      <c r="M30" s="23" t="s">
        <v>96</v>
      </c>
      <c r="N30" s="23"/>
      <c r="O30" s="23"/>
    </row>
  </sheetData>
  <sheetProtection/>
  <mergeCells count="38">
    <mergeCell ref="L16:L17"/>
    <mergeCell ref="P16:P17"/>
    <mergeCell ref="L18:L19"/>
    <mergeCell ref="M18:M19"/>
    <mergeCell ref="C20:C21"/>
    <mergeCell ref="I18:I19"/>
    <mergeCell ref="J18:J19"/>
    <mergeCell ref="K18:K19"/>
    <mergeCell ref="B9:P9"/>
    <mergeCell ref="B10:P10"/>
    <mergeCell ref="B11:P11"/>
    <mergeCell ref="B12:P12"/>
    <mergeCell ref="N18:N19"/>
    <mergeCell ref="E18:E19"/>
    <mergeCell ref="B8:P8"/>
    <mergeCell ref="F18:F19"/>
    <mergeCell ref="G18:G19"/>
    <mergeCell ref="H18:H19"/>
    <mergeCell ref="O18:O19"/>
    <mergeCell ref="P18:P19"/>
    <mergeCell ref="D16:F16"/>
    <mergeCell ref="M16:O16"/>
    <mergeCell ref="H16:H17"/>
    <mergeCell ref="B13:P13"/>
    <mergeCell ref="A16:A17"/>
    <mergeCell ref="B16:B17"/>
    <mergeCell ref="C16:C17"/>
    <mergeCell ref="G16:G17"/>
    <mergeCell ref="A18:A19"/>
    <mergeCell ref="B18:B19"/>
    <mergeCell ref="C18:C19"/>
    <mergeCell ref="D18:D19"/>
    <mergeCell ref="A6:P6"/>
    <mergeCell ref="A7:P7"/>
    <mergeCell ref="B1:P1"/>
    <mergeCell ref="B2:P2"/>
    <mergeCell ref="B4:P4"/>
    <mergeCell ref="A5:H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14.140625" style="0" customWidth="1"/>
    <col min="3" max="3" width="18.140625" style="0" customWidth="1"/>
    <col min="4" max="4" width="15.8515625" style="0" customWidth="1"/>
    <col min="5" max="5" width="11.00390625" style="0" customWidth="1"/>
    <col min="6" max="6" width="12.140625" style="0" customWidth="1"/>
    <col min="7" max="7" width="27.140625" style="0" customWidth="1"/>
    <col min="8" max="8" width="23.7109375" style="0" customWidth="1"/>
    <col min="9" max="9" width="16.57421875" style="0" customWidth="1"/>
    <col min="10" max="11" width="9.57421875" style="0" customWidth="1"/>
    <col min="12" max="12" width="11.8515625" style="0" customWidth="1"/>
    <col min="13" max="13" width="12.7109375" style="0" customWidth="1"/>
    <col min="14" max="15" width="10.8515625" style="0" customWidth="1"/>
    <col min="16" max="16" width="14.140625" style="0" customWidth="1"/>
    <col min="17" max="17" width="6.57421875" style="24" customWidth="1"/>
  </cols>
  <sheetData>
    <row r="1" spans="1:16" ht="12.75">
      <c r="A1" s="9"/>
      <c r="B1" s="136" t="s">
        <v>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12.75">
      <c r="A2" s="10"/>
      <c r="B2" s="155" t="s">
        <v>10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9"/>
    </row>
    <row r="3" spans="1:16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12.75">
      <c r="A4" s="13"/>
      <c r="B4" s="160" t="s">
        <v>11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6" ht="12.75">
      <c r="A5" s="162" t="s">
        <v>12</v>
      </c>
      <c r="B5" s="163"/>
      <c r="C5" s="163"/>
      <c r="D5" s="163"/>
      <c r="E5" s="163"/>
      <c r="F5" s="163"/>
      <c r="G5" s="163"/>
      <c r="H5" s="164"/>
      <c r="I5" s="17" t="s">
        <v>25</v>
      </c>
      <c r="J5" s="17"/>
      <c r="K5" s="17"/>
      <c r="L5" s="17"/>
      <c r="M5" s="17"/>
      <c r="N5" s="17"/>
      <c r="O5" s="17"/>
      <c r="P5" s="18"/>
    </row>
    <row r="6" spans="1:16" ht="12.75">
      <c r="A6" s="155" t="s">
        <v>49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2.75">
      <c r="A7" s="156" t="s">
        <v>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2" ht="12.75">
      <c r="A8" s="2" t="s">
        <v>51</v>
      </c>
      <c r="B8" s="2" t="s">
        <v>52</v>
      </c>
    </row>
    <row r="9" spans="1:2" ht="12.75">
      <c r="A9" s="2" t="s">
        <v>53</v>
      </c>
      <c r="B9" s="2" t="s">
        <v>54</v>
      </c>
    </row>
    <row r="10" spans="1:2" ht="12.75">
      <c r="A10" s="2" t="s">
        <v>21</v>
      </c>
      <c r="B10" s="2" t="s">
        <v>97</v>
      </c>
    </row>
    <row r="11" spans="1:2" ht="12.75">
      <c r="A11" s="2" t="s">
        <v>56</v>
      </c>
      <c r="B11" s="2" t="s">
        <v>98</v>
      </c>
    </row>
    <row r="12" spans="1:2" ht="12.75">
      <c r="A12" s="2" t="s">
        <v>58</v>
      </c>
      <c r="B12" s="2" t="s">
        <v>99</v>
      </c>
    </row>
    <row r="13" spans="1:2" ht="12.75">
      <c r="A13" s="2" t="s">
        <v>60</v>
      </c>
      <c r="B13" s="2" t="s">
        <v>100</v>
      </c>
    </row>
    <row r="14" spans="1:2" ht="12.75">
      <c r="A14" s="2" t="s">
        <v>60</v>
      </c>
      <c r="B14" s="2" t="s">
        <v>101</v>
      </c>
    </row>
    <row r="15" ht="12.75">
      <c r="A15" s="2"/>
    </row>
    <row r="16" spans="1:1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</row>
    <row r="17" spans="1:17" s="61" customFormat="1" ht="38.25" customHeight="1">
      <c r="A17" s="165" t="s">
        <v>2</v>
      </c>
      <c r="B17" s="165" t="s">
        <v>3</v>
      </c>
      <c r="C17" s="165" t="s">
        <v>4</v>
      </c>
      <c r="D17" s="150" t="s">
        <v>5</v>
      </c>
      <c r="E17" s="150"/>
      <c r="F17" s="151"/>
      <c r="G17" s="165" t="s">
        <v>6</v>
      </c>
      <c r="H17" s="165" t="s">
        <v>7</v>
      </c>
      <c r="I17" s="86" t="s">
        <v>8</v>
      </c>
      <c r="J17" s="87"/>
      <c r="K17" s="88"/>
      <c r="L17" s="165" t="s">
        <v>62</v>
      </c>
      <c r="M17" s="149" t="s">
        <v>63</v>
      </c>
      <c r="N17" s="150"/>
      <c r="O17" s="150"/>
      <c r="P17" s="165" t="s">
        <v>1</v>
      </c>
      <c r="Q17" s="70"/>
    </row>
    <row r="18" spans="1:16" s="66" customFormat="1" ht="33.75">
      <c r="A18" s="165"/>
      <c r="B18" s="165"/>
      <c r="C18" s="165"/>
      <c r="D18" s="63" t="s">
        <v>0</v>
      </c>
      <c r="E18" s="64" t="s">
        <v>102</v>
      </c>
      <c r="F18" s="64" t="s">
        <v>65</v>
      </c>
      <c r="G18" s="165"/>
      <c r="H18" s="165"/>
      <c r="I18" s="62" t="s">
        <v>0</v>
      </c>
      <c r="J18" s="63" t="s">
        <v>102</v>
      </c>
      <c r="K18" s="64" t="s">
        <v>65</v>
      </c>
      <c r="L18" s="165"/>
      <c r="M18" s="64" t="s">
        <v>66</v>
      </c>
      <c r="N18" s="64" t="s">
        <v>18</v>
      </c>
      <c r="O18" s="64" t="s">
        <v>67</v>
      </c>
      <c r="P18" s="165"/>
    </row>
    <row r="19" spans="1:18" s="66" customFormat="1" ht="48.75" customHeight="1">
      <c r="A19" s="147" t="s">
        <v>103</v>
      </c>
      <c r="B19" s="147" t="s">
        <v>104</v>
      </c>
      <c r="C19" s="147" t="s">
        <v>105</v>
      </c>
      <c r="D19" s="147" t="s">
        <v>80</v>
      </c>
      <c r="E19" s="147">
        <v>0</v>
      </c>
      <c r="F19" s="147">
        <v>4</v>
      </c>
      <c r="G19" s="147" t="s">
        <v>106</v>
      </c>
      <c r="H19" s="147" t="s">
        <v>107</v>
      </c>
      <c r="I19" s="147" t="s">
        <v>108</v>
      </c>
      <c r="J19" s="147">
        <v>0</v>
      </c>
      <c r="K19" s="147">
        <v>11</v>
      </c>
      <c r="L19" s="147" t="s">
        <v>109</v>
      </c>
      <c r="M19" s="174" t="s">
        <v>110</v>
      </c>
      <c r="N19" s="147" t="s">
        <v>111</v>
      </c>
      <c r="O19" s="172">
        <v>40000</v>
      </c>
      <c r="P19" s="147" t="s">
        <v>112</v>
      </c>
      <c r="Q19" s="66" t="s">
        <v>113</v>
      </c>
      <c r="R19" s="98"/>
    </row>
    <row r="20" spans="1:18" s="100" customFormat="1" ht="48.7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3"/>
      <c r="P20" s="148"/>
      <c r="Q20" s="100" t="s">
        <v>114</v>
      </c>
      <c r="R20" s="102"/>
    </row>
    <row r="21" spans="1:18" s="100" customFormat="1" ht="48.75" customHeight="1">
      <c r="A21" s="64"/>
      <c r="B21" s="69"/>
      <c r="C21" s="64"/>
      <c r="D21" s="64"/>
      <c r="E21" s="64"/>
      <c r="F21" s="64"/>
      <c r="G21" s="64" t="s">
        <v>115</v>
      </c>
      <c r="H21" s="64" t="s">
        <v>116</v>
      </c>
      <c r="I21" s="64" t="s">
        <v>117</v>
      </c>
      <c r="J21" s="64">
        <v>0</v>
      </c>
      <c r="K21" s="64">
        <v>1</v>
      </c>
      <c r="L21" s="57" t="s">
        <v>109</v>
      </c>
      <c r="M21" s="57" t="s">
        <v>118</v>
      </c>
      <c r="N21" s="57" t="s">
        <v>111</v>
      </c>
      <c r="O21" s="99">
        <v>30000</v>
      </c>
      <c r="P21" s="57" t="s">
        <v>112</v>
      </c>
      <c r="R21" s="102"/>
    </row>
    <row r="22" spans="1:18" s="100" customFormat="1" ht="48.75" customHeight="1">
      <c r="A22" s="85"/>
      <c r="B22" s="101"/>
      <c r="C22" s="69"/>
      <c r="D22" s="69"/>
      <c r="E22" s="64"/>
      <c r="F22" s="64"/>
      <c r="G22" s="64" t="s">
        <v>119</v>
      </c>
      <c r="H22" s="64" t="s">
        <v>120</v>
      </c>
      <c r="I22" s="64" t="s">
        <v>121</v>
      </c>
      <c r="J22" s="64">
        <v>0</v>
      </c>
      <c r="K22" s="64">
        <v>4</v>
      </c>
      <c r="L22" s="57" t="s">
        <v>109</v>
      </c>
      <c r="M22" s="57" t="s">
        <v>118</v>
      </c>
      <c r="N22" s="57" t="s">
        <v>111</v>
      </c>
      <c r="O22" s="99">
        <v>20000</v>
      </c>
      <c r="P22" s="57" t="s">
        <v>112</v>
      </c>
      <c r="R22" s="102"/>
    </row>
    <row r="23" spans="1:16" s="100" customFormat="1" ht="48.75" customHeight="1">
      <c r="A23" s="57"/>
      <c r="B23" s="83"/>
      <c r="C23" s="69"/>
      <c r="D23" s="64"/>
      <c r="E23" s="64"/>
      <c r="F23" s="64"/>
      <c r="G23" s="64" t="s">
        <v>122</v>
      </c>
      <c r="H23" s="64" t="s">
        <v>123</v>
      </c>
      <c r="I23" s="64" t="s">
        <v>124</v>
      </c>
      <c r="J23" s="64">
        <v>0</v>
      </c>
      <c r="K23" s="57">
        <v>2</v>
      </c>
      <c r="L23" s="57" t="s">
        <v>125</v>
      </c>
      <c r="M23" s="57" t="s">
        <v>110</v>
      </c>
      <c r="N23" s="57" t="s">
        <v>111</v>
      </c>
      <c r="O23" s="99">
        <v>10000</v>
      </c>
      <c r="P23" s="57" t="s">
        <v>112</v>
      </c>
    </row>
    <row r="24" spans="1:18" ht="12.75">
      <c r="A24" s="4" t="s">
        <v>13</v>
      </c>
      <c r="B24" s="1"/>
      <c r="C24" s="5" t="s">
        <v>14</v>
      </c>
      <c r="D24" s="5" t="s">
        <v>14</v>
      </c>
      <c r="E24" s="5" t="s">
        <v>14</v>
      </c>
      <c r="F24" s="5" t="s">
        <v>14</v>
      </c>
      <c r="G24" s="5" t="s">
        <v>14</v>
      </c>
      <c r="H24" s="5" t="s">
        <v>14</v>
      </c>
      <c r="I24" s="5" t="s">
        <v>14</v>
      </c>
      <c r="J24" s="5" t="s">
        <v>14</v>
      </c>
      <c r="K24" s="5" t="s">
        <v>14</v>
      </c>
      <c r="L24" s="5" t="s">
        <v>14</v>
      </c>
      <c r="M24" s="5"/>
      <c r="N24" s="5"/>
      <c r="O24" s="21">
        <f>SUM(O19:O23)</f>
        <v>100000</v>
      </c>
      <c r="P24" s="5"/>
      <c r="R24" s="25"/>
    </row>
    <row r="30" ht="12.75">
      <c r="C30" s="8"/>
    </row>
    <row r="31" spans="2:15" ht="12.75">
      <c r="B31" s="22" t="s">
        <v>95</v>
      </c>
      <c r="M31" s="23" t="s">
        <v>96</v>
      </c>
      <c r="N31" s="23"/>
      <c r="O31" s="23"/>
    </row>
  </sheetData>
  <sheetProtection/>
  <mergeCells count="31">
    <mergeCell ref="N19:N20"/>
    <mergeCell ref="G19:G20"/>
    <mergeCell ref="H19:H20"/>
    <mergeCell ref="P17:P18"/>
    <mergeCell ref="O19:O20"/>
    <mergeCell ref="P19:P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D17:F17"/>
    <mergeCell ref="M17:O17"/>
    <mergeCell ref="A17:A18"/>
    <mergeCell ref="B17:B18"/>
    <mergeCell ref="C17:C18"/>
    <mergeCell ref="G17:G18"/>
    <mergeCell ref="H17:H18"/>
    <mergeCell ref="L17:L18"/>
    <mergeCell ref="A6:P6"/>
    <mergeCell ref="A7:P7"/>
    <mergeCell ref="B1:P1"/>
    <mergeCell ref="B2:P2"/>
    <mergeCell ref="B4:P4"/>
    <mergeCell ref="A5:H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" sqref="B2:P2"/>
    </sheetView>
  </sheetViews>
  <sheetFormatPr defaultColWidth="11.421875" defaultRowHeight="12.75"/>
  <cols>
    <col min="1" max="1" width="18.28125" style="0" customWidth="1"/>
    <col min="2" max="2" width="14.28125" style="0" customWidth="1"/>
  </cols>
  <sheetData>
    <row r="1" spans="1:16" ht="12.75">
      <c r="A1" s="26"/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12.75">
      <c r="A2" s="27"/>
      <c r="B2" s="183" t="s">
        <v>10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</row>
    <row r="4" spans="1:16" ht="12.75">
      <c r="A4" s="31"/>
      <c r="B4" s="185" t="s">
        <v>11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</row>
    <row r="5" spans="1:16" ht="12.75">
      <c r="A5" s="187" t="s">
        <v>12</v>
      </c>
      <c r="B5" s="188"/>
      <c r="C5" s="188"/>
      <c r="D5" s="188"/>
      <c r="E5" s="188"/>
      <c r="F5" s="188"/>
      <c r="G5" s="188"/>
      <c r="H5" s="189"/>
      <c r="I5" s="32" t="s">
        <v>25</v>
      </c>
      <c r="J5" s="32"/>
      <c r="K5" s="32"/>
      <c r="L5" s="32"/>
      <c r="M5" s="32"/>
      <c r="N5" s="32"/>
      <c r="O5" s="33"/>
      <c r="P5" s="34"/>
    </row>
    <row r="6" spans="1:16" ht="12.75">
      <c r="A6" s="183" t="s">
        <v>126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ht="12.75">
      <c r="A7" s="190" t="s">
        <v>50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35" t="s">
        <v>221</v>
      </c>
      <c r="B8" s="35" t="s">
        <v>222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6"/>
    </row>
    <row r="9" spans="1:16" ht="12.75">
      <c r="A9" s="35" t="s">
        <v>53</v>
      </c>
      <c r="B9" s="35" t="s">
        <v>54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6"/>
    </row>
    <row r="10" spans="1:16" ht="12.75">
      <c r="A10" s="35" t="s">
        <v>223</v>
      </c>
      <c r="B10" s="35" t="s">
        <v>224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6"/>
    </row>
    <row r="11" spans="1:16" ht="12.75">
      <c r="A11" s="35" t="s">
        <v>225</v>
      </c>
      <c r="B11" s="35" t="s">
        <v>175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6"/>
    </row>
    <row r="12" spans="1:16" ht="12.75">
      <c r="A12" s="35" t="s">
        <v>23</v>
      </c>
      <c r="B12" s="35" t="s">
        <v>226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6"/>
    </row>
    <row r="13" spans="1:16" ht="12.75">
      <c r="A13" s="35" t="s">
        <v>227</v>
      </c>
      <c r="B13" s="35" t="s">
        <v>228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6"/>
    </row>
    <row r="14" spans="1:16" ht="12.75">
      <c r="A14" s="35" t="s">
        <v>60</v>
      </c>
      <c r="B14" s="35" t="s">
        <v>229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6"/>
    </row>
    <row r="15" spans="1:16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6"/>
    </row>
    <row r="16" spans="1:16" ht="12.75">
      <c r="A16" s="3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38">
        <v>12</v>
      </c>
      <c r="M16" s="38">
        <v>13</v>
      </c>
      <c r="N16" s="38">
        <v>14</v>
      </c>
      <c r="O16" s="39">
        <v>15</v>
      </c>
      <c r="P16" s="38">
        <v>16</v>
      </c>
    </row>
    <row r="17" spans="1:18" s="108" customFormat="1" ht="11.25">
      <c r="A17" s="179" t="s">
        <v>2</v>
      </c>
      <c r="B17" s="177" t="s">
        <v>3</v>
      </c>
      <c r="C17" s="177" t="s">
        <v>4</v>
      </c>
      <c r="D17" s="176" t="s">
        <v>5</v>
      </c>
      <c r="E17" s="176"/>
      <c r="F17" s="178"/>
      <c r="G17" s="177" t="s">
        <v>6</v>
      </c>
      <c r="H17" s="177" t="s">
        <v>7</v>
      </c>
      <c r="I17" s="104" t="s">
        <v>8</v>
      </c>
      <c r="J17" s="105"/>
      <c r="K17" s="106"/>
      <c r="L17" s="177" t="s">
        <v>62</v>
      </c>
      <c r="M17" s="175" t="s">
        <v>63</v>
      </c>
      <c r="N17" s="176"/>
      <c r="O17" s="176"/>
      <c r="P17" s="177" t="s">
        <v>1</v>
      </c>
      <c r="Q17" s="107"/>
      <c r="R17" s="107"/>
    </row>
    <row r="18" spans="1:18" s="108" customFormat="1" ht="33.75">
      <c r="A18" s="180"/>
      <c r="B18" s="177"/>
      <c r="C18" s="177"/>
      <c r="D18" s="109" t="s">
        <v>0</v>
      </c>
      <c r="E18" s="103" t="s">
        <v>64</v>
      </c>
      <c r="F18" s="103" t="s">
        <v>65</v>
      </c>
      <c r="G18" s="177"/>
      <c r="H18" s="177"/>
      <c r="I18" s="110" t="s">
        <v>0</v>
      </c>
      <c r="J18" s="109" t="s">
        <v>64</v>
      </c>
      <c r="K18" s="103" t="s">
        <v>65</v>
      </c>
      <c r="L18" s="177"/>
      <c r="M18" s="111" t="s">
        <v>66</v>
      </c>
      <c r="N18" s="103" t="s">
        <v>18</v>
      </c>
      <c r="O18" s="112" t="s">
        <v>67</v>
      </c>
      <c r="P18" s="177"/>
      <c r="Q18" s="113"/>
      <c r="R18" s="113"/>
    </row>
    <row r="19" spans="1:18" s="119" customFormat="1" ht="123.75">
      <c r="A19" s="116" t="s">
        <v>127</v>
      </c>
      <c r="B19" s="116" t="s">
        <v>128</v>
      </c>
      <c r="C19" s="116" t="s">
        <v>129</v>
      </c>
      <c r="D19" s="116" t="s">
        <v>130</v>
      </c>
      <c r="E19" s="116">
        <v>0</v>
      </c>
      <c r="F19" s="116">
        <v>1</v>
      </c>
      <c r="G19" s="116" t="s">
        <v>131</v>
      </c>
      <c r="H19" s="116" t="s">
        <v>132</v>
      </c>
      <c r="I19" s="116" t="s">
        <v>133</v>
      </c>
      <c r="J19" s="103">
        <v>0</v>
      </c>
      <c r="K19" s="103">
        <v>1</v>
      </c>
      <c r="L19" s="103" t="s">
        <v>134</v>
      </c>
      <c r="M19" s="103" t="s">
        <v>135</v>
      </c>
      <c r="N19" s="103" t="s">
        <v>135</v>
      </c>
      <c r="O19" s="112">
        <v>0</v>
      </c>
      <c r="P19" s="103" t="s">
        <v>136</v>
      </c>
      <c r="Q19" s="117" t="s">
        <v>137</v>
      </c>
      <c r="R19" s="118"/>
    </row>
    <row r="20" spans="1:18" s="119" customFormat="1" ht="78.75">
      <c r="A20" s="116"/>
      <c r="B20" s="116"/>
      <c r="C20" s="116" t="s">
        <v>138</v>
      </c>
      <c r="D20" s="116" t="s">
        <v>139</v>
      </c>
      <c r="E20" s="116">
        <v>0</v>
      </c>
      <c r="F20" s="116">
        <v>1</v>
      </c>
      <c r="G20" s="116" t="s">
        <v>140</v>
      </c>
      <c r="H20" s="116" t="s">
        <v>141</v>
      </c>
      <c r="I20" s="116" t="s">
        <v>142</v>
      </c>
      <c r="J20" s="103">
        <v>0</v>
      </c>
      <c r="K20" s="103">
        <v>2</v>
      </c>
      <c r="L20" s="103" t="s">
        <v>143</v>
      </c>
      <c r="M20" s="114" t="s">
        <v>135</v>
      </c>
      <c r="N20" s="114" t="s">
        <v>135</v>
      </c>
      <c r="O20" s="112">
        <v>25000</v>
      </c>
      <c r="P20" s="103" t="s">
        <v>144</v>
      </c>
      <c r="Q20" s="117"/>
      <c r="R20" s="117"/>
    </row>
    <row r="21" spans="1:18" s="119" customFormat="1" ht="112.5">
      <c r="A21" s="116"/>
      <c r="B21" s="116"/>
      <c r="C21" s="116"/>
      <c r="D21" s="116"/>
      <c r="E21" s="116"/>
      <c r="F21" s="116"/>
      <c r="G21" s="116" t="s">
        <v>145</v>
      </c>
      <c r="H21" s="116" t="s">
        <v>146</v>
      </c>
      <c r="I21" s="116" t="s">
        <v>147</v>
      </c>
      <c r="J21" s="103">
        <v>15</v>
      </c>
      <c r="K21" s="103">
        <v>15</v>
      </c>
      <c r="L21" s="103" t="s">
        <v>148</v>
      </c>
      <c r="M21" s="114" t="s">
        <v>135</v>
      </c>
      <c r="N21" s="114" t="s">
        <v>135</v>
      </c>
      <c r="O21" s="112">
        <v>0</v>
      </c>
      <c r="P21" s="103" t="s">
        <v>149</v>
      </c>
      <c r="Q21" s="117"/>
      <c r="R21" s="117"/>
    </row>
    <row r="22" spans="1:18" s="119" customFormat="1" ht="146.25">
      <c r="A22" s="116"/>
      <c r="B22" s="116"/>
      <c r="C22" s="116"/>
      <c r="D22" s="116"/>
      <c r="E22" s="116"/>
      <c r="F22" s="116"/>
      <c r="G22" s="116" t="s">
        <v>150</v>
      </c>
      <c r="H22" s="116" t="s">
        <v>151</v>
      </c>
      <c r="I22" s="116" t="s">
        <v>152</v>
      </c>
      <c r="J22" s="103">
        <v>0</v>
      </c>
      <c r="K22" s="115">
        <v>6</v>
      </c>
      <c r="L22" s="103" t="s">
        <v>153</v>
      </c>
      <c r="M22" s="114" t="s">
        <v>154</v>
      </c>
      <c r="N22" s="114">
        <v>20</v>
      </c>
      <c r="O22" s="112">
        <v>120000</v>
      </c>
      <c r="P22" s="103" t="s">
        <v>149</v>
      </c>
      <c r="Q22" s="117"/>
      <c r="R22" s="117"/>
    </row>
    <row r="23" spans="1:18" s="119" customFormat="1" ht="56.25">
      <c r="A23" s="116"/>
      <c r="B23" s="116"/>
      <c r="C23" s="116"/>
      <c r="D23" s="116"/>
      <c r="E23" s="116"/>
      <c r="F23" s="116"/>
      <c r="G23" s="116" t="s">
        <v>155</v>
      </c>
      <c r="H23" s="116" t="s">
        <v>156</v>
      </c>
      <c r="I23" s="116" t="s">
        <v>157</v>
      </c>
      <c r="J23" s="103">
        <v>0</v>
      </c>
      <c r="K23" s="103">
        <v>1</v>
      </c>
      <c r="L23" s="103" t="s">
        <v>158</v>
      </c>
      <c r="M23" s="114" t="s">
        <v>159</v>
      </c>
      <c r="N23" s="114">
        <v>20</v>
      </c>
      <c r="O23" s="112">
        <v>35000</v>
      </c>
      <c r="P23" s="103"/>
      <c r="Q23" s="117"/>
      <c r="R23" s="117"/>
    </row>
    <row r="24" spans="1:18" s="119" customFormat="1" ht="78.75">
      <c r="A24" s="116"/>
      <c r="B24" s="116" t="s">
        <v>160</v>
      </c>
      <c r="C24" s="116" t="s">
        <v>161</v>
      </c>
      <c r="D24" s="116" t="s">
        <v>162</v>
      </c>
      <c r="E24" s="116">
        <v>1</v>
      </c>
      <c r="F24" s="116">
        <v>1</v>
      </c>
      <c r="G24" s="116" t="s">
        <v>163</v>
      </c>
      <c r="H24" s="116" t="s">
        <v>164</v>
      </c>
      <c r="I24" s="116" t="s">
        <v>165</v>
      </c>
      <c r="J24" s="103">
        <v>0</v>
      </c>
      <c r="K24" s="103">
        <v>10</v>
      </c>
      <c r="L24" s="103" t="s">
        <v>166</v>
      </c>
      <c r="M24" s="120" t="s">
        <v>167</v>
      </c>
      <c r="N24" s="114">
        <v>20</v>
      </c>
      <c r="O24" s="112">
        <v>15000</v>
      </c>
      <c r="P24" s="103"/>
      <c r="Q24" s="117"/>
      <c r="R24" s="117"/>
    </row>
    <row r="25" spans="1:18" s="119" customFormat="1" ht="56.25">
      <c r="A25" s="116"/>
      <c r="B25" s="116"/>
      <c r="C25" s="116"/>
      <c r="D25" s="116"/>
      <c r="E25" s="116"/>
      <c r="F25" s="116"/>
      <c r="G25" s="116"/>
      <c r="H25" s="116" t="s">
        <v>168</v>
      </c>
      <c r="I25" s="116" t="s">
        <v>169</v>
      </c>
      <c r="J25" s="103">
        <v>0</v>
      </c>
      <c r="K25" s="103" t="s">
        <v>170</v>
      </c>
      <c r="L25" s="103" t="s">
        <v>171</v>
      </c>
      <c r="M25" s="120" t="s">
        <v>172</v>
      </c>
      <c r="N25" s="114">
        <v>20</v>
      </c>
      <c r="O25" s="112">
        <v>5000</v>
      </c>
      <c r="P25" s="103"/>
      <c r="Q25" s="117"/>
      <c r="R25" s="117"/>
    </row>
    <row r="26" spans="1:18" ht="12.75">
      <c r="A26" s="40" t="s">
        <v>13</v>
      </c>
      <c r="B26" s="41"/>
      <c r="C26" s="42" t="s">
        <v>14</v>
      </c>
      <c r="D26" s="42" t="s">
        <v>14</v>
      </c>
      <c r="E26" s="42" t="s">
        <v>14</v>
      </c>
      <c r="F26" s="42" t="s">
        <v>14</v>
      </c>
      <c r="G26" s="42" t="s">
        <v>14</v>
      </c>
      <c r="H26" s="42" t="s">
        <v>14</v>
      </c>
      <c r="I26" s="42" t="s">
        <v>14</v>
      </c>
      <c r="J26" s="42" t="s">
        <v>14</v>
      </c>
      <c r="K26" s="42"/>
      <c r="L26" s="42" t="s">
        <v>14</v>
      </c>
      <c r="M26" s="43" t="s">
        <v>14</v>
      </c>
      <c r="N26" s="43" t="s">
        <v>14</v>
      </c>
      <c r="O26" s="44">
        <v>200000</v>
      </c>
      <c r="P26" s="42" t="s">
        <v>14</v>
      </c>
      <c r="Q26" s="36"/>
      <c r="R26" s="36"/>
    </row>
    <row r="28" spans="1:18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5"/>
      <c r="Q28" s="45"/>
      <c r="R28" s="45"/>
    </row>
    <row r="32" spans="1:18" ht="12.75">
      <c r="A32" s="45"/>
      <c r="B32" s="36"/>
      <c r="C32" s="4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45"/>
      <c r="Q32" s="45"/>
      <c r="R32" s="45"/>
    </row>
    <row r="33" spans="2:15" ht="12.75">
      <c r="B33" s="48" t="s">
        <v>95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 t="s">
        <v>96</v>
      </c>
      <c r="N33" s="49"/>
      <c r="O33" s="50"/>
    </row>
  </sheetData>
  <sheetProtection/>
  <mergeCells count="15">
    <mergeCell ref="P17:P18"/>
    <mergeCell ref="B1:P1"/>
    <mergeCell ref="B2:P2"/>
    <mergeCell ref="B4:P4"/>
    <mergeCell ref="A5:H5"/>
    <mergeCell ref="A6:P6"/>
    <mergeCell ref="A7:P7"/>
    <mergeCell ref="C17:C18"/>
    <mergeCell ref="M17:O17"/>
    <mergeCell ref="G17:G18"/>
    <mergeCell ref="H17:H18"/>
    <mergeCell ref="L17:L18"/>
    <mergeCell ref="D17:F17"/>
    <mergeCell ref="A17:A18"/>
    <mergeCell ref="B17:B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19.8515625" style="0" customWidth="1"/>
    <col min="2" max="2" width="15.8515625" style="0" customWidth="1"/>
    <col min="3" max="3" width="26.140625" style="0" customWidth="1"/>
    <col min="4" max="4" width="22.7109375" style="0" customWidth="1"/>
    <col min="5" max="5" width="9.8515625" style="0" customWidth="1"/>
    <col min="6" max="6" width="12.140625" style="0" customWidth="1"/>
    <col min="7" max="7" width="31.00390625" style="0" customWidth="1"/>
    <col min="8" max="8" width="27.8515625" style="0" customWidth="1"/>
    <col min="9" max="9" width="16.28125" style="0" customWidth="1"/>
    <col min="10" max="10" width="9.421875" style="0" customWidth="1"/>
    <col min="11" max="11" width="9.57421875" style="0" customWidth="1"/>
    <col min="12" max="12" width="12.7109375" style="0" customWidth="1"/>
    <col min="13" max="13" width="20.00390625" style="0" customWidth="1"/>
    <col min="14" max="14" width="10.8515625" style="0" customWidth="1"/>
    <col min="15" max="15" width="11.140625" style="53" customWidth="1"/>
    <col min="16" max="16" width="15.140625" style="0" customWidth="1"/>
  </cols>
  <sheetData>
    <row r="1" spans="1:16" ht="12.75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9"/>
    </row>
    <row r="2" spans="1:16" ht="12.75">
      <c r="A2" s="155"/>
      <c r="B2" s="155" t="s">
        <v>10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9"/>
    </row>
    <row r="3" spans="2:16" ht="12.75">
      <c r="B3" s="11"/>
      <c r="C3" s="11"/>
      <c r="D3" s="11"/>
      <c r="E3" s="10"/>
      <c r="F3" s="11"/>
      <c r="G3" s="11"/>
      <c r="H3" s="11"/>
      <c r="I3" s="11"/>
      <c r="J3" s="11"/>
      <c r="K3" s="11"/>
      <c r="L3" s="11"/>
      <c r="M3" s="11"/>
      <c r="N3" s="11"/>
      <c r="O3" s="51"/>
      <c r="P3" s="12"/>
    </row>
    <row r="4" spans="1:16" ht="12.75">
      <c r="A4" s="155"/>
      <c r="B4" s="155" t="s">
        <v>11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9"/>
    </row>
    <row r="5" spans="1:16" ht="12.75">
      <c r="A5" s="15" t="s">
        <v>12</v>
      </c>
      <c r="B5" s="16"/>
      <c r="C5" s="16"/>
      <c r="D5" s="16"/>
      <c r="E5" s="16"/>
      <c r="F5" s="16"/>
      <c r="G5" s="16"/>
      <c r="H5" s="14" t="s">
        <v>219</v>
      </c>
      <c r="I5" s="17" t="s">
        <v>25</v>
      </c>
      <c r="J5" s="17"/>
      <c r="K5" s="17"/>
      <c r="L5" s="17"/>
      <c r="M5" s="17"/>
      <c r="N5" s="17"/>
      <c r="O5" s="52"/>
      <c r="P5" s="18"/>
    </row>
    <row r="6" spans="1:16" ht="12.75">
      <c r="A6" s="155" t="s">
        <v>49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9"/>
    </row>
    <row r="7" spans="1:16" ht="12.75">
      <c r="A7" s="155" t="s">
        <v>173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9"/>
    </row>
    <row r="8" spans="1:2" ht="12.75">
      <c r="A8" s="2" t="s">
        <v>51</v>
      </c>
      <c r="B8" s="2" t="s">
        <v>52</v>
      </c>
    </row>
    <row r="9" spans="1:2" ht="12.75">
      <c r="A9" s="2" t="s">
        <v>53</v>
      </c>
      <c r="B9" s="2" t="s">
        <v>54</v>
      </c>
    </row>
    <row r="10" spans="1:2" ht="12.75">
      <c r="A10" s="2" t="s">
        <v>21</v>
      </c>
      <c r="B10" s="2" t="s">
        <v>174</v>
      </c>
    </row>
    <row r="11" spans="1:2" ht="12.75">
      <c r="A11" s="2" t="s">
        <v>56</v>
      </c>
      <c r="B11" s="2" t="s">
        <v>175</v>
      </c>
    </row>
    <row r="12" spans="1:2" ht="12.75">
      <c r="A12" s="2" t="s">
        <v>58</v>
      </c>
      <c r="B12" s="2" t="s">
        <v>176</v>
      </c>
    </row>
    <row r="13" spans="1:2" ht="12.75">
      <c r="A13" s="2" t="s">
        <v>60</v>
      </c>
      <c r="B13" s="2" t="s">
        <v>177</v>
      </c>
    </row>
    <row r="14" spans="1:2" ht="12.75">
      <c r="A14" s="2"/>
      <c r="B14" s="2" t="s">
        <v>178</v>
      </c>
    </row>
    <row r="15" spans="1:2" ht="12.75">
      <c r="A15" s="2"/>
      <c r="B15" s="2" t="s">
        <v>179</v>
      </c>
    </row>
    <row r="16" spans="1:3" ht="12.75">
      <c r="A16" s="2"/>
      <c r="C16" s="2"/>
    </row>
    <row r="17" spans="1:16" ht="12.7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54">
        <v>15</v>
      </c>
      <c r="P17" s="6">
        <v>16</v>
      </c>
    </row>
    <row r="18" spans="1:16" s="61" customFormat="1" ht="11.25">
      <c r="A18" s="165" t="s">
        <v>2</v>
      </c>
      <c r="B18" s="165" t="s">
        <v>3</v>
      </c>
      <c r="C18" s="165" t="s">
        <v>4</v>
      </c>
      <c r="D18" s="149" t="s">
        <v>5</v>
      </c>
      <c r="E18" s="150"/>
      <c r="F18" s="151"/>
      <c r="G18" s="165" t="s">
        <v>6</v>
      </c>
      <c r="H18" s="165" t="s">
        <v>7</v>
      </c>
      <c r="I18" s="58" t="s">
        <v>8</v>
      </c>
      <c r="J18" s="59"/>
      <c r="K18" s="60"/>
      <c r="L18" s="165" t="s">
        <v>62</v>
      </c>
      <c r="M18" s="149" t="s">
        <v>63</v>
      </c>
      <c r="N18" s="150"/>
      <c r="O18" s="151"/>
      <c r="P18" s="165" t="s">
        <v>1</v>
      </c>
    </row>
    <row r="19" spans="1:16" s="66" customFormat="1" ht="33.75">
      <c r="A19" s="165"/>
      <c r="B19" s="165"/>
      <c r="C19" s="165"/>
      <c r="D19" s="63" t="s">
        <v>0</v>
      </c>
      <c r="E19" s="64" t="s">
        <v>102</v>
      </c>
      <c r="F19" s="64" t="s">
        <v>65</v>
      </c>
      <c r="G19" s="165"/>
      <c r="H19" s="165"/>
      <c r="I19" s="62" t="s">
        <v>0</v>
      </c>
      <c r="J19" s="64" t="s">
        <v>102</v>
      </c>
      <c r="K19" s="64" t="s">
        <v>65</v>
      </c>
      <c r="L19" s="165"/>
      <c r="M19" s="65" t="s">
        <v>66</v>
      </c>
      <c r="N19" s="64" t="s">
        <v>18</v>
      </c>
      <c r="O19" s="121" t="s">
        <v>67</v>
      </c>
      <c r="P19" s="165"/>
    </row>
    <row r="20" spans="1:17" s="92" customFormat="1" ht="33.75">
      <c r="A20" s="84" t="s">
        <v>180</v>
      </c>
      <c r="B20" s="84" t="s">
        <v>181</v>
      </c>
      <c r="C20" s="84" t="s">
        <v>182</v>
      </c>
      <c r="D20" s="63" t="s">
        <v>183</v>
      </c>
      <c r="E20" s="64">
        <v>0</v>
      </c>
      <c r="F20" s="64">
        <v>18</v>
      </c>
      <c r="G20" s="97" t="s">
        <v>184</v>
      </c>
      <c r="H20" s="97" t="s">
        <v>185</v>
      </c>
      <c r="I20" s="84" t="s">
        <v>186</v>
      </c>
      <c r="J20" s="63">
        <v>0</v>
      </c>
      <c r="K20" s="64">
        <v>300</v>
      </c>
      <c r="L20" s="64" t="s">
        <v>187</v>
      </c>
      <c r="M20" s="62" t="s">
        <v>188</v>
      </c>
      <c r="N20" s="84" t="s">
        <v>111</v>
      </c>
      <c r="O20" s="122">
        <v>10000</v>
      </c>
      <c r="P20" s="64" t="s">
        <v>78</v>
      </c>
      <c r="Q20" s="96">
        <f>+O20</f>
        <v>10000</v>
      </c>
    </row>
    <row r="21" spans="1:18" s="92" customFormat="1" ht="69" customHeight="1">
      <c r="A21" s="84"/>
      <c r="B21" s="84"/>
      <c r="C21" s="84" t="s">
        <v>189</v>
      </c>
      <c r="D21" s="63" t="s">
        <v>190</v>
      </c>
      <c r="E21" s="64">
        <v>0</v>
      </c>
      <c r="F21" s="64">
        <v>1</v>
      </c>
      <c r="G21" s="97" t="s">
        <v>191</v>
      </c>
      <c r="H21" s="97" t="s">
        <v>192</v>
      </c>
      <c r="I21" s="84" t="s">
        <v>193</v>
      </c>
      <c r="J21" s="63">
        <v>0</v>
      </c>
      <c r="K21" s="64">
        <v>45000</v>
      </c>
      <c r="L21" s="64" t="s">
        <v>194</v>
      </c>
      <c r="M21" s="62" t="s">
        <v>188</v>
      </c>
      <c r="N21" s="84" t="s">
        <v>111</v>
      </c>
      <c r="O21" s="122">
        <v>10000</v>
      </c>
      <c r="P21" s="64" t="s">
        <v>78</v>
      </c>
      <c r="Q21" s="96">
        <f>O21+O23+O24</f>
        <v>60000</v>
      </c>
      <c r="R21" s="96"/>
    </row>
    <row r="22" spans="1:20" s="92" customFormat="1" ht="92.25" customHeight="1">
      <c r="A22" s="84"/>
      <c r="B22" s="84"/>
      <c r="C22" s="84" t="s">
        <v>195</v>
      </c>
      <c r="D22" s="63" t="s">
        <v>196</v>
      </c>
      <c r="E22" s="64">
        <v>0</v>
      </c>
      <c r="F22" s="64">
        <v>1</v>
      </c>
      <c r="G22" s="97" t="s">
        <v>197</v>
      </c>
      <c r="H22" s="97" t="s">
        <v>198</v>
      </c>
      <c r="I22" s="84" t="s">
        <v>199</v>
      </c>
      <c r="J22" s="63">
        <v>0</v>
      </c>
      <c r="K22" s="64">
        <v>1</v>
      </c>
      <c r="L22" s="64" t="s">
        <v>200</v>
      </c>
      <c r="M22" s="62" t="s">
        <v>188</v>
      </c>
      <c r="N22" s="84" t="s">
        <v>111</v>
      </c>
      <c r="O22" s="122">
        <v>30000</v>
      </c>
      <c r="P22" s="64" t="s">
        <v>78</v>
      </c>
      <c r="Q22" s="96">
        <f>O22+O25</f>
        <v>3030000</v>
      </c>
      <c r="T22" s="96"/>
    </row>
    <row r="23" spans="1:19" s="92" customFormat="1" ht="77.25" customHeight="1">
      <c r="A23" s="84"/>
      <c r="B23" s="84"/>
      <c r="C23" s="84" t="s">
        <v>201</v>
      </c>
      <c r="D23" s="63" t="s">
        <v>202</v>
      </c>
      <c r="E23" s="64">
        <v>0</v>
      </c>
      <c r="F23" s="64">
        <v>21</v>
      </c>
      <c r="G23" s="97" t="s">
        <v>203</v>
      </c>
      <c r="H23" s="97" t="s">
        <v>204</v>
      </c>
      <c r="I23" s="84" t="s">
        <v>205</v>
      </c>
      <c r="J23" s="63">
        <v>0</v>
      </c>
      <c r="K23" s="64">
        <v>21</v>
      </c>
      <c r="L23" s="64" t="s">
        <v>187</v>
      </c>
      <c r="M23" s="62" t="s">
        <v>188</v>
      </c>
      <c r="N23" s="84" t="s">
        <v>111</v>
      </c>
      <c r="O23" s="122">
        <v>30000</v>
      </c>
      <c r="P23" s="64" t="s">
        <v>78</v>
      </c>
      <c r="Q23" s="96"/>
      <c r="S23" s="96"/>
    </row>
    <row r="24" spans="1:18" s="92" customFormat="1" ht="90.75" customHeight="1">
      <c r="A24" s="84"/>
      <c r="B24" s="84"/>
      <c r="C24" s="84" t="s">
        <v>91</v>
      </c>
      <c r="D24" s="63" t="s">
        <v>206</v>
      </c>
      <c r="E24" s="64">
        <v>0</v>
      </c>
      <c r="F24" s="64">
        <v>14</v>
      </c>
      <c r="G24" s="97" t="s">
        <v>207</v>
      </c>
      <c r="H24" s="97" t="s">
        <v>208</v>
      </c>
      <c r="I24" s="84" t="s">
        <v>209</v>
      </c>
      <c r="J24" s="63">
        <v>0</v>
      </c>
      <c r="K24" s="64">
        <v>14</v>
      </c>
      <c r="L24" s="64" t="s">
        <v>187</v>
      </c>
      <c r="M24" s="62" t="s">
        <v>210</v>
      </c>
      <c r="N24" s="84" t="s">
        <v>111</v>
      </c>
      <c r="O24" s="122">
        <v>20000</v>
      </c>
      <c r="P24" s="64" t="s">
        <v>78</v>
      </c>
      <c r="Q24" s="96"/>
      <c r="R24" s="96"/>
    </row>
    <row r="25" spans="1:16" s="92" customFormat="1" ht="102" customHeight="1">
      <c r="A25" s="84"/>
      <c r="B25" s="84"/>
      <c r="C25" s="84" t="s">
        <v>211</v>
      </c>
      <c r="D25" s="63" t="s">
        <v>212</v>
      </c>
      <c r="E25" s="64">
        <v>0</v>
      </c>
      <c r="F25" s="64">
        <v>40</v>
      </c>
      <c r="G25" s="97" t="s">
        <v>213</v>
      </c>
      <c r="H25" s="97" t="s">
        <v>214</v>
      </c>
      <c r="I25" s="84" t="s">
        <v>215</v>
      </c>
      <c r="J25" s="63">
        <v>0</v>
      </c>
      <c r="K25" s="64">
        <v>14</v>
      </c>
      <c r="L25" s="64" t="s">
        <v>216</v>
      </c>
      <c r="M25" s="91" t="s">
        <v>210</v>
      </c>
      <c r="N25" s="84" t="s">
        <v>217</v>
      </c>
      <c r="O25" s="122">
        <v>3000000</v>
      </c>
      <c r="P25" s="64" t="s">
        <v>218</v>
      </c>
    </row>
    <row r="26" spans="1:17" ht="15.75" customHeight="1">
      <c r="A26" s="4" t="s">
        <v>13</v>
      </c>
      <c r="B26" s="1"/>
      <c r="C26" s="5" t="s">
        <v>14</v>
      </c>
      <c r="D26" s="5" t="s">
        <v>14</v>
      </c>
      <c r="E26" s="5" t="s">
        <v>14</v>
      </c>
      <c r="F26" s="5" t="s">
        <v>14</v>
      </c>
      <c r="G26" s="5" t="s">
        <v>14</v>
      </c>
      <c r="H26" s="5" t="s">
        <v>14</v>
      </c>
      <c r="I26" s="5" t="s">
        <v>14</v>
      </c>
      <c r="J26" s="5" t="s">
        <v>14</v>
      </c>
      <c r="K26" s="5"/>
      <c r="L26" s="5" t="s">
        <v>14</v>
      </c>
      <c r="M26" s="20"/>
      <c r="N26" s="20" t="s">
        <v>14</v>
      </c>
      <c r="O26" s="21">
        <f>SUM(O20:O25)</f>
        <v>3100000</v>
      </c>
      <c r="P26" s="5" t="s">
        <v>14</v>
      </c>
      <c r="Q26" s="25">
        <f>SUM(Q20:Q25)</f>
        <v>3100000</v>
      </c>
    </row>
    <row r="27" ht="42.75" customHeight="1">
      <c r="C27" s="8"/>
    </row>
    <row r="28" spans="2:15" ht="12.75">
      <c r="B28" s="22" t="s">
        <v>95</v>
      </c>
      <c r="M28" s="23" t="s">
        <v>96</v>
      </c>
      <c r="N28" s="23"/>
      <c r="O28" s="55"/>
    </row>
  </sheetData>
  <sheetProtection/>
  <mergeCells count="14">
    <mergeCell ref="B18:B19"/>
    <mergeCell ref="C18:C19"/>
    <mergeCell ref="D18:F18"/>
    <mergeCell ref="G18:G19"/>
    <mergeCell ref="A7:P7"/>
    <mergeCell ref="A18:A19"/>
    <mergeCell ref="A1:P1"/>
    <mergeCell ref="A2:P2"/>
    <mergeCell ref="A4:P4"/>
    <mergeCell ref="A6:P6"/>
    <mergeCell ref="H18:H19"/>
    <mergeCell ref="L18:L19"/>
    <mergeCell ref="P18:P19"/>
    <mergeCell ref="M18:O1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Centor</cp:lastModifiedBy>
  <cp:lastPrinted>2011-12-27T20:15:19Z</cp:lastPrinted>
  <dcterms:created xsi:type="dcterms:W3CDTF">2007-09-26T22:14:27Z</dcterms:created>
  <dcterms:modified xsi:type="dcterms:W3CDTF">2012-05-24T20:22:46Z</dcterms:modified>
  <cp:category/>
  <cp:version/>
  <cp:contentType/>
  <cp:contentStatus/>
</cp:coreProperties>
</file>