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15" windowWidth="6795" windowHeight="8985" activeTab="7"/>
  </bookViews>
  <sheets>
    <sheet name="Agua 15.1" sheetId="1" r:id="rId1"/>
    <sheet name="Ambiental 16.1" sheetId="2" r:id="rId2"/>
    <sheet name="Ambiental 16.2" sheetId="3" r:id="rId3"/>
    <sheet name="Ambiental 16.3" sheetId="4" r:id="rId4"/>
    <sheet name="Ambiental 16.5" sheetId="5" r:id="rId5"/>
    <sheet name="17.1 Jarillones" sheetId="6" r:id="rId6"/>
    <sheet name="21.1.1Embalse" sheetId="7" r:id="rId7"/>
    <sheet name="26.1 Sistemas " sheetId="8" r:id="rId8"/>
  </sheets>
  <definedNames>
    <definedName name="_xlnm.Print_Titles" localSheetId="6">'21.1.1Embalse'!$1:$17</definedName>
    <definedName name="_xlnm.Print_Titles" localSheetId="0">'Agua 15.1'!$1:$20</definedName>
    <definedName name="_xlnm.Print_Titles" localSheetId="1">'Ambiental 16.1'!$1:$22</definedName>
    <definedName name="_xlnm.Print_Titles" localSheetId="2">'Ambiental 16.2'!$1:$19</definedName>
    <definedName name="_xlnm.Print_Titles" localSheetId="3">'Ambiental 16.3'!$1:$17</definedName>
    <definedName name="_xlnm.Print_Titles" localSheetId="4">'Ambiental 16.5'!$1:$17</definedName>
  </definedNames>
  <calcPr fullCalcOnLoad="1"/>
</workbook>
</file>

<file path=xl/sharedStrings.xml><?xml version="1.0" encoding="utf-8"?>
<sst xmlns="http://schemas.openxmlformats.org/spreadsheetml/2006/main" count="586" uniqueCount="222">
  <si>
    <t>Nombre</t>
  </si>
  <si>
    <t>Responsable</t>
  </si>
  <si>
    <t>Meta de producto: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</si>
  <si>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</si>
  <si>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</si>
  <si>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</si>
  <si>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</si>
  <si>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</si>
  <si>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</si>
  <si>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</si>
  <si>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Departamento de Risaralda</t>
  </si>
  <si>
    <t>Secretaría de Planeación</t>
  </si>
  <si>
    <t>Plan de Acción</t>
  </si>
  <si>
    <t>Código: 1-80-40-58-03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</si>
  <si>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</si>
  <si>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</si>
  <si>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</si>
  <si>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</si>
  <si>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</si>
  <si>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</si>
  <si>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</si>
  <si>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</si>
  <si>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</si>
  <si>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Versión: 04</t>
  </si>
  <si>
    <t>Compra y mantenimiento de predios para la protección de cuencas abastecedoras.</t>
  </si>
  <si>
    <t>Conservación, Planificación y Gestión Ambiental Regional en el Departamento de Risaralda.</t>
  </si>
  <si>
    <t>Revisión y ajustes de 13 planes y/o esquemas de ordenamiento territorial.</t>
  </si>
  <si>
    <t>Planes y/o esquemas de ordenamiento territorial revisados y/o ajustados.</t>
  </si>
  <si>
    <t>Implementar la política ambiental de Risaralda, con el fin de contribuir con la conservación de la base ambiental del Departamento de Risaralda.</t>
  </si>
  <si>
    <t>Secretaría de Planeación - Dirección de Planeación Integral</t>
  </si>
  <si>
    <t>Politica ambiental implementada.</t>
  </si>
  <si>
    <t>Sector: Ambiental</t>
  </si>
  <si>
    <t>Municipios fortalecidos en la prestación de servicios públicos domiciliarios</t>
  </si>
  <si>
    <t>Metas de producto:</t>
  </si>
  <si>
    <t>ESP fortalecidas</t>
  </si>
  <si>
    <t>Acompañamiento técnico al fortalecimiento y desarrollo empresarial de las Empresas de Servicios Públicos - ESP de los municipios de Risaralda.</t>
  </si>
  <si>
    <t>Fortalecimiento técnico al funcionamiento de los comités de desarrollo y control social de los servicios públicos domiciliarios.</t>
  </si>
  <si>
    <t>Fortalecer la prestación de los servicios públicos de acueducto, alcantarillado y aseo en los 14 municipios del Departamento</t>
  </si>
  <si>
    <t>Comités de desarrollo y control social fortalecidos</t>
  </si>
  <si>
    <t xml:space="preserve">
</t>
  </si>
  <si>
    <t>Politica ambiental implementada</t>
  </si>
  <si>
    <t>Asesoria, divulgación y apoyo a proyectos estrategicos</t>
  </si>
  <si>
    <t>2005660000049</t>
  </si>
  <si>
    <t>Adquicición de Predios protectores de acueductos.</t>
  </si>
  <si>
    <t>Apoyo en el Fortalecimiento empresarial, institucional y de control social para las empresas de servicios públicos y juntas administradoras de acueductos comunitarios.</t>
  </si>
  <si>
    <t xml:space="preserve">Fortalecer 13 ESP </t>
  </si>
  <si>
    <t>Planes de manejo apoyados en implementación</t>
  </si>
  <si>
    <t>cofinanciación de eventos conmemorativos o academicos de medio ambiente.</t>
  </si>
  <si>
    <t>Número de eventos realizados.</t>
  </si>
  <si>
    <t>realización de eventos conmemorativos o academicos ambientales</t>
  </si>
  <si>
    <t>No. De Hectáreas compradas y mantenidas</t>
  </si>
  <si>
    <t>TOTAL DEL PROYECTO</t>
  </si>
  <si>
    <t>16,1,2</t>
  </si>
  <si>
    <t>16.1.2 Apoyar técnica y financieramente la actualizacion de 13 planes o esquemas de ordenamiento territorial.</t>
  </si>
  <si>
    <t xml:space="preserve">Metas de producto: </t>
  </si>
  <si>
    <t>16,2,2</t>
  </si>
  <si>
    <t>16,2,1</t>
  </si>
  <si>
    <t>Nro. eventos realizados</t>
  </si>
  <si>
    <t>Realizar tres eventos conmemorativos  ambientales</t>
  </si>
  <si>
    <t>Por lo menos 1 proyecto formulado y en estudio durante el cuatrienio.</t>
  </si>
  <si>
    <t>16.3.1</t>
  </si>
  <si>
    <t>16.5.2</t>
  </si>
  <si>
    <t>21.1.1</t>
  </si>
  <si>
    <t>Hectareas</t>
  </si>
  <si>
    <t>enero - diciembre</t>
  </si>
  <si>
    <t>RP</t>
  </si>
  <si>
    <t>Jardines botanicos</t>
  </si>
  <si>
    <t>Marzo - Diciembre</t>
  </si>
  <si>
    <t>Febrero - diciembre</t>
  </si>
  <si>
    <t>20076600007</t>
  </si>
  <si>
    <t>Mejoramiento de los sistemas de información para la planeación en Risaralda</t>
  </si>
  <si>
    <t>Incrementar al 100%  la actualización de  la información que genere conocimiento de nuestra población y su territorio</t>
  </si>
  <si>
    <t>Porcentaje de actualización de la información</t>
  </si>
  <si>
    <t>Número de actualizaciones realizadas al SIETE</t>
  </si>
  <si>
    <t>Fredy A. Bayer V.</t>
  </si>
  <si>
    <t xml:space="preserve">Fortalecer el funcionamiento de 12 Comités de desarrollo y control social </t>
  </si>
  <si>
    <t xml:space="preserve">Fredy A. Bayer V.
. </t>
  </si>
  <si>
    <t xml:space="preserve">Fredy A. Bayer V.
</t>
  </si>
  <si>
    <t>2008660000043</t>
  </si>
  <si>
    <t>Mejoramiento en el Incremento y sostenibilidad en el acceso al agua potable y el sanemaiento básico en las cabeceras y zonas rurales de los municipios de Risaralda.</t>
  </si>
  <si>
    <t>Apoyo técnico y financiero al ajuste y ejecución de 13 planes maestros de acueducto, alcantarillado y aseo,</t>
  </si>
  <si>
    <t>Planes maestros de acueducto, alcantarillado y aseo ajustados y  en ejecion</t>
  </si>
  <si>
    <t>Formular y ejecutar el Plan Departamental</t>
  </si>
  <si>
    <t>Plan departamental de agua formulado y en ejecución</t>
  </si>
  <si>
    <t>Ene-Dic</t>
  </si>
  <si>
    <t>15,1,1</t>
  </si>
  <si>
    <t>Asistencia y cofinanciación para la construcción y optimización de sistemas de acueducto y alcantarillado en la zona rural y urbana de los municipios de risaralda.</t>
  </si>
  <si>
    <t>0302-2-3281511-20</t>
  </si>
  <si>
    <t>0302-2-3281513-20</t>
  </si>
  <si>
    <t>1 cuenca en proceso de ordenacion</t>
  </si>
  <si>
    <t xml:space="preserve"> Cuenca en proceso de ordenacion</t>
  </si>
  <si>
    <t>Numero de asociaciones fortalecuidas.</t>
  </si>
  <si>
    <t>Una recolección y digitación de información del año 2010 en el SIETE</t>
  </si>
  <si>
    <t>0302 - 2 - 3 42 26 1 1 - 20</t>
  </si>
  <si>
    <t>Fredy Bayer - Nidia Hoyos</t>
  </si>
  <si>
    <t>Febtero - junio</t>
  </si>
  <si>
    <t xml:space="preserve">Bleymirk Vargas </t>
  </si>
  <si>
    <t>15.1.1.Optimizar los sistemas de acueducto y alcantarillado de 17 centros poblados del Departamento, definidos  y priorizados por las Administraciones Municipales.</t>
  </si>
  <si>
    <t>16.2.3 Adquisición, mantenimiento  y conservación  de 800 hectáreas para protección de cuencas abastecedoras de acueductos (Artículo 111 de la Ley 99/93)</t>
  </si>
  <si>
    <t>15.1.2</t>
  </si>
  <si>
    <t>15.1.2 Optimizar  los sistemas de acueducto y alcantarillado en  zonas urbanas de 13 Municipios del Departamento y en zona rural para   el Municipio de Pereira</t>
  </si>
  <si>
    <t xml:space="preserve">16.1.4 Apoyo técnico y financiero al proceso de ordenación de una cuenca. </t>
  </si>
  <si>
    <t>16.1.4</t>
  </si>
  <si>
    <t>25.R.3.   Formular el Plan estratégico prospectivo departamental hacia la consecución de una visión de Estado a 2032.</t>
  </si>
  <si>
    <t>Subprograma 16.1:</t>
  </si>
  <si>
    <t xml:space="preserve"> Planificación Ambiental en la Gestión Territorial.</t>
  </si>
  <si>
    <t>Programa</t>
  </si>
  <si>
    <t>25 Planeación para el desarrollo</t>
  </si>
  <si>
    <t>16 Risaralda Sostenible y Competitiva</t>
  </si>
  <si>
    <t>16.1.2 Apoyo técnico y administrativo para la revisión y ajustes de los planes de ordenamiento territorial.</t>
  </si>
  <si>
    <t>Financiación  para recuperación y manejo de 2 jardines botanicos.</t>
  </si>
  <si>
    <t>Apoyar actividades de conservación de las áreas naturales protegidas.</t>
  </si>
  <si>
    <t>Apoyar las actividades de conservación de 2 planes de manejo de áreas naturales protegidas</t>
  </si>
  <si>
    <t>Dos Jardines Botanicos con actividaddes de manejo.</t>
  </si>
  <si>
    <t>16.3.1 Fortalecer técnica y financiramente minimo 5 asociaciónes relacionadas con procesos productivos sostenibles.</t>
  </si>
  <si>
    <t xml:space="preserve">0302-2-3351651-20 </t>
  </si>
  <si>
    <t xml:space="preserve">Meta de resultado: </t>
  </si>
  <si>
    <t xml:space="preserve">Meta de producto: </t>
  </si>
  <si>
    <t>26.1.1 Sistema de información y estadística territorial con información sectorial del 2009 actualizada, para la toma de decisiones.</t>
  </si>
  <si>
    <t>26.1.1 Recolectar y digitar la información general, social, financiera y económica de los 14 municipios y del departamento para el 2010</t>
  </si>
  <si>
    <t xml:space="preserve">Programa </t>
  </si>
  <si>
    <t>26 Hacia un Departamento digital</t>
  </si>
  <si>
    <r>
      <t xml:space="preserve">Meta de resultado: </t>
    </r>
  </si>
  <si>
    <t>26.R.1 fortalecer técnica y financieramente la red de telecomunicaciones en el Departamento en un 60%, en el cuatrienio.</t>
  </si>
  <si>
    <t>Fortalecer tecnica y Financieramente minimo 5 asociaciones relacionadas con procesos productivos sostenibles.</t>
  </si>
  <si>
    <t>Minimo 5 asociaciones relacionadas con procesos productivos sostenibles fortalecidas.</t>
  </si>
  <si>
    <t>Febrero - Diciembre</t>
  </si>
  <si>
    <t>abril - diciembre</t>
  </si>
  <si>
    <t>Marzo - diciembre</t>
  </si>
  <si>
    <t>febrero - diciembre</t>
  </si>
  <si>
    <t>Subprograma 25.3</t>
  </si>
  <si>
    <t>Gestión del Plan</t>
  </si>
  <si>
    <t xml:space="preserve"> </t>
  </si>
  <si>
    <t>Secretaría de Planeación Departamental</t>
  </si>
  <si>
    <t>Línea estratégica:</t>
  </si>
  <si>
    <t xml:space="preserve">Desarrollo Sostenible </t>
  </si>
  <si>
    <t>Sector:</t>
  </si>
  <si>
    <t>Atención y Prevención de Desastres</t>
  </si>
  <si>
    <t>Programa:</t>
  </si>
  <si>
    <t>17 Gestión Integral del Riesgo</t>
  </si>
  <si>
    <t>Meta de resultado:</t>
  </si>
  <si>
    <t>Subprograma:</t>
  </si>
  <si>
    <t xml:space="preserve"> 17.1: Fortalecimiento de la gestión intersectorial para la prevención, atención y recuperación en casos de emergencias, calamidades y desastres de carácter natural y antrópico no intencional</t>
  </si>
  <si>
    <t>40 centros poblados - barrios ubicados en zonas de alto riesgo (prioritariamente hidrológico y geotécnico) con procesos básicos de planeación y mitigación, para la gestión  integral del riesgo en el cuatrenio.</t>
  </si>
  <si>
    <t>Mitigación de las inundaciones ocasionadas por los ríos cauca y Risaralda en el casco urbano  del Municipio de La Virginia Departamento de Risaralda</t>
  </si>
  <si>
    <t>310 2 328 1721 10
310 2 328 1721 40</t>
  </si>
  <si>
    <t xml:space="preserve">Fondo Nacional de Regalias </t>
  </si>
  <si>
    <t>Fredy Alexander Bayer Villegas</t>
  </si>
  <si>
    <t xml:space="preserve">Mitigar en un 80% las inundaciones en los proximos 25 años </t>
  </si>
  <si>
    <t>%   de mitigación por inundaciones en los próximos 25 años</t>
  </si>
  <si>
    <t>Construcción de obras de contención</t>
  </si>
  <si>
    <t>Construcción de 1451,30 metros lineales de obras de contención</t>
  </si>
  <si>
    <t>Metros lineales de obras de contención contruidos</t>
  </si>
  <si>
    <t>Construcción colector perimetral</t>
  </si>
  <si>
    <t>Construcción de 1.581, 36 metros lineales de colector perimetral</t>
  </si>
  <si>
    <t>Metros lineales de colector perimetral contruidos</t>
  </si>
  <si>
    <t>Realizar convenio para apoyar el proceso de ordenación de una cuenca</t>
  </si>
  <si>
    <t>octubre - diciciembre</t>
  </si>
  <si>
    <t>331 hectáreas compradas y/o con mantenimiento</t>
  </si>
  <si>
    <t>16.2.2 Dos planes de manejo de áreas naturales protegidas implementando actividades de conservación y ecoturismo, en el 2011</t>
  </si>
  <si>
    <t>16.2.1 Fortalecimiento técnico y financiero de 2 jardines botánicos, en el 2011</t>
  </si>
  <si>
    <t>25.3.4 Establecer el Modelo de Ocupación del Territorio.</t>
  </si>
  <si>
    <t>25.3.3  Construir tres escenarios alternativos para el establecimiento  de las estrategias de planeación a largo plazo</t>
  </si>
  <si>
    <t>25.3 Gestión del plan</t>
  </si>
  <si>
    <t>Vigencia 2012</t>
  </si>
  <si>
    <t xml:space="preserve">0302-2-3281512-04 ($1.650.000)
0302-2-3281512-126 ($1.000)
0302-2-3281512-377 ($4.000.000)
0302-2-3281512-77 ($2.798.600)
0302-2-3281512-
</t>
  </si>
  <si>
    <t xml:space="preserve">
Estampilla
Recursos del Balance 
Sistema General</t>
  </si>
  <si>
    <t xml:space="preserve">                                             Vigencia 2012</t>
  </si>
  <si>
    <t>Enero - Diciembre</t>
  </si>
  <si>
    <t>0302-2-3351611-20 ($50.000.000)</t>
  </si>
  <si>
    <t>0302-2-3351611-20 ($20.000.000)</t>
  </si>
  <si>
    <t xml:space="preserve">                                                                      Vigencia 2012</t>
  </si>
  <si>
    <t>0302-2-3351621-20 ($15.000.000)</t>
  </si>
  <si>
    <t>Valor actual (31/12/11)</t>
  </si>
  <si>
    <t>Valor esperado (31/12/12)</t>
  </si>
  <si>
    <t>0302-2-3351641-20 ($80.000.000)</t>
  </si>
  <si>
    <t>Apoyo  a la gestion, formulacion y/o ejecución de Proyectos estrategicos.</t>
  </si>
  <si>
    <t>Conratacion de servicios profesionales.</t>
  </si>
  <si>
    <t>16.5.1. Apoyar tecnica y financieramente la ejecución de por lo menos 5 proyectos de integracion regional en el eje cafetero.
16.5.2 Realizar la conmemoración de 3 eventos ambientales por año, que fortalezcan el sistema nacional ambiental –SINA- en el Departamento, en el cuatrienio.</t>
  </si>
  <si>
    <t>Apoyar tecnica y financieramente la ejecución de por lo menos 5 proyectos de integracion regional en el eje cafetero.</t>
  </si>
  <si>
    <t>Apoyo al funcionamiento del Comité de Integración territorial</t>
  </si>
  <si>
    <t>1 Comité Apoyado.</t>
  </si>
  <si>
    <t>Comité</t>
  </si>
  <si>
    <t>Enero - diciembre</t>
  </si>
  <si>
    <t>0302-3382111-346</t>
  </si>
  <si>
    <t>Proyecto Formulado y/o en estudio</t>
  </si>
  <si>
    <t>Profesionales de Apoyo</t>
  </si>
  <si>
    <t>0302-2-3382112-346($50.000.000)</t>
  </si>
  <si>
    <t>26.1.1 Pagina web gobierno en línea</t>
  </si>
  <si>
    <t>página web de la secretaría de Planeación funcionando</t>
  </si>
  <si>
    <t>Pagina web</t>
  </si>
  <si>
    <t>Ambiental</t>
  </si>
  <si>
    <t xml:space="preserve">Línea estratégica: </t>
  </si>
  <si>
    <t>16.R.1 Implementar por lo menos una actividad dentro de cada una de las siete líneas estratégicas del PGAR.</t>
  </si>
  <si>
    <t xml:space="preserve"> Implementar por lo menos una actividad dentro de cada una de las siete líneas estratégicas del PGAR.</t>
  </si>
  <si>
    <t xml:space="preserve">Subprograma </t>
  </si>
  <si>
    <t>16.2: Conocimiento, conservación y uso sostenible de la biodiversidad.</t>
  </si>
  <si>
    <t>Desarrollo Sostenible</t>
  </si>
  <si>
    <t>Implementar por lo menos una actividad dentro de cada una de las siete líneas estratégicas del PGAR.</t>
  </si>
  <si>
    <t xml:space="preserve">Subprograma: </t>
  </si>
  <si>
    <t>16.3. Promoción de procesos productivos competitivos.</t>
  </si>
  <si>
    <t>16. Risaralda Sostenible y Competitiva</t>
  </si>
  <si>
    <t xml:space="preserve">Programa: </t>
  </si>
  <si>
    <t>16.5. Fortalecimiento del Sistema Nacional Ambiental</t>
  </si>
  <si>
    <t>Productividad y competitividad</t>
  </si>
  <si>
    <t>Programa 21:</t>
  </si>
  <si>
    <t>Gestión de proyectos estratégicos departamentales y regionales</t>
  </si>
  <si>
    <t>21.1.1. Apoyar  tecnica y  financieramente la gestión de por lo menos 2 proyectos  de desarrollo y  planeación estrategica  para el Departamento de Risaralda, en el cuatrienio.</t>
  </si>
  <si>
    <t>Promoción al desarrollo</t>
  </si>
  <si>
    <t>Macroproyectos para una Risaralda de cara al mundo</t>
  </si>
  <si>
    <t>Consolidar al menos tres alianzas estratégicas con los departamentos vecinos para la gestión de recursos para la financiación de macro-proyectos de interés regional, durante el cuatrenio</t>
  </si>
  <si>
    <t>Buen gobierno y gerencia pública</t>
  </si>
  <si>
    <t xml:space="preserve">Sector: </t>
  </si>
  <si>
    <t>26.1Sistemas de información para la planeación</t>
  </si>
  <si>
    <t>Fortalecimiento institucional</t>
  </si>
  <si>
    <t xml:space="preserve"> Desarrollo Sostenible</t>
  </si>
  <si>
    <t>Agua potable y saneamiento básico</t>
  </si>
  <si>
    <t>15. Agua Potable para la Gente</t>
  </si>
  <si>
    <t>16.Risaralda sostenible y competitiva</t>
  </si>
  <si>
    <t>Incrementar a un 98% la proporción de viviendas urbanas y en 40 % las  rurales cubiertas por las estructuras para agua potable y saneamiento.</t>
  </si>
  <si>
    <t>15.1. Formulación, concertación y gestión del Plan Departamental de Agua y Saneamiento de Risaralda</t>
  </si>
  <si>
    <t>16.2 Conservación y uso sostenible de la biodiversidad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</si>
</sst>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_ * #,##0_ ;_ * \-#,##0_ ;_ * &quot;-&quot;??_ ;_ @_ "/>
    <numFmt numFmtId="180" formatCode="0.0"/>
    <numFmt numFmtId="181" formatCode="_ * #,##0.0_ ;_ * \-#,##0.0_ ;_ * &quot;-&quot;??_ ;_ @_ 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0.000"/>
    <numFmt numFmtId="191" formatCode="_ * #,##0.000_ ;_ * \-#,##0.000_ ;_ * &quot;-&quot;??_ ;_ @_ "/>
    <numFmt numFmtId="192" formatCode="_ * #,##0.0000_ ;_ * \-#,##0.0000_ ;_ * &quot;-&quot;??_ ;_ @_ "/>
    <numFmt numFmtId="193" formatCode="0.0%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4" xfId="0" applyFill="1" applyBorder="1" applyAlignment="1">
      <alignment horizontal="center"/>
    </xf>
    <xf numFmtId="3" fontId="0" fillId="4" borderId="14" xfId="0" applyNumberFormat="1" applyFill="1" applyBorder="1" applyAlignment="1">
      <alignment/>
    </xf>
    <xf numFmtId="0" fontId="0" fillId="0" borderId="14" xfId="0" applyBorder="1" applyAlignment="1">
      <alignment horizontal="right" vertical="top" wrapText="1"/>
    </xf>
    <xf numFmtId="0" fontId="0" fillId="0" borderId="14" xfId="0" applyFill="1" applyBorder="1" applyAlignment="1">
      <alignment horizontal="justify" vertical="top" wrapText="1"/>
    </xf>
    <xf numFmtId="3" fontId="0" fillId="0" borderId="14" xfId="0" applyNumberFormat="1" applyFill="1" applyBorder="1" applyAlignment="1">
      <alignment horizontal="right" vertical="top" wrapText="1"/>
    </xf>
    <xf numFmtId="0" fontId="0" fillId="0" borderId="20" xfId="0" applyFill="1" applyBorder="1" applyAlignment="1">
      <alignment horizontal="justify" vertical="top" wrapText="1"/>
    </xf>
    <xf numFmtId="0" fontId="0" fillId="0" borderId="20" xfId="0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4" xfId="0" applyNumberFormat="1" applyFill="1" applyBorder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Continuous" vertical="center"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top" wrapText="1"/>
    </xf>
    <xf numFmtId="0" fontId="0" fillId="0" borderId="20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20" xfId="0" applyNumberFormat="1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" fontId="1" fillId="0" borderId="14" xfId="0" applyNumberFormat="1" applyFont="1" applyBorder="1" applyAlignment="1">
      <alignment horizontal="center" vertical="center" wrapText="1"/>
    </xf>
    <xf numFmtId="179" fontId="1" fillId="0" borderId="14" xfId="46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justify" vertical="top" wrapText="1"/>
    </xf>
    <xf numFmtId="171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1" fontId="1" fillId="0" borderId="14" xfId="0" applyNumberFormat="1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0" xfId="0" applyFont="1" applyBorder="1" applyAlignment="1">
      <alignment horizontal="left" wrapText="1"/>
    </xf>
    <xf numFmtId="0" fontId="1" fillId="0" borderId="17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" fontId="1" fillId="0" borderId="21" xfId="0" applyNumberFormat="1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4" borderId="12" xfId="0" applyNumberFormat="1" applyFill="1" applyBorder="1" applyAlignment="1">
      <alignment/>
    </xf>
    <xf numFmtId="0" fontId="1" fillId="0" borderId="14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 horizontal="justify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top"/>
    </xf>
    <xf numFmtId="3" fontId="1" fillId="0" borderId="14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horizontal="justify" vertical="top" wrapText="1"/>
    </xf>
    <xf numFmtId="0" fontId="1" fillId="0" borderId="20" xfId="0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2" fillId="4" borderId="14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 textRotation="90" wrapText="1"/>
    </xf>
    <xf numFmtId="178" fontId="2" fillId="4" borderId="14" xfId="0" applyNumberFormat="1" applyFont="1" applyFill="1" applyBorder="1" applyAlignment="1">
      <alignment horizontal="center"/>
    </xf>
    <xf numFmtId="0" fontId="1" fillId="0" borderId="14" xfId="0" applyFont="1" applyBorder="1" applyAlignment="1" quotePrefix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0" fontId="0" fillId="0" borderId="20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2" fontId="1" fillId="0" borderId="20" xfId="0" applyNumberFormat="1" applyFont="1" applyBorder="1" applyAlignment="1">
      <alignment horizontal="center" vertical="top" wrapText="1"/>
    </xf>
    <xf numFmtId="12" fontId="1" fillId="0" borderId="12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0</xdr:col>
      <xdr:colOff>1000125</xdr:colOff>
      <xdr:row>3</xdr:row>
      <xdr:rowOff>142875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9525</xdr:rowOff>
    </xdr:from>
    <xdr:to>
      <xdr:col>0</xdr:col>
      <xdr:colOff>1143000</xdr:colOff>
      <xdr:row>3</xdr:row>
      <xdr:rowOff>152400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0</xdr:col>
      <xdr:colOff>933450</xdr:colOff>
      <xdr:row>4</xdr:row>
      <xdr:rowOff>19050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0</xdr:col>
      <xdr:colOff>914400</xdr:colOff>
      <xdr:row>4</xdr:row>
      <xdr:rowOff>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0</xdr:rowOff>
    </xdr:from>
    <xdr:to>
      <xdr:col>0</xdr:col>
      <xdr:colOff>952500</xdr:colOff>
      <xdr:row>4</xdr:row>
      <xdr:rowOff>9525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0</xdr:col>
      <xdr:colOff>952500</xdr:colOff>
      <xdr:row>3</xdr:row>
      <xdr:rowOff>152400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0</xdr:col>
      <xdr:colOff>990600</xdr:colOff>
      <xdr:row>3</xdr:row>
      <xdr:rowOff>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1190625</xdr:colOff>
      <xdr:row>3</xdr:row>
      <xdr:rowOff>133350</xdr:rowOff>
    </xdr:to>
    <xdr:pic>
      <xdr:nvPicPr>
        <xdr:cNvPr id="1" name="2 Imagen" descr="Risaralda - Escudo (080x080)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7.140625" style="0" customWidth="1"/>
    <col min="3" max="3" width="18.28125" style="0" customWidth="1"/>
    <col min="4" max="4" width="16.140625" style="0" customWidth="1"/>
    <col min="5" max="5" width="11.00390625" style="0" customWidth="1"/>
    <col min="6" max="6" width="12.140625" style="0" customWidth="1"/>
    <col min="7" max="7" width="27.421875" style="0" customWidth="1"/>
    <col min="8" max="8" width="21.28125" style="0" customWidth="1"/>
    <col min="9" max="9" width="14.421875" style="0" customWidth="1"/>
    <col min="10" max="11" width="9.57421875" style="0" customWidth="1"/>
    <col min="12" max="12" width="10.140625" style="0" customWidth="1"/>
    <col min="13" max="13" width="17.8515625" style="0" customWidth="1"/>
    <col min="14" max="14" width="12.421875" style="0" customWidth="1"/>
    <col min="15" max="15" width="15.28125" style="0" customWidth="1"/>
    <col min="16" max="16" width="21.28125" style="0" customWidth="1"/>
    <col min="17" max="17" width="13.00390625" style="0" customWidth="1"/>
    <col min="18" max="19" width="12.8515625" style="0" bestFit="1" customWidth="1"/>
  </cols>
  <sheetData>
    <row r="1" spans="1:16" ht="12.75">
      <c r="A1" s="40"/>
      <c r="B1" s="140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</row>
    <row r="2" spans="1:16" ht="12.75">
      <c r="A2" s="9"/>
      <c r="B2" s="135" t="s">
        <v>11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42"/>
    </row>
    <row r="3" spans="1:16" ht="10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</row>
    <row r="4" spans="1:16" ht="12.75">
      <c r="A4" s="41"/>
      <c r="B4" s="143" t="s">
        <v>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</row>
    <row r="5" spans="1:16" ht="12.75">
      <c r="A5" s="145" t="s">
        <v>13</v>
      </c>
      <c r="B5" s="146"/>
      <c r="C5" s="146"/>
      <c r="D5" s="146"/>
      <c r="E5" s="146"/>
      <c r="F5" s="146"/>
      <c r="G5" s="146"/>
      <c r="H5" s="147"/>
      <c r="I5" s="11" t="s">
        <v>23</v>
      </c>
      <c r="J5" s="11"/>
      <c r="K5" s="11"/>
      <c r="L5" s="11"/>
      <c r="M5" s="11"/>
      <c r="N5" s="11"/>
      <c r="O5" s="11"/>
      <c r="P5" s="23"/>
    </row>
    <row r="6" spans="1:16" ht="12.75">
      <c r="A6" s="135" t="s">
        <v>11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2.75" customHeight="1">
      <c r="A7" s="136" t="s">
        <v>164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ht="12.75">
      <c r="A8" s="111" t="s">
        <v>134</v>
      </c>
      <c r="B8" s="131" t="s">
        <v>215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1:17" ht="12.75">
      <c r="A9" s="111" t="s">
        <v>212</v>
      </c>
      <c r="B9" s="131" t="s">
        <v>216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63"/>
    </row>
    <row r="10" spans="1:16" ht="12.75">
      <c r="A10" s="111" t="s">
        <v>202</v>
      </c>
      <c r="B10" s="131" t="s">
        <v>217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1:16" ht="12.75">
      <c r="A11" s="111" t="s">
        <v>120</v>
      </c>
      <c r="B11" s="131" t="s">
        <v>218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</row>
    <row r="12" spans="1:16" ht="12.75">
      <c r="A12" s="111" t="s">
        <v>116</v>
      </c>
      <c r="B12" s="131" t="s">
        <v>219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1:16" ht="12.75">
      <c r="A13" s="111" t="s">
        <v>199</v>
      </c>
      <c r="B13" s="131" t="s">
        <v>220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1:16" s="52" customFormat="1" ht="12.75">
      <c r="A14" s="111" t="s">
        <v>195</v>
      </c>
      <c r="B14" s="131" t="s">
        <v>221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 ht="12.75">
      <c r="A15" s="111" t="s">
        <v>2</v>
      </c>
      <c r="B15" s="131" t="s">
        <v>97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1:16" ht="26.25" customHeight="1">
      <c r="A16" s="8"/>
      <c r="B16" s="131" t="s">
        <v>100</v>
      </c>
      <c r="C16" s="131"/>
      <c r="D16" s="131"/>
      <c r="E16" s="131"/>
      <c r="F16" s="131"/>
      <c r="G16" s="131"/>
      <c r="H16" s="131"/>
      <c r="I16" s="63"/>
      <c r="J16" s="63"/>
      <c r="K16" s="63"/>
      <c r="L16" s="63"/>
      <c r="M16" s="63">
        <f>1645020863+6000000</f>
        <v>1651020863</v>
      </c>
      <c r="N16" s="63"/>
      <c r="O16" s="63"/>
      <c r="P16" s="63"/>
    </row>
    <row r="17" spans="1:16" s="10" customFormat="1" ht="15.75" customHeight="1">
      <c r="A17" s="32"/>
      <c r="B17" s="131"/>
      <c r="C17" s="131"/>
      <c r="D17" s="131"/>
      <c r="E17" s="131"/>
      <c r="F17" s="131"/>
      <c r="G17" s="131"/>
      <c r="H17" s="131"/>
      <c r="N17" s="33"/>
      <c r="O17" s="33"/>
      <c r="P17" s="31"/>
    </row>
    <row r="18" spans="1:16" ht="12.7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  <c r="O18" s="14">
        <v>15</v>
      </c>
      <c r="P18" s="14">
        <v>16</v>
      </c>
    </row>
    <row r="19" spans="1:16" s="70" customFormat="1" ht="30.75" customHeight="1">
      <c r="A19" s="132" t="s">
        <v>3</v>
      </c>
      <c r="B19" s="132" t="s">
        <v>4</v>
      </c>
      <c r="C19" s="132" t="s">
        <v>5</v>
      </c>
      <c r="D19" s="138" t="s">
        <v>6</v>
      </c>
      <c r="E19" s="138"/>
      <c r="F19" s="139"/>
      <c r="G19" s="132" t="s">
        <v>7</v>
      </c>
      <c r="H19" s="132" t="s">
        <v>8</v>
      </c>
      <c r="I19" s="65" t="s">
        <v>9</v>
      </c>
      <c r="J19" s="66"/>
      <c r="K19" s="67"/>
      <c r="L19" s="68"/>
      <c r="M19" s="137" t="s">
        <v>18</v>
      </c>
      <c r="N19" s="138"/>
      <c r="O19" s="138"/>
      <c r="P19" s="133" t="s">
        <v>1</v>
      </c>
    </row>
    <row r="20" spans="1:18" s="75" customFormat="1" ht="33.75">
      <c r="A20" s="132"/>
      <c r="B20" s="132"/>
      <c r="C20" s="132"/>
      <c r="D20" s="71" t="s">
        <v>0</v>
      </c>
      <c r="E20" s="64" t="s">
        <v>173</v>
      </c>
      <c r="F20" s="64" t="s">
        <v>174</v>
      </c>
      <c r="G20" s="132"/>
      <c r="H20" s="132"/>
      <c r="I20" s="72" t="s">
        <v>0</v>
      </c>
      <c r="J20" s="71" t="s">
        <v>173</v>
      </c>
      <c r="K20" s="64" t="s">
        <v>174</v>
      </c>
      <c r="L20" s="73" t="s">
        <v>22</v>
      </c>
      <c r="M20" s="74" t="s">
        <v>19</v>
      </c>
      <c r="N20" s="64" t="s">
        <v>20</v>
      </c>
      <c r="O20" s="64" t="s">
        <v>21</v>
      </c>
      <c r="P20" s="134"/>
      <c r="R20" s="76"/>
    </row>
    <row r="21" spans="1:20" s="86" customFormat="1" ht="112.5">
      <c r="A21" s="77" t="s">
        <v>78</v>
      </c>
      <c r="B21" s="78" t="s">
        <v>79</v>
      </c>
      <c r="C21" s="79" t="s">
        <v>80</v>
      </c>
      <c r="D21" s="80" t="s">
        <v>81</v>
      </c>
      <c r="E21" s="64">
        <v>14</v>
      </c>
      <c r="F21" s="64">
        <v>14</v>
      </c>
      <c r="G21" s="80" t="s">
        <v>86</v>
      </c>
      <c r="H21" s="80" t="s">
        <v>82</v>
      </c>
      <c r="I21" s="80" t="s">
        <v>83</v>
      </c>
      <c r="J21" s="81">
        <v>1</v>
      </c>
      <c r="K21" s="81">
        <v>1</v>
      </c>
      <c r="L21" s="80" t="s">
        <v>84</v>
      </c>
      <c r="M21" s="80" t="s">
        <v>165</v>
      </c>
      <c r="N21" s="80" t="s">
        <v>166</v>
      </c>
      <c r="O21" s="82">
        <v>4452601</v>
      </c>
      <c r="P21" s="80" t="s">
        <v>74</v>
      </c>
      <c r="Q21" s="83" t="s">
        <v>85</v>
      </c>
      <c r="R21" s="84"/>
      <c r="S21" s="85"/>
      <c r="T21" s="85"/>
    </row>
    <row r="22" spans="1:18" s="86" customFormat="1" ht="112.5">
      <c r="A22" s="87">
        <v>2008660000042</v>
      </c>
      <c r="B22" s="80" t="s">
        <v>44</v>
      </c>
      <c r="C22" s="80" t="s">
        <v>37</v>
      </c>
      <c r="D22" s="80" t="s">
        <v>32</v>
      </c>
      <c r="E22" s="79">
        <v>13</v>
      </c>
      <c r="F22" s="79">
        <v>13</v>
      </c>
      <c r="G22" s="88" t="s">
        <v>35</v>
      </c>
      <c r="H22" s="88" t="s">
        <v>45</v>
      </c>
      <c r="I22" s="88" t="s">
        <v>34</v>
      </c>
      <c r="J22" s="79">
        <v>13</v>
      </c>
      <c r="K22" s="79">
        <v>13</v>
      </c>
      <c r="L22" s="79" t="s">
        <v>64</v>
      </c>
      <c r="M22" s="80" t="s">
        <v>88</v>
      </c>
      <c r="N22" s="80" t="s">
        <v>65</v>
      </c>
      <c r="O22" s="89">
        <v>20000</v>
      </c>
      <c r="P22" s="80" t="s">
        <v>74</v>
      </c>
      <c r="Q22" s="90" t="s">
        <v>99</v>
      </c>
      <c r="R22" s="91"/>
    </row>
    <row r="23" spans="1:18" s="86" customFormat="1" ht="45">
      <c r="A23" s="80"/>
      <c r="B23" s="80"/>
      <c r="C23" s="80"/>
      <c r="D23" s="80"/>
      <c r="E23" s="80"/>
      <c r="F23" s="80"/>
      <c r="G23" s="80" t="s">
        <v>36</v>
      </c>
      <c r="H23" s="80" t="s">
        <v>75</v>
      </c>
      <c r="I23" s="80" t="s">
        <v>38</v>
      </c>
      <c r="J23" s="80">
        <v>12</v>
      </c>
      <c r="K23" s="80">
        <v>12</v>
      </c>
      <c r="L23" s="79" t="s">
        <v>129</v>
      </c>
      <c r="M23" s="80" t="s">
        <v>88</v>
      </c>
      <c r="N23" s="80" t="s">
        <v>65</v>
      </c>
      <c r="O23" s="89">
        <v>10000</v>
      </c>
      <c r="P23" s="80" t="s">
        <v>74</v>
      </c>
      <c r="Q23" s="90" t="s">
        <v>99</v>
      </c>
      <c r="R23" s="92"/>
    </row>
    <row r="24" spans="1:18" ht="12.75">
      <c r="A24" s="34" t="s">
        <v>51</v>
      </c>
      <c r="B24" s="35"/>
      <c r="C24" s="1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7">
        <f>SUM(O21:O23)</f>
        <v>4482601</v>
      </c>
      <c r="P24" s="36"/>
      <c r="R24" s="45"/>
    </row>
    <row r="25" spans="14:15" ht="12.75">
      <c r="N25" s="57"/>
      <c r="O25" s="45"/>
    </row>
    <row r="26" spans="14:15" ht="12.75">
      <c r="N26" s="57"/>
      <c r="O26" s="45"/>
    </row>
    <row r="27" ht="12.75">
      <c r="O27" s="45"/>
    </row>
    <row r="28" spans="3:16" ht="12.75">
      <c r="C28" s="16"/>
      <c r="P28" s="45"/>
    </row>
    <row r="29" spans="2:14" ht="12.75">
      <c r="B29" s="15" t="s">
        <v>16</v>
      </c>
      <c r="M29" s="17" t="s">
        <v>17</v>
      </c>
      <c r="N29" s="17"/>
    </row>
  </sheetData>
  <sheetProtection/>
  <mergeCells count="24">
    <mergeCell ref="B1:P1"/>
    <mergeCell ref="B2:P2"/>
    <mergeCell ref="B4:P4"/>
    <mergeCell ref="A5:H5"/>
    <mergeCell ref="B10:P10"/>
    <mergeCell ref="A6:P6"/>
    <mergeCell ref="A7:P7"/>
    <mergeCell ref="B9:P9"/>
    <mergeCell ref="B8:P8"/>
    <mergeCell ref="M19:O19"/>
    <mergeCell ref="D19:F19"/>
    <mergeCell ref="B16:H16"/>
    <mergeCell ref="P19:P20"/>
    <mergeCell ref="B15:P15"/>
    <mergeCell ref="B14:P14"/>
    <mergeCell ref="B13:P13"/>
    <mergeCell ref="B12:P12"/>
    <mergeCell ref="B11:P11"/>
    <mergeCell ref="B17:H17"/>
    <mergeCell ref="A19:A20"/>
    <mergeCell ref="B19:B20"/>
    <mergeCell ref="C19:C20"/>
    <mergeCell ref="G19:G20"/>
    <mergeCell ref="H19:H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00390625" style="0" customWidth="1"/>
    <col min="2" max="2" width="16.7109375" style="0" customWidth="1"/>
    <col min="3" max="3" width="15.00390625" style="0" customWidth="1"/>
    <col min="4" max="4" width="13.28125" style="0" customWidth="1"/>
    <col min="5" max="5" width="11.00390625" style="0" customWidth="1"/>
    <col min="6" max="6" width="12.140625" style="0" customWidth="1"/>
    <col min="7" max="7" width="19.57421875" style="0" customWidth="1"/>
    <col min="8" max="8" width="17.57421875" style="0" customWidth="1"/>
    <col min="9" max="9" width="16.28125" style="0" customWidth="1"/>
    <col min="10" max="11" width="9.57421875" style="0" customWidth="1"/>
    <col min="12" max="12" width="11.00390625" style="0" customWidth="1"/>
    <col min="13" max="13" width="18.00390625" style="0" customWidth="1"/>
    <col min="14" max="14" width="11.00390625" style="0" customWidth="1"/>
    <col min="15" max="15" width="10.140625" style="0" customWidth="1"/>
    <col min="16" max="16" width="13.421875" style="0" customWidth="1"/>
    <col min="17" max="17" width="8.140625" style="0" customWidth="1"/>
  </cols>
  <sheetData>
    <row r="1" spans="1:16" ht="12.75">
      <c r="A1" s="40"/>
      <c r="B1" s="140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</row>
    <row r="2" spans="1:16" ht="12.75">
      <c r="A2" s="9"/>
      <c r="B2" s="135" t="s">
        <v>11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42"/>
    </row>
    <row r="3" spans="1:16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</row>
    <row r="4" spans="1:16" ht="12.75">
      <c r="A4" s="41"/>
      <c r="B4" s="143" t="s">
        <v>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</row>
    <row r="5" spans="1:16" ht="12.75">
      <c r="A5" s="145" t="s">
        <v>13</v>
      </c>
      <c r="B5" s="146"/>
      <c r="C5" s="146"/>
      <c r="D5" s="146"/>
      <c r="E5" s="146"/>
      <c r="F5" s="146"/>
      <c r="G5" s="146"/>
      <c r="H5" s="147"/>
      <c r="I5" s="11" t="s">
        <v>23</v>
      </c>
      <c r="J5" s="11"/>
      <c r="K5" s="11"/>
      <c r="L5" s="11"/>
      <c r="M5" s="11"/>
      <c r="N5" s="11"/>
      <c r="O5" s="11"/>
      <c r="P5" s="23"/>
    </row>
    <row r="6" spans="1:16" ht="12.75">
      <c r="A6" s="135" t="s">
        <v>11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2.75">
      <c r="A7" s="136" t="s">
        <v>167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ht="12.75">
      <c r="A8" s="8" t="s">
        <v>192</v>
      </c>
      <c r="B8" s="148" t="s">
        <v>135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12.75">
      <c r="A9" s="8" t="s">
        <v>136</v>
      </c>
      <c r="B9" s="148" t="s">
        <v>191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8" t="s">
        <v>106</v>
      </c>
      <c r="B10" s="148" t="s">
        <v>108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ht="12.75">
      <c r="A11" s="8" t="s">
        <v>106</v>
      </c>
      <c r="B11" s="148" t="s">
        <v>107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2.75">
      <c r="A12" s="8" t="s">
        <v>140</v>
      </c>
      <c r="B12" s="148" t="s">
        <v>193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12.75">
      <c r="A13" s="8"/>
      <c r="B13" s="148" t="s">
        <v>103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1:16" ht="12.75">
      <c r="A14" s="8" t="s">
        <v>104</v>
      </c>
      <c r="B14" s="148" t="s">
        <v>105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 ht="12.75">
      <c r="A15" s="8" t="s">
        <v>130</v>
      </c>
      <c r="B15" s="148" t="s">
        <v>131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12.75">
      <c r="A16" s="8" t="s">
        <v>33</v>
      </c>
      <c r="B16" s="148" t="s">
        <v>161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1:16" ht="12.75" customHeight="1">
      <c r="A17" s="8"/>
      <c r="B17" s="148" t="s">
        <v>53</v>
      </c>
      <c r="C17" s="148"/>
      <c r="D17" s="148"/>
      <c r="E17" s="148"/>
      <c r="F17" s="148"/>
      <c r="G17" s="148"/>
      <c r="H17" s="148"/>
      <c r="I17" s="148"/>
      <c r="J17" s="38"/>
      <c r="K17" s="38"/>
      <c r="L17" s="38"/>
      <c r="M17" s="38"/>
      <c r="N17" s="38"/>
      <c r="O17" s="38"/>
      <c r="P17" s="38"/>
    </row>
    <row r="18" spans="1:16" ht="12.75" customHeight="1">
      <c r="A18" s="8"/>
      <c r="B18" s="148" t="s">
        <v>101</v>
      </c>
      <c r="C18" s="148"/>
      <c r="D18" s="148"/>
      <c r="E18" s="148"/>
      <c r="F18" s="148"/>
      <c r="G18" s="148"/>
      <c r="H18" s="148"/>
      <c r="I18" s="93"/>
      <c r="J18" s="38"/>
      <c r="K18" s="38"/>
      <c r="L18" s="38"/>
      <c r="M18" s="38"/>
      <c r="N18" s="38"/>
      <c r="O18" s="38"/>
      <c r="P18" s="38"/>
    </row>
    <row r="19" spans="1:16" ht="12.75" customHeight="1">
      <c r="A19" s="8"/>
      <c r="B19" s="148"/>
      <c r="C19" s="148"/>
      <c r="D19" s="148"/>
      <c r="E19" s="148"/>
      <c r="F19" s="148"/>
      <c r="G19" s="148"/>
      <c r="H19" s="148"/>
      <c r="I19" s="48"/>
      <c r="J19" s="38"/>
      <c r="K19" s="38"/>
      <c r="L19" s="38"/>
      <c r="M19" s="38"/>
      <c r="N19" s="38"/>
      <c r="O19" s="38"/>
      <c r="P19" s="38"/>
    </row>
    <row r="20" spans="1:16" ht="12.75">
      <c r="A20" s="101">
        <v>1</v>
      </c>
      <c r="B20" s="101">
        <v>2</v>
      </c>
      <c r="C20" s="101">
        <v>3</v>
      </c>
      <c r="D20" s="101">
        <v>4</v>
      </c>
      <c r="E20" s="101">
        <v>5</v>
      </c>
      <c r="F20" s="101">
        <v>6</v>
      </c>
      <c r="G20" s="101">
        <v>7</v>
      </c>
      <c r="H20" s="101">
        <v>8</v>
      </c>
      <c r="I20" s="101">
        <v>9</v>
      </c>
      <c r="J20" s="101">
        <v>10</v>
      </c>
      <c r="K20" s="101">
        <v>11</v>
      </c>
      <c r="L20" s="101">
        <v>12</v>
      </c>
      <c r="M20" s="101">
        <v>13</v>
      </c>
      <c r="N20" s="101">
        <v>14</v>
      </c>
      <c r="O20" s="101">
        <v>15</v>
      </c>
      <c r="P20" s="101">
        <v>16</v>
      </c>
    </row>
    <row r="21" spans="1:16" s="106" customFormat="1" ht="11.25">
      <c r="A21" s="132" t="s">
        <v>3</v>
      </c>
      <c r="B21" s="132" t="s">
        <v>4</v>
      </c>
      <c r="C21" s="132" t="s">
        <v>5</v>
      </c>
      <c r="D21" s="149" t="s">
        <v>6</v>
      </c>
      <c r="E21" s="149"/>
      <c r="F21" s="149"/>
      <c r="G21" s="104"/>
      <c r="H21" s="104"/>
      <c r="I21" s="104" t="s">
        <v>9</v>
      </c>
      <c r="J21" s="104"/>
      <c r="K21" s="104"/>
      <c r="L21" s="105"/>
      <c r="M21" s="149" t="s">
        <v>18</v>
      </c>
      <c r="N21" s="149"/>
      <c r="O21" s="149"/>
      <c r="P21" s="104"/>
    </row>
    <row r="22" spans="1:16" s="64" customFormat="1" ht="33.75">
      <c r="A22" s="132"/>
      <c r="B22" s="132"/>
      <c r="C22" s="132"/>
      <c r="D22" s="64" t="s">
        <v>0</v>
      </c>
      <c r="E22" s="64" t="s">
        <v>173</v>
      </c>
      <c r="F22" s="64" t="s">
        <v>174</v>
      </c>
      <c r="G22" s="79" t="s">
        <v>7</v>
      </c>
      <c r="H22" s="79" t="s">
        <v>8</v>
      </c>
      <c r="I22" s="64" t="s">
        <v>0</v>
      </c>
      <c r="J22" s="64" t="s">
        <v>173</v>
      </c>
      <c r="K22" s="64" t="s">
        <v>174</v>
      </c>
      <c r="L22" s="79" t="s">
        <v>22</v>
      </c>
      <c r="M22" s="64" t="s">
        <v>19</v>
      </c>
      <c r="N22" s="64" t="s">
        <v>20</v>
      </c>
      <c r="O22" s="64" t="s">
        <v>21</v>
      </c>
      <c r="P22" s="79" t="s">
        <v>1</v>
      </c>
    </row>
    <row r="23" spans="1:18" s="80" customFormat="1" ht="90">
      <c r="A23" s="87">
        <v>2008660000034</v>
      </c>
      <c r="B23" s="80" t="s">
        <v>25</v>
      </c>
      <c r="C23" s="79" t="s">
        <v>28</v>
      </c>
      <c r="D23" s="79" t="s">
        <v>30</v>
      </c>
      <c r="E23" s="64">
        <v>13</v>
      </c>
      <c r="F23" s="64">
        <v>13</v>
      </c>
      <c r="G23" s="79" t="s">
        <v>109</v>
      </c>
      <c r="H23" s="79" t="s">
        <v>26</v>
      </c>
      <c r="I23" s="79" t="s">
        <v>27</v>
      </c>
      <c r="J23" s="64">
        <v>13</v>
      </c>
      <c r="K23" s="64">
        <v>13</v>
      </c>
      <c r="L23" s="80" t="s">
        <v>168</v>
      </c>
      <c r="M23" s="80" t="s">
        <v>169</v>
      </c>
      <c r="N23" s="80" t="s">
        <v>65</v>
      </c>
      <c r="O23" s="99">
        <v>50000</v>
      </c>
      <c r="P23" s="80" t="s">
        <v>74</v>
      </c>
      <c r="Q23" s="79" t="s">
        <v>52</v>
      </c>
      <c r="R23" s="107"/>
    </row>
    <row r="24" spans="3:17" s="80" customFormat="1" ht="33.75">
      <c r="C24" s="79"/>
      <c r="D24" s="79"/>
      <c r="E24" s="64"/>
      <c r="F24" s="64"/>
      <c r="G24" s="108" t="s">
        <v>156</v>
      </c>
      <c r="H24" s="108" t="s">
        <v>89</v>
      </c>
      <c r="I24" s="109" t="s">
        <v>90</v>
      </c>
      <c r="J24" s="64">
        <v>0</v>
      </c>
      <c r="K24" s="64">
        <v>1</v>
      </c>
      <c r="L24" s="79" t="s">
        <v>126</v>
      </c>
      <c r="M24" s="80" t="s">
        <v>170</v>
      </c>
      <c r="O24" s="110">
        <v>20000</v>
      </c>
      <c r="Q24" s="79" t="s">
        <v>102</v>
      </c>
    </row>
    <row r="25" spans="1:16" ht="12.75">
      <c r="A25" s="43" t="s">
        <v>14</v>
      </c>
      <c r="B25" s="39"/>
      <c r="C25" s="44" t="s">
        <v>15</v>
      </c>
      <c r="D25" s="44" t="s">
        <v>15</v>
      </c>
      <c r="E25" s="44" t="s">
        <v>15</v>
      </c>
      <c r="F25" s="44" t="s">
        <v>15</v>
      </c>
      <c r="G25" s="44" t="s">
        <v>15</v>
      </c>
      <c r="H25" s="44" t="s">
        <v>15</v>
      </c>
      <c r="I25" s="44" t="s">
        <v>15</v>
      </c>
      <c r="J25" s="44" t="s">
        <v>15</v>
      </c>
      <c r="K25" s="44"/>
      <c r="L25" s="44" t="s">
        <v>15</v>
      </c>
      <c r="M25" s="102" t="s">
        <v>15</v>
      </c>
      <c r="N25" s="102" t="s">
        <v>15</v>
      </c>
      <c r="O25" s="103">
        <f>SUM(O23:O24)</f>
        <v>70000</v>
      </c>
      <c r="P25" s="44" t="s">
        <v>15</v>
      </c>
    </row>
    <row r="27" ht="18.75" customHeight="1">
      <c r="O27" s="45"/>
    </row>
    <row r="28" ht="18.75" customHeight="1"/>
    <row r="29" ht="12.75">
      <c r="C29" s="16"/>
    </row>
    <row r="30" spans="2:15" ht="12.75">
      <c r="B30" s="15" t="s">
        <v>16</v>
      </c>
      <c r="M30" s="17" t="s">
        <v>17</v>
      </c>
      <c r="N30" s="17"/>
      <c r="O30" s="17"/>
    </row>
  </sheetData>
  <sheetProtection/>
  <mergeCells count="23">
    <mergeCell ref="B1:P1"/>
    <mergeCell ref="B2:P2"/>
    <mergeCell ref="B4:P4"/>
    <mergeCell ref="A5:H5"/>
    <mergeCell ref="D21:F21"/>
    <mergeCell ref="A6:P6"/>
    <mergeCell ref="A7:P7"/>
    <mergeCell ref="M21:O21"/>
    <mergeCell ref="B17:I17"/>
    <mergeCell ref="B18:H18"/>
    <mergeCell ref="A21:A22"/>
    <mergeCell ref="B21:B22"/>
    <mergeCell ref="C21:C22"/>
    <mergeCell ref="B8:P8"/>
    <mergeCell ref="B19:H19"/>
    <mergeCell ref="B13:P13"/>
    <mergeCell ref="B14:P14"/>
    <mergeCell ref="B15:P15"/>
    <mergeCell ref="B16:P16"/>
    <mergeCell ref="B9:P9"/>
    <mergeCell ref="B10:P10"/>
    <mergeCell ref="B11:P11"/>
    <mergeCell ref="B12:P1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B2" sqref="B2:P2"/>
    </sheetView>
  </sheetViews>
  <sheetFormatPr defaultColWidth="11.421875" defaultRowHeight="12.75"/>
  <cols>
    <col min="1" max="1" width="18.57421875" style="0" customWidth="1"/>
    <col min="2" max="2" width="15.8515625" style="0" customWidth="1"/>
    <col min="3" max="3" width="15.7109375" style="0" customWidth="1"/>
    <col min="4" max="4" width="12.140625" style="0" customWidth="1"/>
    <col min="5" max="6" width="10.57421875" style="0" customWidth="1"/>
    <col min="7" max="7" width="15.28125" style="0" customWidth="1"/>
    <col min="8" max="8" width="15.140625" style="0" customWidth="1"/>
    <col min="9" max="9" width="14.00390625" style="0" customWidth="1"/>
    <col min="10" max="11" width="10.28125" style="0" customWidth="1"/>
    <col min="12" max="12" width="11.28125" style="0" customWidth="1"/>
    <col min="13" max="13" width="18.57421875" style="0" customWidth="1"/>
    <col min="14" max="14" width="8.57421875" style="0" customWidth="1"/>
    <col min="15" max="15" width="9.140625" style="0" customWidth="1"/>
    <col min="16" max="16" width="11.8515625" style="0" customWidth="1"/>
  </cols>
  <sheetData>
    <row r="1" spans="1:16" ht="12.75">
      <c r="A1" s="40"/>
      <c r="B1" s="140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</row>
    <row r="2" spans="1:16" ht="12.75">
      <c r="A2" s="9"/>
      <c r="B2" s="135" t="s">
        <v>11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42"/>
    </row>
    <row r="3" spans="1:16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</row>
    <row r="4" spans="1:16" ht="12.75">
      <c r="A4" s="41"/>
      <c r="B4" s="143" t="s">
        <v>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</row>
    <row r="5" spans="1:16" ht="12.75">
      <c r="A5" s="145" t="s">
        <v>13</v>
      </c>
      <c r="B5" s="146"/>
      <c r="C5" s="146"/>
      <c r="D5" s="146"/>
      <c r="E5" s="146"/>
      <c r="F5" s="146"/>
      <c r="G5" s="146"/>
      <c r="H5" s="147"/>
      <c r="I5" s="11" t="s">
        <v>23</v>
      </c>
      <c r="J5" s="11"/>
      <c r="K5" s="11"/>
      <c r="L5" s="11"/>
      <c r="M5" s="11"/>
      <c r="N5" s="11"/>
      <c r="O5" s="11"/>
      <c r="P5" s="23"/>
    </row>
    <row r="6" spans="1:16" ht="12.75">
      <c r="A6" s="135" t="s">
        <v>11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2.75">
      <c r="A7" s="136" t="s">
        <v>171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ht="12.75">
      <c r="A8" s="8" t="s">
        <v>192</v>
      </c>
      <c r="B8" s="148" t="s">
        <v>135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12.75">
      <c r="A9" s="8" t="s">
        <v>136</v>
      </c>
      <c r="B9" s="148" t="s">
        <v>191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8" t="s">
        <v>138</v>
      </c>
      <c r="B10" s="148" t="s">
        <v>108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ht="12.75">
      <c r="A11" s="8" t="s">
        <v>140</v>
      </c>
      <c r="B11" s="148" t="s">
        <v>194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2.75">
      <c r="A12" s="8" t="s">
        <v>195</v>
      </c>
      <c r="B12" s="148" t="s">
        <v>196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12.75">
      <c r="A13" s="8" t="s">
        <v>54</v>
      </c>
      <c r="B13" s="148" t="s">
        <v>160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1:16" ht="12.75">
      <c r="A14" s="8"/>
      <c r="B14" s="148" t="s">
        <v>159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3" ht="12.75" customHeight="1">
      <c r="A15" s="8"/>
      <c r="B15" s="148" t="s">
        <v>98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6" ht="14.25" customHeight="1">
      <c r="A16" s="8"/>
      <c r="B16" s="150" t="s">
        <v>39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1:16" ht="12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</row>
    <row r="18" spans="1:16" s="70" customFormat="1" ht="12.75" customHeight="1">
      <c r="A18" s="151" t="s">
        <v>3</v>
      </c>
      <c r="B18" s="151" t="s">
        <v>4</v>
      </c>
      <c r="C18" s="151" t="s">
        <v>5</v>
      </c>
      <c r="D18" s="159" t="s">
        <v>6</v>
      </c>
      <c r="E18" s="160"/>
      <c r="F18" s="161"/>
      <c r="G18" s="153" t="s">
        <v>7</v>
      </c>
      <c r="H18" s="153" t="s">
        <v>8</v>
      </c>
      <c r="I18" s="94" t="s">
        <v>9</v>
      </c>
      <c r="J18" s="95"/>
      <c r="K18" s="96"/>
      <c r="L18" s="155" t="s">
        <v>22</v>
      </c>
      <c r="M18" s="159" t="s">
        <v>18</v>
      </c>
      <c r="N18" s="160"/>
      <c r="O18" s="160"/>
      <c r="P18" s="133" t="s">
        <v>1</v>
      </c>
    </row>
    <row r="19" spans="1:16" s="75" customFormat="1" ht="33.75">
      <c r="A19" s="152"/>
      <c r="B19" s="152"/>
      <c r="C19" s="152"/>
      <c r="D19" s="71" t="s">
        <v>0</v>
      </c>
      <c r="E19" s="64" t="s">
        <v>173</v>
      </c>
      <c r="F19" s="64" t="s">
        <v>174</v>
      </c>
      <c r="G19" s="154"/>
      <c r="H19" s="154"/>
      <c r="I19" s="72" t="s">
        <v>0</v>
      </c>
      <c r="J19" s="71" t="s">
        <v>173</v>
      </c>
      <c r="K19" s="64" t="s">
        <v>174</v>
      </c>
      <c r="L19" s="156"/>
      <c r="M19" s="74" t="s">
        <v>19</v>
      </c>
      <c r="N19" s="64" t="s">
        <v>20</v>
      </c>
      <c r="O19" s="64" t="s">
        <v>21</v>
      </c>
      <c r="P19" s="134"/>
    </row>
    <row r="20" spans="1:17" s="75" customFormat="1" ht="118.5" customHeight="1">
      <c r="A20" s="87">
        <v>2008660000034</v>
      </c>
      <c r="B20" s="157" t="s">
        <v>25</v>
      </c>
      <c r="C20" s="157" t="s">
        <v>28</v>
      </c>
      <c r="D20" s="80" t="s">
        <v>40</v>
      </c>
      <c r="E20" s="64">
        <v>1</v>
      </c>
      <c r="F20" s="64">
        <v>1</v>
      </c>
      <c r="G20" s="80" t="s">
        <v>111</v>
      </c>
      <c r="H20" s="80" t="s">
        <v>112</v>
      </c>
      <c r="I20" s="72" t="s">
        <v>46</v>
      </c>
      <c r="J20" s="71">
        <v>8</v>
      </c>
      <c r="K20" s="64">
        <v>1</v>
      </c>
      <c r="L20" s="80" t="s">
        <v>67</v>
      </c>
      <c r="M20" s="80" t="s">
        <v>172</v>
      </c>
      <c r="N20" s="80" t="s">
        <v>65</v>
      </c>
      <c r="O20" s="99">
        <v>15000</v>
      </c>
      <c r="P20" s="80" t="s">
        <v>74</v>
      </c>
      <c r="Q20" s="75" t="s">
        <v>55</v>
      </c>
    </row>
    <row r="21" spans="1:17" s="86" customFormat="1" ht="81" customHeight="1">
      <c r="A21" s="87"/>
      <c r="B21" s="158"/>
      <c r="C21" s="158"/>
      <c r="D21" s="80"/>
      <c r="E21" s="64"/>
      <c r="F21" s="64"/>
      <c r="G21" s="80" t="s">
        <v>110</v>
      </c>
      <c r="H21" s="86" t="s">
        <v>113</v>
      </c>
      <c r="I21" s="80" t="s">
        <v>66</v>
      </c>
      <c r="J21" s="64">
        <v>2</v>
      </c>
      <c r="K21" s="64">
        <v>1</v>
      </c>
      <c r="L21" s="80" t="s">
        <v>67</v>
      </c>
      <c r="M21" s="80" t="s">
        <v>172</v>
      </c>
      <c r="N21" s="80" t="s">
        <v>65</v>
      </c>
      <c r="O21" s="99">
        <v>15000</v>
      </c>
      <c r="P21" s="80" t="s">
        <v>76</v>
      </c>
      <c r="Q21" s="90" t="s">
        <v>56</v>
      </c>
    </row>
    <row r="22" spans="1:18" s="86" customFormat="1" ht="95.25" customHeight="1">
      <c r="A22" s="97"/>
      <c r="B22" s="80" t="s">
        <v>25</v>
      </c>
      <c r="C22" s="109" t="s">
        <v>43</v>
      </c>
      <c r="D22" s="109" t="s">
        <v>63</v>
      </c>
      <c r="E22" s="64">
        <v>1883</v>
      </c>
      <c r="F22" s="64">
        <v>2083</v>
      </c>
      <c r="G22" s="80" t="s">
        <v>24</v>
      </c>
      <c r="H22" s="109" t="s">
        <v>158</v>
      </c>
      <c r="I22" s="109" t="s">
        <v>50</v>
      </c>
      <c r="J22" s="112">
        <v>331</v>
      </c>
      <c r="K22" s="112">
        <v>490</v>
      </c>
      <c r="L22" s="109" t="s">
        <v>64</v>
      </c>
      <c r="M22" s="109" t="s">
        <v>87</v>
      </c>
      <c r="N22" s="113" t="s">
        <v>65</v>
      </c>
      <c r="O22" s="114">
        <v>825427</v>
      </c>
      <c r="P22" s="80" t="s">
        <v>74</v>
      </c>
      <c r="Q22" s="90">
        <v>162.3</v>
      </c>
      <c r="R22" s="91"/>
    </row>
    <row r="23" spans="1:16" ht="16.5" customHeight="1">
      <c r="A23" s="12" t="s">
        <v>14</v>
      </c>
      <c r="B23" s="7"/>
      <c r="C23" s="13" t="s">
        <v>15</v>
      </c>
      <c r="D23" s="13" t="s">
        <v>15</v>
      </c>
      <c r="E23" s="13" t="s">
        <v>15</v>
      </c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3"/>
      <c r="L23" s="13" t="s">
        <v>15</v>
      </c>
      <c r="M23" s="24" t="s">
        <v>15</v>
      </c>
      <c r="N23" s="24" t="s">
        <v>15</v>
      </c>
      <c r="O23" s="46">
        <f>SUM(O20:O22)</f>
        <v>855427</v>
      </c>
      <c r="P23" s="13" t="s">
        <v>15</v>
      </c>
    </row>
    <row r="25" ht="17.25" customHeight="1">
      <c r="C25" s="16"/>
    </row>
    <row r="26" spans="2:15" ht="12.75">
      <c r="B26" s="15" t="s">
        <v>16</v>
      </c>
      <c r="M26" s="17" t="s">
        <v>17</v>
      </c>
      <c r="N26" s="17"/>
      <c r="O26" s="17"/>
    </row>
    <row r="28" ht="12.75">
      <c r="J28" t="s">
        <v>132</v>
      </c>
    </row>
  </sheetData>
  <sheetProtection/>
  <mergeCells count="27">
    <mergeCell ref="B1:P1"/>
    <mergeCell ref="B2:P2"/>
    <mergeCell ref="B4:P4"/>
    <mergeCell ref="A5:H5"/>
    <mergeCell ref="P18:P19"/>
    <mergeCell ref="C20:C21"/>
    <mergeCell ref="B20:B21"/>
    <mergeCell ref="D18:F18"/>
    <mergeCell ref="A6:P6"/>
    <mergeCell ref="A7:P7"/>
    <mergeCell ref="M18:O18"/>
    <mergeCell ref="B15:M15"/>
    <mergeCell ref="B8:P8"/>
    <mergeCell ref="B9:P9"/>
    <mergeCell ref="A18:A19"/>
    <mergeCell ref="B18:B19"/>
    <mergeCell ref="C18:C19"/>
    <mergeCell ref="G18:G19"/>
    <mergeCell ref="H18:H19"/>
    <mergeCell ref="L18:L19"/>
    <mergeCell ref="B13:P13"/>
    <mergeCell ref="B14:P14"/>
    <mergeCell ref="B16:M16"/>
    <mergeCell ref="N16:P16"/>
    <mergeCell ref="B10:P10"/>
    <mergeCell ref="B11:P11"/>
    <mergeCell ref="B12:P1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" width="13.421875" style="0" customWidth="1"/>
    <col min="3" max="3" width="18.8515625" style="0" customWidth="1"/>
    <col min="4" max="4" width="12.8515625" style="0" customWidth="1"/>
    <col min="5" max="5" width="10.00390625" style="0" customWidth="1"/>
    <col min="6" max="6" width="10.28125" style="0" customWidth="1"/>
    <col min="7" max="7" width="14.57421875" style="0" customWidth="1"/>
    <col min="8" max="8" width="14.7109375" style="0" customWidth="1"/>
    <col min="9" max="11" width="11.57421875" style="0" customWidth="1"/>
    <col min="12" max="12" width="10.140625" style="0" customWidth="1"/>
    <col min="13" max="13" width="19.57421875" style="0" customWidth="1"/>
    <col min="14" max="14" width="9.421875" style="0" customWidth="1"/>
    <col min="15" max="15" width="12.57421875" style="0" customWidth="1"/>
    <col min="16" max="16" width="14.7109375" style="0" customWidth="1"/>
  </cols>
  <sheetData>
    <row r="1" spans="1:16" ht="12.75">
      <c r="A1" s="40"/>
      <c r="B1" s="140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</row>
    <row r="2" spans="1:16" ht="12.75">
      <c r="A2" s="9"/>
      <c r="B2" s="135" t="s">
        <v>11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42"/>
    </row>
    <row r="3" spans="1:16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</row>
    <row r="4" spans="1:16" ht="12.75">
      <c r="A4" s="41"/>
      <c r="B4" s="143" t="s">
        <v>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</row>
    <row r="5" spans="1:16" ht="12.75">
      <c r="A5" s="145" t="s">
        <v>13</v>
      </c>
      <c r="B5" s="146"/>
      <c r="C5" s="146"/>
      <c r="D5" s="146"/>
      <c r="E5" s="146"/>
      <c r="F5" s="146"/>
      <c r="G5" s="146"/>
      <c r="H5" s="147"/>
      <c r="I5" s="11" t="s">
        <v>23</v>
      </c>
      <c r="J5" s="11"/>
      <c r="K5" s="11"/>
      <c r="L5" s="11"/>
      <c r="M5" s="11"/>
      <c r="N5" s="11"/>
      <c r="O5" s="11"/>
      <c r="P5" s="23"/>
    </row>
    <row r="6" spans="1:16" ht="12.75">
      <c r="A6" s="135" t="s">
        <v>11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2.75">
      <c r="A7" s="136" t="s">
        <v>164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ht="12.75">
      <c r="A8" s="8" t="s">
        <v>192</v>
      </c>
      <c r="B8" s="148" t="s">
        <v>197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12.75">
      <c r="A9" s="8" t="s">
        <v>136</v>
      </c>
      <c r="B9" s="148" t="s">
        <v>191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8" t="s">
        <v>138</v>
      </c>
      <c r="B10" s="148" t="s">
        <v>201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ht="12.75">
      <c r="A11" s="8" t="s">
        <v>116</v>
      </c>
      <c r="B11" s="148" t="s">
        <v>198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2.75">
      <c r="A12" s="8" t="s">
        <v>199</v>
      </c>
      <c r="B12" s="148" t="s">
        <v>200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12.75">
      <c r="A13" s="8" t="s">
        <v>2</v>
      </c>
      <c r="B13" s="148" t="s">
        <v>114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1:16" ht="19.5" customHeight="1">
      <c r="A14" s="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 ht="12.7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</row>
    <row r="16" spans="1:16" s="70" customFormat="1" ht="38.25" customHeight="1">
      <c r="A16" s="132" t="s">
        <v>3</v>
      </c>
      <c r="B16" s="132" t="s">
        <v>4</v>
      </c>
      <c r="C16" s="132" t="s">
        <v>5</v>
      </c>
      <c r="D16" s="160" t="s">
        <v>6</v>
      </c>
      <c r="E16" s="160"/>
      <c r="F16" s="161"/>
      <c r="G16" s="132" t="s">
        <v>7</v>
      </c>
      <c r="H16" s="132" t="s">
        <v>8</v>
      </c>
      <c r="I16" s="94" t="s">
        <v>9</v>
      </c>
      <c r="J16" s="95"/>
      <c r="K16" s="96"/>
      <c r="L16" s="133" t="s">
        <v>22</v>
      </c>
      <c r="M16" s="159" t="s">
        <v>18</v>
      </c>
      <c r="N16" s="160"/>
      <c r="O16" s="160"/>
      <c r="P16" s="133" t="s">
        <v>1</v>
      </c>
    </row>
    <row r="17" spans="1:16" s="75" customFormat="1" ht="46.5" customHeight="1">
      <c r="A17" s="132"/>
      <c r="B17" s="132"/>
      <c r="C17" s="132"/>
      <c r="D17" s="71" t="s">
        <v>0</v>
      </c>
      <c r="E17" s="64" t="s">
        <v>173</v>
      </c>
      <c r="F17" s="64" t="s">
        <v>174</v>
      </c>
      <c r="G17" s="132"/>
      <c r="H17" s="132"/>
      <c r="I17" s="72" t="s">
        <v>0</v>
      </c>
      <c r="J17" s="71" t="s">
        <v>173</v>
      </c>
      <c r="K17" s="64" t="s">
        <v>174</v>
      </c>
      <c r="L17" s="134"/>
      <c r="M17" s="74" t="s">
        <v>19</v>
      </c>
      <c r="N17" s="64" t="s">
        <v>20</v>
      </c>
      <c r="O17" s="64" t="s">
        <v>21</v>
      </c>
      <c r="P17" s="134"/>
    </row>
    <row r="18" spans="1:17" s="86" customFormat="1" ht="129.75" customHeight="1">
      <c r="A18" s="115">
        <v>2008660000034</v>
      </c>
      <c r="B18" s="88" t="s">
        <v>25</v>
      </c>
      <c r="C18" s="88" t="s">
        <v>28</v>
      </c>
      <c r="D18" s="88" t="s">
        <v>40</v>
      </c>
      <c r="E18" s="116">
        <v>1</v>
      </c>
      <c r="F18" s="116">
        <v>1</v>
      </c>
      <c r="G18" s="80" t="s">
        <v>124</v>
      </c>
      <c r="H18" s="80" t="s">
        <v>125</v>
      </c>
      <c r="I18" s="80" t="s">
        <v>91</v>
      </c>
      <c r="J18" s="110">
        <v>5</v>
      </c>
      <c r="K18" s="110">
        <v>10</v>
      </c>
      <c r="L18" s="80" t="s">
        <v>127</v>
      </c>
      <c r="M18" s="80" t="s">
        <v>175</v>
      </c>
      <c r="N18" s="80" t="s">
        <v>65</v>
      </c>
      <c r="O18" s="99">
        <v>80000</v>
      </c>
      <c r="P18" s="80" t="s">
        <v>77</v>
      </c>
      <c r="Q18" s="86" t="s">
        <v>60</v>
      </c>
    </row>
    <row r="19" spans="1:16" ht="15.75" customHeight="1">
      <c r="A19" s="12" t="s">
        <v>14</v>
      </c>
      <c r="B19" s="7"/>
      <c r="C19" s="13" t="s">
        <v>15</v>
      </c>
      <c r="D19" s="13" t="s">
        <v>15</v>
      </c>
      <c r="E19" s="13" t="s">
        <v>15</v>
      </c>
      <c r="F19" s="13" t="s">
        <v>15</v>
      </c>
      <c r="G19" s="13" t="s">
        <v>15</v>
      </c>
      <c r="H19" s="13" t="s">
        <v>15</v>
      </c>
      <c r="I19" s="13" t="s">
        <v>15</v>
      </c>
      <c r="J19" s="13" t="s">
        <v>15</v>
      </c>
      <c r="K19" s="13"/>
      <c r="L19" s="13" t="s">
        <v>15</v>
      </c>
      <c r="M19" s="24" t="s">
        <v>15</v>
      </c>
      <c r="N19" s="24" t="s">
        <v>15</v>
      </c>
      <c r="O19" s="25">
        <f>SUM(O18:O18)</f>
        <v>80000</v>
      </c>
      <c r="P19" s="13" t="s">
        <v>15</v>
      </c>
    </row>
    <row r="21" ht="18.75" customHeight="1"/>
    <row r="22" ht="18.75" customHeight="1"/>
    <row r="23" ht="12.75">
      <c r="C23" s="16"/>
    </row>
    <row r="24" spans="2:15" ht="12.75">
      <c r="B24" s="15" t="s">
        <v>16</v>
      </c>
      <c r="M24" s="17" t="s">
        <v>17</v>
      </c>
      <c r="N24" s="17"/>
      <c r="O24" s="17"/>
    </row>
  </sheetData>
  <sheetProtection/>
  <mergeCells count="22">
    <mergeCell ref="B9:P9"/>
    <mergeCell ref="B10:P10"/>
    <mergeCell ref="B11:P11"/>
    <mergeCell ref="B12:P12"/>
    <mergeCell ref="B1:P1"/>
    <mergeCell ref="B2:P2"/>
    <mergeCell ref="B4:P4"/>
    <mergeCell ref="A5:H5"/>
    <mergeCell ref="D16:F16"/>
    <mergeCell ref="A6:P6"/>
    <mergeCell ref="A7:P7"/>
    <mergeCell ref="M16:O16"/>
    <mergeCell ref="B14:P14"/>
    <mergeCell ref="B8:P8"/>
    <mergeCell ref="B13:P13"/>
    <mergeCell ref="A16:A17"/>
    <mergeCell ref="B16:B17"/>
    <mergeCell ref="C16:C17"/>
    <mergeCell ref="G16:G17"/>
    <mergeCell ref="H16:H17"/>
    <mergeCell ref="P16:P17"/>
    <mergeCell ref="L16:L1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2" width="20.421875" style="0" customWidth="1"/>
    <col min="3" max="3" width="18.7109375" style="0" customWidth="1"/>
    <col min="4" max="4" width="12.421875" style="0" customWidth="1"/>
    <col min="5" max="5" width="10.00390625" style="0" customWidth="1"/>
    <col min="6" max="6" width="10.28125" style="0" customWidth="1"/>
    <col min="7" max="8" width="16.8515625" style="0" customWidth="1"/>
    <col min="9" max="9" width="15.140625" style="0" customWidth="1"/>
    <col min="10" max="10" width="11.140625" style="0" customWidth="1"/>
    <col min="11" max="11" width="12.28125" style="0" customWidth="1"/>
    <col min="12" max="12" width="10.140625" style="0" customWidth="1"/>
    <col min="13" max="13" width="19.7109375" style="0" customWidth="1"/>
    <col min="14" max="14" width="11.7109375" style="0" customWidth="1"/>
    <col min="15" max="15" width="9.00390625" style="0" customWidth="1"/>
    <col min="16" max="16" width="12.8515625" style="0" customWidth="1"/>
  </cols>
  <sheetData>
    <row r="1" spans="1:16" ht="12.75">
      <c r="A1" s="40"/>
      <c r="B1" s="140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</row>
    <row r="2" spans="1:16" ht="12.75">
      <c r="A2" s="9"/>
      <c r="B2" s="135" t="s">
        <v>11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42"/>
    </row>
    <row r="3" spans="1:16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</row>
    <row r="4" spans="1:16" ht="12.75">
      <c r="A4" s="41"/>
      <c r="B4" s="143" t="s">
        <v>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</row>
    <row r="5" spans="1:16" ht="12.75">
      <c r="A5" s="145" t="s">
        <v>13</v>
      </c>
      <c r="B5" s="146"/>
      <c r="C5" s="146"/>
      <c r="D5" s="146"/>
      <c r="E5" s="146"/>
      <c r="F5" s="146"/>
      <c r="G5" s="146"/>
      <c r="H5" s="147"/>
      <c r="I5" s="11" t="s">
        <v>23</v>
      </c>
      <c r="J5" s="11"/>
      <c r="K5" s="11"/>
      <c r="L5" s="11"/>
      <c r="M5" s="11"/>
      <c r="N5" s="11"/>
      <c r="O5" s="11"/>
      <c r="P5" s="23"/>
    </row>
    <row r="6" spans="1:16" ht="12.75">
      <c r="A6" s="135" t="s">
        <v>11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2.75">
      <c r="A7" s="136" t="s">
        <v>164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ht="12.75">
      <c r="A8" s="8" t="s">
        <v>192</v>
      </c>
      <c r="B8" s="148" t="s">
        <v>197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12.75">
      <c r="A9" s="8" t="s">
        <v>31</v>
      </c>
      <c r="B9" s="148" t="s">
        <v>191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8" t="s">
        <v>202</v>
      </c>
      <c r="B10" s="148" t="s">
        <v>201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ht="12.75">
      <c r="A11" s="8" t="s">
        <v>140</v>
      </c>
      <c r="B11" s="148" t="s">
        <v>194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2.75">
      <c r="A12" s="8" t="s">
        <v>199</v>
      </c>
      <c r="B12" s="148" t="s">
        <v>203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28.5" customHeight="1">
      <c r="A13" s="8" t="s">
        <v>2</v>
      </c>
      <c r="B13" s="162" t="s">
        <v>178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</row>
    <row r="14" spans="1:16" ht="13.5" customHeight="1">
      <c r="A14" s="8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</row>
    <row r="15" spans="1:16" ht="12.7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</row>
    <row r="16" spans="1:16" ht="12.75">
      <c r="A16" s="163" t="s">
        <v>3</v>
      </c>
      <c r="B16" s="163" t="s">
        <v>4</v>
      </c>
      <c r="C16" s="163" t="s">
        <v>5</v>
      </c>
      <c r="D16" s="168" t="s">
        <v>6</v>
      </c>
      <c r="E16" s="168"/>
      <c r="F16" s="169"/>
      <c r="G16" s="163" t="s">
        <v>7</v>
      </c>
      <c r="H16" s="163" t="s">
        <v>8</v>
      </c>
      <c r="I16" s="20" t="s">
        <v>9</v>
      </c>
      <c r="J16" s="5"/>
      <c r="K16" s="21"/>
      <c r="L16" s="163" t="s">
        <v>22</v>
      </c>
      <c r="M16" s="170" t="s">
        <v>18</v>
      </c>
      <c r="N16" s="168"/>
      <c r="O16" s="168"/>
      <c r="P16" s="163" t="s">
        <v>1</v>
      </c>
    </row>
    <row r="17" spans="1:16" s="1" customFormat="1" ht="38.25">
      <c r="A17" s="163"/>
      <c r="B17" s="163"/>
      <c r="C17" s="163"/>
      <c r="D17" s="3" t="s">
        <v>0</v>
      </c>
      <c r="E17" s="59" t="s">
        <v>173</v>
      </c>
      <c r="F17" s="6" t="s">
        <v>174</v>
      </c>
      <c r="G17" s="163"/>
      <c r="H17" s="163"/>
      <c r="I17" s="4" t="s">
        <v>0</v>
      </c>
      <c r="J17" s="3" t="s">
        <v>173</v>
      </c>
      <c r="K17" s="6" t="s">
        <v>174</v>
      </c>
      <c r="L17" s="163"/>
      <c r="M17" s="2" t="s">
        <v>19</v>
      </c>
      <c r="N17" s="6" t="s">
        <v>20</v>
      </c>
      <c r="O17" s="6" t="s">
        <v>21</v>
      </c>
      <c r="P17" s="163"/>
    </row>
    <row r="18" spans="1:17" s="19" customFormat="1" ht="97.5" customHeight="1">
      <c r="A18" s="164">
        <v>2008660000034</v>
      </c>
      <c r="B18" s="166" t="s">
        <v>25</v>
      </c>
      <c r="C18" s="18" t="s">
        <v>47</v>
      </c>
      <c r="D18" s="18" t="s">
        <v>48</v>
      </c>
      <c r="E18" s="26">
        <v>3</v>
      </c>
      <c r="F18" s="26">
        <v>3</v>
      </c>
      <c r="G18" s="18" t="s">
        <v>49</v>
      </c>
      <c r="H18" s="29" t="s">
        <v>58</v>
      </c>
      <c r="I18" s="29" t="s">
        <v>57</v>
      </c>
      <c r="J18" s="30">
        <v>3</v>
      </c>
      <c r="K18" s="30">
        <v>3</v>
      </c>
      <c r="L18" s="29" t="s">
        <v>128</v>
      </c>
      <c r="M18" s="27" t="s">
        <v>115</v>
      </c>
      <c r="N18" s="27" t="s">
        <v>65</v>
      </c>
      <c r="O18" s="28">
        <v>20000</v>
      </c>
      <c r="P18" s="27" t="s">
        <v>74</v>
      </c>
      <c r="Q18" s="19" t="s">
        <v>61</v>
      </c>
    </row>
    <row r="19" spans="1:17" s="19" customFormat="1" ht="97.5" customHeight="1">
      <c r="A19" s="165"/>
      <c r="B19" s="167"/>
      <c r="C19" s="18" t="s">
        <v>179</v>
      </c>
      <c r="D19" s="18" t="s">
        <v>48</v>
      </c>
      <c r="E19" s="26">
        <v>5</v>
      </c>
      <c r="F19" s="26">
        <v>1</v>
      </c>
      <c r="G19" s="60" t="s">
        <v>180</v>
      </c>
      <c r="H19" s="61" t="s">
        <v>181</v>
      </c>
      <c r="I19" s="61" t="s">
        <v>182</v>
      </c>
      <c r="J19" s="30">
        <v>0</v>
      </c>
      <c r="K19" s="30">
        <v>1</v>
      </c>
      <c r="L19" s="61" t="s">
        <v>183</v>
      </c>
      <c r="M19" s="62" t="s">
        <v>184</v>
      </c>
      <c r="N19" s="27" t="s">
        <v>65</v>
      </c>
      <c r="O19" s="28">
        <v>50000</v>
      </c>
      <c r="P19" s="27" t="s">
        <v>74</v>
      </c>
      <c r="Q19" s="19" t="s">
        <v>61</v>
      </c>
    </row>
    <row r="20" spans="1:16" ht="15.75" customHeight="1">
      <c r="A20" s="12" t="s">
        <v>14</v>
      </c>
      <c r="B20" s="7"/>
      <c r="C20" s="13" t="s">
        <v>15</v>
      </c>
      <c r="D20" s="13" t="s">
        <v>15</v>
      </c>
      <c r="E20" s="13" t="s">
        <v>15</v>
      </c>
      <c r="F20" s="13" t="s">
        <v>15</v>
      </c>
      <c r="G20" s="13" t="s">
        <v>15</v>
      </c>
      <c r="H20" s="13" t="s">
        <v>15</v>
      </c>
      <c r="I20" s="13" t="s">
        <v>15</v>
      </c>
      <c r="J20" s="13" t="s">
        <v>15</v>
      </c>
      <c r="K20" s="13"/>
      <c r="L20" s="13" t="s">
        <v>15</v>
      </c>
      <c r="M20" s="24" t="s">
        <v>15</v>
      </c>
      <c r="N20" s="24" t="s">
        <v>15</v>
      </c>
      <c r="O20" s="25">
        <f>SUM(O19:O19)</f>
        <v>50000</v>
      </c>
      <c r="P20" s="13" t="s">
        <v>15</v>
      </c>
    </row>
    <row r="22" ht="18.75" customHeight="1"/>
    <row r="23" ht="18.75" customHeight="1"/>
    <row r="24" ht="12.75">
      <c r="C24" s="16"/>
    </row>
    <row r="25" spans="2:15" ht="12.75">
      <c r="B25" s="15" t="s">
        <v>16</v>
      </c>
      <c r="M25" s="17" t="s">
        <v>17</v>
      </c>
      <c r="N25" s="17"/>
      <c r="O25" s="17"/>
    </row>
  </sheetData>
  <sheetProtection/>
  <mergeCells count="24">
    <mergeCell ref="A18:A19"/>
    <mergeCell ref="B18:B19"/>
    <mergeCell ref="B1:P1"/>
    <mergeCell ref="B2:P2"/>
    <mergeCell ref="B4:P4"/>
    <mergeCell ref="A5:H5"/>
    <mergeCell ref="D16:F16"/>
    <mergeCell ref="A6:P6"/>
    <mergeCell ref="A7:P7"/>
    <mergeCell ref="M16:O16"/>
    <mergeCell ref="B13:P13"/>
    <mergeCell ref="B8:P8"/>
    <mergeCell ref="B9:P9"/>
    <mergeCell ref="B10:P10"/>
    <mergeCell ref="B11:P11"/>
    <mergeCell ref="B12:P12"/>
    <mergeCell ref="B14:P14"/>
    <mergeCell ref="A16:A17"/>
    <mergeCell ref="B16:B17"/>
    <mergeCell ref="C16:C17"/>
    <mergeCell ref="G16:G17"/>
    <mergeCell ref="H16:H17"/>
    <mergeCell ref="L16:L17"/>
    <mergeCell ref="P16:P17"/>
  </mergeCells>
  <printOptions horizontalCentered="1" verticalCentered="1"/>
  <pageMargins left="0.3937007874015748" right="0.3937007874015748" top="0.3937007874015748" bottom="0.3937007874015748" header="0.15748031496062992" footer="0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7" max="7" width="15.00390625" style="0" customWidth="1"/>
  </cols>
  <sheetData>
    <row r="1" spans="1:16" ht="12.75">
      <c r="A1" s="40"/>
      <c r="B1" s="140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</row>
    <row r="2" spans="1:16" ht="12.75">
      <c r="A2" s="9"/>
      <c r="B2" s="135" t="s">
        <v>11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42"/>
    </row>
    <row r="3" spans="1:16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</row>
    <row r="4" spans="1:16" ht="12.75">
      <c r="A4" s="41"/>
      <c r="B4" s="143" t="s">
        <v>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</row>
    <row r="5" spans="1:16" ht="12.75">
      <c r="A5" s="173" t="s">
        <v>13</v>
      </c>
      <c r="B5" s="174"/>
      <c r="C5" s="174"/>
      <c r="D5" s="174"/>
      <c r="E5" s="174"/>
      <c r="F5" s="174"/>
      <c r="G5" s="174"/>
      <c r="H5" s="175"/>
      <c r="I5" s="53" t="s">
        <v>23</v>
      </c>
      <c r="J5" s="53"/>
      <c r="K5" s="53"/>
      <c r="L5" s="53"/>
      <c r="M5" s="53"/>
      <c r="N5" s="53"/>
      <c r="O5" s="53"/>
      <c r="P5" s="54"/>
    </row>
    <row r="6" spans="1:16" ht="12.75">
      <c r="A6" s="135" t="s">
        <v>133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2.75">
      <c r="A7" s="136" t="s">
        <v>164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ht="12.75">
      <c r="A8" s="8" t="s">
        <v>134</v>
      </c>
      <c r="B8" s="148" t="s">
        <v>135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12.75">
      <c r="A9" s="8" t="s">
        <v>136</v>
      </c>
      <c r="B9" s="148" t="s">
        <v>137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8" t="s">
        <v>138</v>
      </c>
      <c r="B10" s="148" t="s">
        <v>139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ht="12.75">
      <c r="A11" s="8" t="s">
        <v>140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2.75">
      <c r="A12" s="8" t="s">
        <v>141</v>
      </c>
      <c r="B12" s="148" t="s">
        <v>142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12.75">
      <c r="A13" s="8" t="s">
        <v>2</v>
      </c>
      <c r="B13" s="148" t="s">
        <v>143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ht="12.75">
      <c r="A14" s="8"/>
    </row>
    <row r="15" spans="1:16" ht="12.7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</row>
    <row r="16" spans="1:16" s="70" customFormat="1" ht="33.75" customHeight="1">
      <c r="A16" s="151" t="s">
        <v>3</v>
      </c>
      <c r="B16" s="132" t="s">
        <v>4</v>
      </c>
      <c r="C16" s="132" t="s">
        <v>5</v>
      </c>
      <c r="D16" s="160" t="s">
        <v>6</v>
      </c>
      <c r="E16" s="160"/>
      <c r="F16" s="161"/>
      <c r="G16" s="132" t="s">
        <v>7</v>
      </c>
      <c r="H16" s="132" t="s">
        <v>8</v>
      </c>
      <c r="I16" s="94" t="s">
        <v>9</v>
      </c>
      <c r="J16" s="95"/>
      <c r="K16" s="96"/>
      <c r="L16" s="133" t="s">
        <v>22</v>
      </c>
      <c r="M16" s="159" t="s">
        <v>18</v>
      </c>
      <c r="N16" s="160"/>
      <c r="O16" s="160"/>
      <c r="P16" s="133" t="s">
        <v>1</v>
      </c>
    </row>
    <row r="17" spans="1:16" s="75" customFormat="1" ht="33.75">
      <c r="A17" s="152"/>
      <c r="B17" s="132"/>
      <c r="C17" s="132"/>
      <c r="D17" s="71" t="s">
        <v>0</v>
      </c>
      <c r="E17" s="64" t="s">
        <v>173</v>
      </c>
      <c r="F17" s="64" t="s">
        <v>174</v>
      </c>
      <c r="G17" s="132"/>
      <c r="H17" s="132"/>
      <c r="I17" s="72" t="s">
        <v>0</v>
      </c>
      <c r="J17" s="71" t="s">
        <v>173</v>
      </c>
      <c r="K17" s="64" t="s">
        <v>174</v>
      </c>
      <c r="L17" s="134"/>
      <c r="M17" s="100" t="s">
        <v>19</v>
      </c>
      <c r="N17" s="64" t="s">
        <v>20</v>
      </c>
      <c r="O17" s="64" t="s">
        <v>21</v>
      </c>
      <c r="P17" s="134"/>
    </row>
    <row r="18" spans="1:16" s="75" customFormat="1" ht="68.25" customHeight="1">
      <c r="A18" s="171">
        <v>2009660000059</v>
      </c>
      <c r="B18" s="155" t="s">
        <v>144</v>
      </c>
      <c r="C18" s="155" t="s">
        <v>148</v>
      </c>
      <c r="D18" s="155" t="s">
        <v>149</v>
      </c>
      <c r="E18" s="133">
        <v>0</v>
      </c>
      <c r="F18" s="133">
        <v>80</v>
      </c>
      <c r="G18" s="69" t="s">
        <v>150</v>
      </c>
      <c r="H18" s="69" t="s">
        <v>151</v>
      </c>
      <c r="I18" s="69" t="s">
        <v>152</v>
      </c>
      <c r="J18" s="69">
        <v>0</v>
      </c>
      <c r="K18" s="117">
        <v>1451.3</v>
      </c>
      <c r="L18" s="98" t="s">
        <v>157</v>
      </c>
      <c r="M18" s="69" t="s">
        <v>145</v>
      </c>
      <c r="N18" s="64" t="s">
        <v>146</v>
      </c>
      <c r="O18" s="118">
        <v>2512158</v>
      </c>
      <c r="P18" s="64" t="s">
        <v>147</v>
      </c>
    </row>
    <row r="19" spans="1:16" s="86" customFormat="1" ht="56.25">
      <c r="A19" s="172"/>
      <c r="B19" s="156"/>
      <c r="C19" s="156"/>
      <c r="D19" s="156"/>
      <c r="E19" s="134"/>
      <c r="F19" s="134"/>
      <c r="G19" s="64" t="s">
        <v>153</v>
      </c>
      <c r="H19" s="98" t="s">
        <v>154</v>
      </c>
      <c r="I19" s="69" t="s">
        <v>155</v>
      </c>
      <c r="J19" s="69">
        <v>0</v>
      </c>
      <c r="K19" s="117">
        <v>1581.36</v>
      </c>
      <c r="L19" s="98" t="s">
        <v>157</v>
      </c>
      <c r="M19" s="69" t="s">
        <v>145</v>
      </c>
      <c r="N19" s="79" t="s">
        <v>146</v>
      </c>
      <c r="O19" s="118">
        <v>1076639</v>
      </c>
      <c r="P19" s="64" t="s">
        <v>147</v>
      </c>
    </row>
    <row r="20" spans="1:16" ht="12.75">
      <c r="A20" s="12" t="s">
        <v>14</v>
      </c>
      <c r="B20" s="7"/>
      <c r="C20" s="13" t="s">
        <v>15</v>
      </c>
      <c r="D20" s="13" t="s">
        <v>15</v>
      </c>
      <c r="E20" s="13" t="s">
        <v>15</v>
      </c>
      <c r="F20" s="13" t="s">
        <v>15</v>
      </c>
      <c r="G20" s="13" t="s">
        <v>15</v>
      </c>
      <c r="H20" s="13" t="s">
        <v>15</v>
      </c>
      <c r="I20" s="13" t="s">
        <v>15</v>
      </c>
      <c r="J20" s="13" t="s">
        <v>15</v>
      </c>
      <c r="K20" s="56"/>
      <c r="L20" s="49"/>
      <c r="M20" s="58"/>
      <c r="N20" s="24" t="s">
        <v>15</v>
      </c>
      <c r="O20" s="119">
        <f>SUM(O18:O19)</f>
        <v>3588797</v>
      </c>
      <c r="P20" s="13" t="s">
        <v>15</v>
      </c>
    </row>
    <row r="21" ht="12.75">
      <c r="L21" s="31"/>
    </row>
    <row r="26" ht="12.75">
      <c r="C26" s="16"/>
    </row>
    <row r="27" spans="2:15" ht="12.75">
      <c r="B27" s="15" t="s">
        <v>16</v>
      </c>
      <c r="M27" s="17" t="s">
        <v>17</v>
      </c>
      <c r="N27" s="17"/>
      <c r="O27" s="17"/>
    </row>
  </sheetData>
  <sheetProtection/>
  <mergeCells count="27">
    <mergeCell ref="P16:P17"/>
    <mergeCell ref="D16:F16"/>
    <mergeCell ref="M16:O16"/>
    <mergeCell ref="A16:A17"/>
    <mergeCell ref="G16:G17"/>
    <mergeCell ref="H16:H17"/>
    <mergeCell ref="L16:L17"/>
    <mergeCell ref="A18:A19"/>
    <mergeCell ref="B18:B19"/>
    <mergeCell ref="C18:C19"/>
    <mergeCell ref="D18:D19"/>
    <mergeCell ref="B1:P1"/>
    <mergeCell ref="B2:P2"/>
    <mergeCell ref="B4:P4"/>
    <mergeCell ref="A5:H5"/>
    <mergeCell ref="A6:P6"/>
    <mergeCell ref="A7:P7"/>
    <mergeCell ref="E18:E19"/>
    <mergeCell ref="F18:F19"/>
    <mergeCell ref="B8:P8"/>
    <mergeCell ref="B9:P9"/>
    <mergeCell ref="B10:P10"/>
    <mergeCell ref="B11:P11"/>
    <mergeCell ref="B12:P12"/>
    <mergeCell ref="B13:P13"/>
    <mergeCell ref="B16:B17"/>
    <mergeCell ref="C16:C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15.28125" style="0" customWidth="1"/>
    <col min="3" max="3" width="15.140625" style="0" customWidth="1"/>
    <col min="4" max="4" width="16.7109375" style="0" customWidth="1"/>
    <col min="5" max="5" width="9.8515625" style="0" customWidth="1"/>
    <col min="6" max="6" width="10.00390625" style="0" customWidth="1"/>
    <col min="7" max="7" width="16.421875" style="0" customWidth="1"/>
    <col min="8" max="8" width="15.28125" style="0" customWidth="1"/>
    <col min="9" max="9" width="11.28125" style="0" customWidth="1"/>
    <col min="10" max="10" width="9.57421875" style="0" customWidth="1"/>
    <col min="11" max="11" width="9.140625" style="0" customWidth="1"/>
    <col min="12" max="12" width="9.7109375" style="0" customWidth="1"/>
    <col min="13" max="13" width="18.28125" style="0" customWidth="1"/>
    <col min="14" max="14" width="12.28125" style="0" customWidth="1"/>
    <col min="15" max="15" width="10.8515625" style="0" customWidth="1"/>
    <col min="16" max="16" width="11.57421875" style="0" customWidth="1"/>
  </cols>
  <sheetData>
    <row r="1" spans="1:16" ht="21.75" customHeight="1">
      <c r="A1" s="40"/>
      <c r="B1" s="177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</row>
    <row r="2" spans="1:16" ht="19.5" customHeight="1">
      <c r="A2" s="9"/>
      <c r="B2" s="178" t="s">
        <v>11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42"/>
    </row>
    <row r="3" spans="1:16" ht="15" customHeight="1">
      <c r="A3" s="41"/>
      <c r="B3" s="4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2"/>
    </row>
    <row r="4" spans="1:16" ht="12.75">
      <c r="A4" s="34"/>
      <c r="B4" s="179" t="s">
        <v>12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0"/>
    </row>
    <row r="5" spans="1:16" ht="12.75">
      <c r="A5" s="145" t="s">
        <v>13</v>
      </c>
      <c r="B5" s="146"/>
      <c r="C5" s="146"/>
      <c r="D5" s="146"/>
      <c r="E5" s="146"/>
      <c r="F5" s="146"/>
      <c r="G5" s="146"/>
      <c r="H5" s="147"/>
      <c r="I5" s="11" t="s">
        <v>23</v>
      </c>
      <c r="J5" s="11"/>
      <c r="K5" s="11"/>
      <c r="L5" s="11"/>
      <c r="M5" s="11"/>
      <c r="N5" s="11"/>
      <c r="O5" s="11"/>
      <c r="P5" s="23"/>
    </row>
    <row r="6" spans="1:16" ht="12.75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2.75">
      <c r="A7" s="136" t="s">
        <v>164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ht="12.75">
      <c r="A8" s="8" t="s">
        <v>192</v>
      </c>
      <c r="B8" s="148" t="s">
        <v>204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12.75">
      <c r="A9" s="8" t="s">
        <v>136</v>
      </c>
      <c r="B9" s="148" t="s">
        <v>208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8" t="s">
        <v>205</v>
      </c>
      <c r="B10" s="148" t="s">
        <v>209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ht="12.75">
      <c r="A11" s="8" t="s">
        <v>140</v>
      </c>
      <c r="B11" s="148" t="s">
        <v>210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2.75">
      <c r="A12" s="8" t="s">
        <v>195</v>
      </c>
      <c r="B12" s="148" t="s">
        <v>206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12.75">
      <c r="A13" s="8" t="s">
        <v>117</v>
      </c>
      <c r="B13" s="148" t="s">
        <v>207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1:16" ht="12.75">
      <c r="A14" s="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 ht="12.7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</row>
    <row r="16" spans="1:16" s="70" customFormat="1" ht="11.25">
      <c r="A16" s="151" t="s">
        <v>3</v>
      </c>
      <c r="B16" s="132" t="s">
        <v>4</v>
      </c>
      <c r="C16" s="132" t="s">
        <v>5</v>
      </c>
      <c r="D16" s="160" t="s">
        <v>6</v>
      </c>
      <c r="E16" s="160"/>
      <c r="F16" s="161"/>
      <c r="G16" s="151" t="s">
        <v>7</v>
      </c>
      <c r="H16" s="151" t="s">
        <v>8</v>
      </c>
      <c r="I16" s="94" t="s">
        <v>9</v>
      </c>
      <c r="J16" s="95"/>
      <c r="K16" s="96"/>
      <c r="L16" s="151" t="s">
        <v>22</v>
      </c>
      <c r="M16" s="159" t="s">
        <v>18</v>
      </c>
      <c r="N16" s="160"/>
      <c r="O16" s="160"/>
      <c r="P16" s="151" t="s">
        <v>1</v>
      </c>
    </row>
    <row r="17" spans="1:16" s="75" customFormat="1" ht="33.75">
      <c r="A17" s="176"/>
      <c r="B17" s="132"/>
      <c r="C17" s="132"/>
      <c r="D17" s="71" t="s">
        <v>0</v>
      </c>
      <c r="E17" s="64" t="s">
        <v>173</v>
      </c>
      <c r="F17" s="64" t="s">
        <v>174</v>
      </c>
      <c r="G17" s="176"/>
      <c r="H17" s="176"/>
      <c r="I17" s="72" t="s">
        <v>0</v>
      </c>
      <c r="J17" s="71" t="s">
        <v>173</v>
      </c>
      <c r="K17" s="64" t="s">
        <v>174</v>
      </c>
      <c r="L17" s="176"/>
      <c r="M17" s="74" t="s">
        <v>19</v>
      </c>
      <c r="N17" s="64" t="s">
        <v>20</v>
      </c>
      <c r="O17" s="64" t="s">
        <v>21</v>
      </c>
      <c r="P17" s="176"/>
    </row>
    <row r="18" spans="1:17" s="86" customFormat="1" ht="110.25" customHeight="1">
      <c r="A18" s="120" t="s">
        <v>42</v>
      </c>
      <c r="B18" s="98" t="s">
        <v>41</v>
      </c>
      <c r="C18" s="98" t="s">
        <v>59</v>
      </c>
      <c r="D18" s="88" t="s">
        <v>185</v>
      </c>
      <c r="E18" s="98">
        <v>0</v>
      </c>
      <c r="F18" s="98">
        <v>1</v>
      </c>
      <c r="G18" s="88" t="s">
        <v>176</v>
      </c>
      <c r="H18" s="98" t="s">
        <v>177</v>
      </c>
      <c r="I18" s="98" t="s">
        <v>186</v>
      </c>
      <c r="J18" s="98">
        <v>0</v>
      </c>
      <c r="K18" s="98">
        <v>2</v>
      </c>
      <c r="L18" s="69" t="s">
        <v>129</v>
      </c>
      <c r="M18" s="64" t="s">
        <v>187</v>
      </c>
      <c r="N18" s="64">
        <v>346</v>
      </c>
      <c r="O18" s="89">
        <v>50000</v>
      </c>
      <c r="P18" s="69" t="s">
        <v>74</v>
      </c>
      <c r="Q18" s="86" t="s">
        <v>62</v>
      </c>
    </row>
    <row r="19" spans="1:16" ht="15.75" customHeight="1">
      <c r="A19" s="12" t="s">
        <v>14</v>
      </c>
      <c r="B19" s="7"/>
      <c r="C19" s="13" t="s">
        <v>15</v>
      </c>
      <c r="D19" s="13" t="s">
        <v>15</v>
      </c>
      <c r="E19" s="13" t="s">
        <v>15</v>
      </c>
      <c r="F19" s="13" t="s">
        <v>15</v>
      </c>
      <c r="G19" s="13" t="s">
        <v>15</v>
      </c>
      <c r="H19" s="13" t="s">
        <v>15</v>
      </c>
      <c r="I19" s="13" t="s">
        <v>15</v>
      </c>
      <c r="J19" s="13" t="s">
        <v>15</v>
      </c>
      <c r="K19" s="13"/>
      <c r="L19" s="13" t="s">
        <v>15</v>
      </c>
      <c r="M19" s="24" t="s">
        <v>15</v>
      </c>
      <c r="N19" s="24" t="s">
        <v>15</v>
      </c>
      <c r="O19" s="121">
        <f>SUM(O18:O18)</f>
        <v>50000</v>
      </c>
      <c r="P19" s="13" t="s">
        <v>15</v>
      </c>
    </row>
    <row r="25" ht="12.75">
      <c r="C25" s="16"/>
    </row>
    <row r="26" spans="2:15" ht="12.75">
      <c r="B26" s="15" t="s">
        <v>16</v>
      </c>
      <c r="M26" s="17" t="s">
        <v>17</v>
      </c>
      <c r="N26" s="17"/>
      <c r="O26" s="17"/>
    </row>
  </sheetData>
  <sheetProtection/>
  <mergeCells count="22">
    <mergeCell ref="B8:P8"/>
    <mergeCell ref="B9:P9"/>
    <mergeCell ref="B10:P10"/>
    <mergeCell ref="B11:P11"/>
    <mergeCell ref="B12:P12"/>
    <mergeCell ref="B13:P13"/>
    <mergeCell ref="B1:P1"/>
    <mergeCell ref="B2:P2"/>
    <mergeCell ref="B4:P4"/>
    <mergeCell ref="A5:H5"/>
    <mergeCell ref="A6:P6"/>
    <mergeCell ref="A7:P7"/>
    <mergeCell ref="B14:P14"/>
    <mergeCell ref="A16:A17"/>
    <mergeCell ref="B16:B17"/>
    <mergeCell ref="C16:C17"/>
    <mergeCell ref="G16:G17"/>
    <mergeCell ref="H16:H17"/>
    <mergeCell ref="L16:L17"/>
    <mergeCell ref="P16:P17"/>
    <mergeCell ref="D16:F16"/>
    <mergeCell ref="M16:O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23.57421875" style="0" customWidth="1"/>
    <col min="2" max="2" width="12.140625" style="0" customWidth="1"/>
    <col min="3" max="3" width="13.8515625" style="0" customWidth="1"/>
    <col min="4" max="4" width="12.28125" style="0" customWidth="1"/>
    <col min="5" max="5" width="10.57421875" style="0" customWidth="1"/>
    <col min="6" max="6" width="9.28125" style="0" customWidth="1"/>
    <col min="7" max="7" width="21.140625" style="0" customWidth="1"/>
    <col min="8" max="8" width="16.140625" style="0" customWidth="1"/>
    <col min="9" max="9" width="14.140625" style="0" customWidth="1"/>
    <col min="10" max="10" width="9.28125" style="0" customWidth="1"/>
    <col min="11" max="11" width="9.00390625" style="0" customWidth="1"/>
    <col min="12" max="12" width="11.140625" style="0" customWidth="1"/>
    <col min="13" max="13" width="12.00390625" style="0" customWidth="1"/>
    <col min="14" max="14" width="8.8515625" style="0" customWidth="1"/>
    <col min="15" max="15" width="10.8515625" style="0" customWidth="1"/>
    <col min="16" max="16" width="11.57421875" style="0" customWidth="1"/>
  </cols>
  <sheetData>
    <row r="1" spans="1:16" ht="12.75">
      <c r="A1" s="40"/>
      <c r="B1" s="140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</row>
    <row r="2" spans="1:16" ht="12.75">
      <c r="A2" s="9"/>
      <c r="B2" s="135" t="s">
        <v>11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42"/>
    </row>
    <row r="3" spans="1:16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</row>
    <row r="4" spans="1:16" ht="12.75">
      <c r="A4" s="41"/>
      <c r="B4" s="143" t="s">
        <v>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</row>
    <row r="5" spans="1:16" ht="12.75">
      <c r="A5" s="145" t="s">
        <v>13</v>
      </c>
      <c r="B5" s="146"/>
      <c r="C5" s="146"/>
      <c r="D5" s="146"/>
      <c r="E5" s="146"/>
      <c r="F5" s="146"/>
      <c r="G5" s="146"/>
      <c r="H5" s="147"/>
      <c r="I5" s="11" t="s">
        <v>23</v>
      </c>
      <c r="J5" s="11"/>
      <c r="K5" s="11"/>
      <c r="L5" s="11"/>
      <c r="M5" s="11"/>
      <c r="N5" s="11"/>
      <c r="O5" s="11"/>
      <c r="P5" s="23"/>
    </row>
    <row r="6" spans="1:16" ht="12.75">
      <c r="A6" s="135" t="s">
        <v>29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2.75">
      <c r="A7" s="136" t="s">
        <v>164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ht="12.75">
      <c r="A8" s="8" t="s">
        <v>192</v>
      </c>
      <c r="B8" s="148" t="s">
        <v>211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12.75">
      <c r="A9" s="8" t="s">
        <v>212</v>
      </c>
      <c r="B9" s="148" t="s">
        <v>214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8" t="s">
        <v>120</v>
      </c>
      <c r="B10" s="148" t="s">
        <v>121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ht="12.75">
      <c r="A11" s="8" t="s">
        <v>122</v>
      </c>
      <c r="B11" s="148" t="s">
        <v>123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2.75">
      <c r="A12" s="8" t="s">
        <v>199</v>
      </c>
      <c r="B12" s="148" t="s">
        <v>213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12.75">
      <c r="A13" s="8" t="s">
        <v>117</v>
      </c>
      <c r="B13" s="148" t="s">
        <v>118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1:16" ht="12.75">
      <c r="A14" s="8" t="s">
        <v>120</v>
      </c>
      <c r="B14" s="148" t="s">
        <v>107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 ht="12.75">
      <c r="A15" s="8" t="s">
        <v>116</v>
      </c>
      <c r="B15" s="148" t="s">
        <v>103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12.75">
      <c r="A16" s="8" t="s">
        <v>130</v>
      </c>
      <c r="B16" s="148" t="s">
        <v>163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1:16" ht="12.75">
      <c r="A17" s="8" t="s">
        <v>2</v>
      </c>
      <c r="B17" s="148" t="s">
        <v>162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9" spans="1:16" ht="12.75">
      <c r="A19" s="50">
        <v>1</v>
      </c>
      <c r="B19" s="50">
        <v>2</v>
      </c>
      <c r="C19" s="50">
        <v>3</v>
      </c>
      <c r="D19" s="50">
        <v>4</v>
      </c>
      <c r="E19" s="50">
        <v>5</v>
      </c>
      <c r="F19" s="50">
        <v>6</v>
      </c>
      <c r="G19" s="50">
        <v>7</v>
      </c>
      <c r="H19" s="50">
        <v>8</v>
      </c>
      <c r="I19" s="50">
        <v>9</v>
      </c>
      <c r="J19" s="50">
        <v>10</v>
      </c>
      <c r="K19" s="50">
        <v>11</v>
      </c>
      <c r="L19" s="50">
        <v>12</v>
      </c>
      <c r="M19" s="50">
        <v>13</v>
      </c>
      <c r="N19" s="50">
        <v>14</v>
      </c>
      <c r="O19" s="50">
        <v>15</v>
      </c>
      <c r="P19" s="50">
        <v>16</v>
      </c>
    </row>
    <row r="20" spans="1:16" s="70" customFormat="1" ht="13.5" customHeight="1">
      <c r="A20" s="151" t="s">
        <v>3</v>
      </c>
      <c r="B20" s="132" t="s">
        <v>4</v>
      </c>
      <c r="C20" s="132" t="s">
        <v>5</v>
      </c>
      <c r="D20" s="160" t="s">
        <v>6</v>
      </c>
      <c r="E20" s="160"/>
      <c r="F20" s="161"/>
      <c r="G20" s="132" t="s">
        <v>7</v>
      </c>
      <c r="H20" s="132" t="s">
        <v>8</v>
      </c>
      <c r="I20" s="94" t="s">
        <v>9</v>
      </c>
      <c r="J20" s="95"/>
      <c r="K20" s="96"/>
      <c r="L20" s="133" t="s">
        <v>22</v>
      </c>
      <c r="M20" s="159" t="s">
        <v>18</v>
      </c>
      <c r="N20" s="160"/>
      <c r="O20" s="160"/>
      <c r="P20" s="153" t="s">
        <v>1</v>
      </c>
    </row>
    <row r="21" spans="1:16" s="75" customFormat="1" ht="40.5" customHeight="1">
      <c r="A21" s="152"/>
      <c r="B21" s="132"/>
      <c r="C21" s="132"/>
      <c r="D21" s="71" t="s">
        <v>0</v>
      </c>
      <c r="E21" s="64" t="s">
        <v>173</v>
      </c>
      <c r="F21" s="64" t="s">
        <v>174</v>
      </c>
      <c r="G21" s="132"/>
      <c r="H21" s="132"/>
      <c r="I21" s="72" t="s">
        <v>0</v>
      </c>
      <c r="J21" s="71" t="s">
        <v>173</v>
      </c>
      <c r="K21" s="64" t="s">
        <v>174</v>
      </c>
      <c r="L21" s="134"/>
      <c r="M21" s="74" t="s">
        <v>19</v>
      </c>
      <c r="N21" s="64" t="s">
        <v>20</v>
      </c>
      <c r="O21" s="64" t="s">
        <v>21</v>
      </c>
      <c r="P21" s="154"/>
    </row>
    <row r="22" spans="1:16" s="86" customFormat="1" ht="109.5" customHeight="1">
      <c r="A22" s="122" t="s">
        <v>69</v>
      </c>
      <c r="B22" s="80" t="s">
        <v>70</v>
      </c>
      <c r="C22" s="80" t="s">
        <v>71</v>
      </c>
      <c r="D22" s="80" t="s">
        <v>72</v>
      </c>
      <c r="E22" s="123">
        <v>1</v>
      </c>
      <c r="F22" s="123">
        <v>1</v>
      </c>
      <c r="G22" s="80" t="s">
        <v>119</v>
      </c>
      <c r="H22" s="80" t="s">
        <v>92</v>
      </c>
      <c r="I22" s="80" t="s">
        <v>73</v>
      </c>
      <c r="J22" s="64">
        <v>1</v>
      </c>
      <c r="K22" s="64">
        <v>1</v>
      </c>
      <c r="L22" s="64" t="s">
        <v>68</v>
      </c>
      <c r="M22" s="64" t="s">
        <v>93</v>
      </c>
      <c r="N22" s="64">
        <v>20</v>
      </c>
      <c r="O22" s="124">
        <v>40000</v>
      </c>
      <c r="P22" s="64" t="s">
        <v>94</v>
      </c>
    </row>
    <row r="23" spans="1:19" s="86" customFormat="1" ht="69" customHeight="1">
      <c r="A23" s="122"/>
      <c r="B23" s="80"/>
      <c r="C23" s="80"/>
      <c r="D23" s="80"/>
      <c r="E23" s="79"/>
      <c r="F23" s="125"/>
      <c r="G23" s="80" t="s">
        <v>188</v>
      </c>
      <c r="H23" s="80" t="s">
        <v>189</v>
      </c>
      <c r="I23" s="80" t="s">
        <v>190</v>
      </c>
      <c r="J23" s="64">
        <v>1</v>
      </c>
      <c r="K23" s="64">
        <v>1</v>
      </c>
      <c r="L23" s="64" t="s">
        <v>95</v>
      </c>
      <c r="M23" s="64" t="s">
        <v>93</v>
      </c>
      <c r="N23" s="64">
        <v>20</v>
      </c>
      <c r="O23" s="124">
        <v>40000</v>
      </c>
      <c r="P23" s="64" t="s">
        <v>96</v>
      </c>
      <c r="Q23" s="84"/>
      <c r="S23" s="84"/>
    </row>
    <row r="25" spans="1:17" ht="15.75" customHeight="1">
      <c r="A25" s="126" t="s">
        <v>14</v>
      </c>
      <c r="B25" s="127"/>
      <c r="C25" s="128" t="s">
        <v>15</v>
      </c>
      <c r="D25" s="128" t="s">
        <v>15</v>
      </c>
      <c r="E25" s="128" t="s">
        <v>15</v>
      </c>
      <c r="F25" s="128" t="s">
        <v>15</v>
      </c>
      <c r="G25" s="128" t="s">
        <v>15</v>
      </c>
      <c r="H25" s="128" t="s">
        <v>15</v>
      </c>
      <c r="I25" s="128" t="s">
        <v>15</v>
      </c>
      <c r="J25" s="128" t="s">
        <v>15</v>
      </c>
      <c r="K25" s="128"/>
      <c r="L25" s="128" t="s">
        <v>15</v>
      </c>
      <c r="M25" s="129" t="s">
        <v>15</v>
      </c>
      <c r="N25" s="129" t="s">
        <v>15</v>
      </c>
      <c r="O25" s="130">
        <f>SUM(O22:O23)</f>
        <v>80000</v>
      </c>
      <c r="P25" s="128" t="s">
        <v>15</v>
      </c>
      <c r="Q25" s="55"/>
    </row>
    <row r="26" spans="1:17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2.75">
      <c r="A30" s="55"/>
      <c r="B30" s="51" t="s">
        <v>16</v>
      </c>
      <c r="C30" s="51"/>
      <c r="D30" s="51"/>
      <c r="E30" s="55"/>
      <c r="F30" s="55"/>
      <c r="G30" s="55"/>
      <c r="H30" s="55"/>
      <c r="I30" s="55"/>
      <c r="J30" s="55"/>
      <c r="K30" s="55"/>
      <c r="L30" s="55"/>
      <c r="M30" s="51" t="s">
        <v>17</v>
      </c>
      <c r="N30" s="51"/>
      <c r="O30" s="51"/>
      <c r="P30" s="55"/>
      <c r="Q30" s="55"/>
    </row>
    <row r="37" ht="12.75">
      <c r="O37" s="47"/>
    </row>
  </sheetData>
  <sheetProtection/>
  <mergeCells count="25">
    <mergeCell ref="B10:P10"/>
    <mergeCell ref="B11:P11"/>
    <mergeCell ref="B12:P12"/>
    <mergeCell ref="B13:P13"/>
    <mergeCell ref="B1:P1"/>
    <mergeCell ref="B2:P2"/>
    <mergeCell ref="B4:P4"/>
    <mergeCell ref="A5:H5"/>
    <mergeCell ref="B14:P14"/>
    <mergeCell ref="B15:P15"/>
    <mergeCell ref="B16:P16"/>
    <mergeCell ref="B17:P17"/>
    <mergeCell ref="D20:F20"/>
    <mergeCell ref="A6:P6"/>
    <mergeCell ref="A7:P7"/>
    <mergeCell ref="M20:O20"/>
    <mergeCell ref="B8:P8"/>
    <mergeCell ref="B9:P9"/>
    <mergeCell ref="H20:H21"/>
    <mergeCell ref="L20:L21"/>
    <mergeCell ref="P20:P21"/>
    <mergeCell ref="A20:A21"/>
    <mergeCell ref="B20:B21"/>
    <mergeCell ref="C20:C21"/>
    <mergeCell ref="G20:G2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Centor</cp:lastModifiedBy>
  <cp:lastPrinted>2012-01-04T22:05:08Z</cp:lastPrinted>
  <dcterms:created xsi:type="dcterms:W3CDTF">2007-09-26T22:14:27Z</dcterms:created>
  <dcterms:modified xsi:type="dcterms:W3CDTF">2012-05-24T20:21:05Z</dcterms:modified>
  <cp:category/>
  <cp:version/>
  <cp:contentType/>
  <cp:contentStatus/>
</cp:coreProperties>
</file>