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filterPrivacy="1"/>
  <xr:revisionPtr revIDLastSave="0" documentId="8_{F09EB162-B797-4914-A08B-94E9E29C72CE}" xr6:coauthVersionLast="47" xr6:coauthVersionMax="47" xr10:uidLastSave="{00000000-0000-0000-0000-000000000000}"/>
  <bookViews>
    <workbookView xWindow="2340" yWindow="720" windowWidth="14190" windowHeight="15480" xr2:uid="{00000000-000D-0000-FFFF-FFFF00000000}"/>
  </bookViews>
  <sheets>
    <sheet name="MAPA DE RIESGOS CORRUPCIÓN" sheetId="2" r:id="rId1"/>
    <sheet name="Hoja1" sheetId="4" state="hidden" r:id="rId2"/>
    <sheet name="Hoja2" sheetId="5" state="hidden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0" i="5" l="1"/>
  <c r="G10" i="5" s="1"/>
  <c r="F10" i="5"/>
  <c r="E11" i="5"/>
  <c r="G11" i="5" s="1"/>
  <c r="F11" i="5"/>
  <c r="E12" i="5"/>
  <c r="G12" i="5" s="1"/>
  <c r="F12" i="5"/>
  <c r="E13" i="5"/>
  <c r="G13" i="5" s="1"/>
  <c r="F13" i="5"/>
  <c r="E14" i="5"/>
  <c r="G14" i="5" s="1"/>
  <c r="F14" i="5"/>
  <c r="E15" i="5"/>
  <c r="G15" i="5" s="1"/>
  <c r="F15" i="5"/>
  <c r="E16" i="5"/>
  <c r="G16" i="5" s="1"/>
  <c r="F16" i="5"/>
  <c r="H16" i="5" s="1"/>
  <c r="E17" i="5"/>
  <c r="G17" i="5" s="1"/>
  <c r="F17" i="5"/>
  <c r="E18" i="5"/>
  <c r="G18" i="5" s="1"/>
  <c r="F18" i="5"/>
  <c r="E19" i="5"/>
  <c r="G19" i="5" s="1"/>
  <c r="F19" i="5"/>
  <c r="E20" i="5"/>
  <c r="G20" i="5" s="1"/>
  <c r="F20" i="5"/>
  <c r="H20" i="5" s="1"/>
  <c r="E21" i="5"/>
  <c r="G21" i="5" s="1"/>
  <c r="F21" i="5"/>
  <c r="E22" i="5"/>
  <c r="G22" i="5" s="1"/>
  <c r="F22" i="5"/>
  <c r="H22" i="5" s="1"/>
  <c r="E23" i="5"/>
  <c r="G23" i="5" s="1"/>
  <c r="F23" i="5"/>
  <c r="E24" i="5"/>
  <c r="G24" i="5" s="1"/>
  <c r="F24" i="5"/>
  <c r="E25" i="5"/>
  <c r="G25" i="5" s="1"/>
  <c r="F25" i="5"/>
  <c r="H25" i="5" s="1"/>
  <c r="E26" i="5"/>
  <c r="G26" i="5" s="1"/>
  <c r="F26" i="5"/>
  <c r="H26" i="5" s="1"/>
  <c r="E27" i="5"/>
  <c r="G27" i="5" s="1"/>
  <c r="F27" i="5"/>
  <c r="H27" i="5" s="1"/>
  <c r="E28" i="5"/>
  <c r="G28" i="5" s="1"/>
  <c r="F28" i="5"/>
  <c r="H28" i="5" s="1"/>
  <c r="E29" i="5"/>
  <c r="G29" i="5" s="1"/>
  <c r="F29" i="5"/>
  <c r="H29" i="5" s="1"/>
  <c r="E30" i="5"/>
  <c r="G30" i="5" s="1"/>
  <c r="F30" i="5"/>
  <c r="H30" i="5" s="1"/>
  <c r="E31" i="5"/>
  <c r="G31" i="5" s="1"/>
  <c r="F31" i="5"/>
  <c r="H31" i="5" s="1"/>
  <c r="E32" i="5"/>
  <c r="G32" i="5" s="1"/>
  <c r="F32" i="5"/>
  <c r="H32" i="5" s="1"/>
  <c r="E33" i="5"/>
  <c r="G33" i="5" s="1"/>
  <c r="F33" i="5"/>
  <c r="H33" i="5" s="1"/>
  <c r="E34" i="5"/>
  <c r="G34" i="5" s="1"/>
  <c r="F34" i="5"/>
  <c r="H34" i="5" s="1"/>
  <c r="E35" i="5"/>
  <c r="G35" i="5" s="1"/>
  <c r="F35" i="5"/>
  <c r="H35" i="5" s="1"/>
  <c r="E36" i="5"/>
  <c r="G36" i="5" s="1"/>
  <c r="F36" i="5"/>
  <c r="H36" i="5" s="1"/>
  <c r="E37" i="5"/>
  <c r="G37" i="5" s="1"/>
  <c r="F37" i="5"/>
  <c r="H37" i="5" s="1"/>
  <c r="E38" i="5"/>
  <c r="G38" i="5" s="1"/>
  <c r="F38" i="5"/>
  <c r="H38" i="5" s="1"/>
  <c r="E39" i="5"/>
  <c r="G39" i="5" s="1"/>
  <c r="F39" i="5"/>
  <c r="H39" i="5" s="1"/>
  <c r="E40" i="5"/>
  <c r="G40" i="5" s="1"/>
  <c r="F40" i="5"/>
  <c r="H40" i="5" s="1"/>
  <c r="E41" i="5"/>
  <c r="G41" i="5" s="1"/>
  <c r="F41" i="5"/>
  <c r="H41" i="5" s="1"/>
  <c r="E42" i="5"/>
  <c r="G42" i="5" s="1"/>
  <c r="F42" i="5"/>
  <c r="E43" i="5"/>
  <c r="F43" i="5"/>
  <c r="H43" i="5" s="1"/>
  <c r="G43" i="5"/>
  <c r="E44" i="5"/>
  <c r="G44" i="5" s="1"/>
  <c r="F44" i="5"/>
  <c r="E45" i="5"/>
  <c r="G45" i="5" s="1"/>
  <c r="F45" i="5"/>
  <c r="E46" i="5"/>
  <c r="G46" i="5" s="1"/>
  <c r="F46" i="5"/>
  <c r="E47" i="5"/>
  <c r="G47" i="5" s="1"/>
  <c r="F47" i="5"/>
  <c r="H19" i="5" l="1"/>
  <c r="H12" i="5"/>
  <c r="H18" i="5"/>
  <c r="H24" i="5"/>
  <c r="H47" i="5"/>
  <c r="H45" i="5"/>
  <c r="H42" i="5"/>
  <c r="H46" i="5"/>
  <c r="H44" i="5"/>
  <c r="H17" i="5"/>
  <c r="H15" i="5"/>
  <c r="H13" i="5"/>
  <c r="H10" i="5"/>
  <c r="H23" i="5"/>
  <c r="H21" i="5"/>
  <c r="H14" i="5"/>
  <c r="H11" i="5"/>
  <c r="F6" i="5"/>
  <c r="F7" i="5"/>
  <c r="F8" i="5"/>
  <c r="F9" i="5"/>
  <c r="F48" i="5"/>
  <c r="E6" i="5"/>
  <c r="G6" i="5" s="1"/>
  <c r="E7" i="5"/>
  <c r="G7" i="5" s="1"/>
  <c r="E8" i="5"/>
  <c r="G8" i="5" s="1"/>
  <c r="E9" i="5"/>
  <c r="G9" i="5" s="1"/>
  <c r="E48" i="5"/>
  <c r="G48" i="5" s="1"/>
  <c r="H48" i="5" l="1"/>
  <c r="H7" i="5"/>
  <c r="H8" i="5"/>
  <c r="H9" i="5"/>
  <c r="H6" i="5"/>
  <c r="F5" i="5"/>
  <c r="E5" i="5"/>
  <c r="G5" i="5" s="1"/>
  <c r="H5" i="5" l="1"/>
</calcChain>
</file>

<file path=xl/sharedStrings.xml><?xml version="1.0" encoding="utf-8"?>
<sst xmlns="http://schemas.openxmlformats.org/spreadsheetml/2006/main" count="649" uniqueCount="229">
  <si>
    <t>N°</t>
  </si>
  <si>
    <t>RIESGO</t>
  </si>
  <si>
    <t>ACTIVIDAD DE CONTROL</t>
  </si>
  <si>
    <t>PROCESO</t>
  </si>
  <si>
    <t>Gestión Jurídica</t>
  </si>
  <si>
    <t>Recursos Físicos</t>
  </si>
  <si>
    <t>Soborno</t>
  </si>
  <si>
    <t>Corrupción</t>
  </si>
  <si>
    <t>Trimestral</t>
  </si>
  <si>
    <t>Permanente</t>
  </si>
  <si>
    <t>Mensual</t>
  </si>
  <si>
    <t>Moderado</t>
  </si>
  <si>
    <t>Alto</t>
  </si>
  <si>
    <t>Mayor</t>
  </si>
  <si>
    <t>CLASIFICACIÓN</t>
  </si>
  <si>
    <t>CAUSA</t>
  </si>
  <si>
    <t>Baja</t>
  </si>
  <si>
    <t>Media</t>
  </si>
  <si>
    <t>Alta</t>
  </si>
  <si>
    <t>PROBABILIDAD
INHERENTE</t>
  </si>
  <si>
    <t>FRECUENCIA</t>
  </si>
  <si>
    <t>%</t>
  </si>
  <si>
    <t>IMPACTO INHERENTE</t>
  </si>
  <si>
    <t>ZONA DE RIESGO INHERENTE</t>
  </si>
  <si>
    <t>N° DE CONTROL</t>
  </si>
  <si>
    <t>Probabilidad</t>
  </si>
  <si>
    <t>Tipo</t>
  </si>
  <si>
    <t>Impacto</t>
  </si>
  <si>
    <t>Afectación</t>
  </si>
  <si>
    <t>Atributos</t>
  </si>
  <si>
    <t>Implementación</t>
  </si>
  <si>
    <t>Calificación</t>
  </si>
  <si>
    <t>Documentación</t>
  </si>
  <si>
    <t>Frecuencia</t>
  </si>
  <si>
    <t>Evidencia</t>
  </si>
  <si>
    <t>Probabilidad Residual (2 Controles)</t>
  </si>
  <si>
    <t>Zona de Riesgo Final</t>
  </si>
  <si>
    <t>Tratamiento</t>
  </si>
  <si>
    <t>x</t>
  </si>
  <si>
    <t>Manual</t>
  </si>
  <si>
    <t>Documentado</t>
  </si>
  <si>
    <t>Con registro</t>
  </si>
  <si>
    <t>Plan de Acción</t>
  </si>
  <si>
    <t>Responsable</t>
  </si>
  <si>
    <t>Fecha de implementación</t>
  </si>
  <si>
    <t>Fecha de Seguimiento</t>
  </si>
  <si>
    <t>Seguimiento</t>
  </si>
  <si>
    <t>Estado</t>
  </si>
  <si>
    <t>PLAN DE ACCIÓN</t>
  </si>
  <si>
    <t>Probabilidad Residual Final</t>
  </si>
  <si>
    <t>Gestión Documental</t>
  </si>
  <si>
    <t>Impacto Residual final</t>
  </si>
  <si>
    <t>Gestión de Talento Humano</t>
  </si>
  <si>
    <t>Planeación y Desarrollo Territorial</t>
  </si>
  <si>
    <t>Gestión Fiscal y Financiera</t>
  </si>
  <si>
    <t>Atención al Ciudadano</t>
  </si>
  <si>
    <t>Trámites</t>
  </si>
  <si>
    <t>Infraestructura y Obras Públicas</t>
  </si>
  <si>
    <t>Gestión Salud</t>
  </si>
  <si>
    <t>Desarrollo  cultural, deportivo y recreativo.</t>
  </si>
  <si>
    <t>Gobernabilidad</t>
  </si>
  <si>
    <t>Desarrollo Social</t>
  </si>
  <si>
    <t>Gestión Contractual</t>
  </si>
  <si>
    <t>Soborno y/o Abuso de Poder</t>
  </si>
  <si>
    <t>Deficiencias de Seguridad del Sistema</t>
  </si>
  <si>
    <t>Deficiente Control</t>
  </si>
  <si>
    <t>Falta de Control en el Acceso a la Información Documental</t>
  </si>
  <si>
    <t>Desconocimiento de los Requisitos y Términos del Trámite de Peticiones</t>
  </si>
  <si>
    <t>Amiguismo</t>
  </si>
  <si>
    <t>Abuso de Poder</t>
  </si>
  <si>
    <t>Deficiente Supervisión</t>
  </si>
  <si>
    <t>Desconocimiento del No Costo del Trámite</t>
  </si>
  <si>
    <t>Amiguismo / Abuso de Poder</t>
  </si>
  <si>
    <t>CRITERIOS PARA CALIFICAR EL IMPACTO PARA RIESGOS DE CORRUPCIÓN.</t>
  </si>
  <si>
    <t>PREGUNTA:</t>
  </si>
  <si>
    <t>SI EL RIESGO DE CORRUPCIÓN DE MATERIALIZA PODRÍA…</t>
  </si>
  <si>
    <t>RESPUESTA</t>
  </si>
  <si>
    <t>SI</t>
  </si>
  <si>
    <t>NO</t>
  </si>
  <si>
    <t>¿Afectar el grupo de funcionarios del proceso?</t>
  </si>
  <si>
    <t>¿Afectar el cumplimiento de metas y objetivos de la dependencia?</t>
  </si>
  <si>
    <t>¿Afectar el cumplimiento de la misión de la entidad?</t>
  </si>
  <si>
    <t>¿Afectar el cumplimiento de la misión del sector al que pertenece la entidad?</t>
  </si>
  <si>
    <t>¿Generar pérdida de confianza de la entidad, afectando su reputación?</t>
  </si>
  <si>
    <t>¿Generar pérdida de recursos Económicos?</t>
  </si>
  <si>
    <t>¿Afectar la generación de los productos o la prestación del servicio?</t>
  </si>
  <si>
    <t xml:space="preserve">¿Dar lugar al detrimento de calidad de vida de la comunidad por la pérdida del bien, servicio o recursos públicos? </t>
  </si>
  <si>
    <t>¿Generar pérdida de información de la entidad?</t>
  </si>
  <si>
    <t>¿Generar intervención de los órganos de control, de la fiscalía u otro ente?</t>
  </si>
  <si>
    <t>¿Dar lugar a procesos sancionatorios?</t>
  </si>
  <si>
    <t>¿Dar lugar a procesos disciplinarios?</t>
  </si>
  <si>
    <t>¿Dar lugar a procesos fiscales?</t>
  </si>
  <si>
    <t>¿Dar lugar a procesos penales?</t>
  </si>
  <si>
    <t>¿Generar pérdida de credibilidad del sector?</t>
  </si>
  <si>
    <t>¿Ocasionar lesiones físicas o pérdida de vidas humanas?</t>
  </si>
  <si>
    <t>¿Afectar la imagen regional?</t>
  </si>
  <si>
    <t>¿Afectar la imagen nacional?</t>
  </si>
  <si>
    <t>¿Generar daño ambiental?</t>
  </si>
  <si>
    <t>Responder afirmativamente de UNA a CINCO pregunta (S) genera un impacto moderado.</t>
  </si>
  <si>
    <t>Responder afirmativamente de SEIS a ONCE pregunta (S) genera un impacto mayor.</t>
  </si>
  <si>
    <t>Responder afirmativamente de ONCE a DIECINUEVE pregunta (S) genera un impacto Catastrófico</t>
  </si>
  <si>
    <t>MODERADO</t>
  </si>
  <si>
    <t>Genera medianas consecuencias sobre la entidad</t>
  </si>
  <si>
    <t>MAYOR</t>
  </si>
  <si>
    <t>Genera altas consecuencias sobre la entidad</t>
  </si>
  <si>
    <t>CATASTRÓFICO</t>
  </si>
  <si>
    <t>Genera consecuencias desastrosas para la entidad</t>
  </si>
  <si>
    <t>RIESGOS DE CORRUPCIÓN</t>
  </si>
  <si>
    <t>X</t>
  </si>
  <si>
    <t>Continua</t>
  </si>
  <si>
    <t>VALORACIÓN DEL CONTROL</t>
  </si>
  <si>
    <t>RIESGO 1</t>
  </si>
  <si>
    <t>CONTROL 1</t>
  </si>
  <si>
    <t>% probabilidad inherente</t>
  </si>
  <si>
    <t xml:space="preserve">calificación del control </t>
  </si>
  <si>
    <t>Resultado</t>
  </si>
  <si>
    <t>Probabilidad inherente</t>
  </si>
  <si>
    <t>Menos resultado</t>
  </si>
  <si>
    <t>Resultado final</t>
  </si>
  <si>
    <t>Reducir</t>
  </si>
  <si>
    <t>Verificar los documentos subidos por el funcionario en la hoja de vida del SIGEP.</t>
  </si>
  <si>
    <t>Técnico de Talento Humano</t>
  </si>
  <si>
    <t>Antes de expedir el acto administrativo de nombramiento</t>
  </si>
  <si>
    <t>Cuatrimestral</t>
  </si>
  <si>
    <t>República de Colombia</t>
  </si>
  <si>
    <t>Departamento del Guaviare</t>
  </si>
  <si>
    <t>Municipio de El Retorno</t>
  </si>
  <si>
    <t>NIT. 800191427-1</t>
  </si>
  <si>
    <t>Elaborar e implementar procedimientos para los trámites.</t>
  </si>
  <si>
    <t>Preventivo</t>
  </si>
  <si>
    <t>Documentados</t>
  </si>
  <si>
    <t>RIESGO 8</t>
  </si>
  <si>
    <t>Publicación de información de los requisitos y el costo o no costo de los trámites para dar a conocer a los usuarios.</t>
  </si>
  <si>
    <t>Dueños de los trámites</t>
  </si>
  <si>
    <t>Permanente hasta que se garantice la publicación de la totalidad de procedimientos de los trámites de la entidad.</t>
  </si>
  <si>
    <t>RIESGO 3</t>
  </si>
  <si>
    <t>Implementar hoja de ruta para pagos.</t>
  </si>
  <si>
    <t>Técnico de contabilidad - Contadora</t>
  </si>
  <si>
    <t>01-01-2021 a 31-12-2021</t>
  </si>
  <si>
    <t>Mayor de 500 menor de 5000</t>
  </si>
  <si>
    <t>RIESGO 6</t>
  </si>
  <si>
    <t>Implementación procedimiento para el trámite de PQR, y publicarlo para conocimiento de los ciudadanos.</t>
  </si>
  <si>
    <t>RIESGO 7</t>
  </si>
  <si>
    <t>Implementar formato de recibido de obras por parte de la comunidad y/o beneficiarios, que verifiquen y consten el cumplimiento de lo contratado.</t>
  </si>
  <si>
    <t>RIESGO 9</t>
  </si>
  <si>
    <t>Supervisores de obras</t>
  </si>
  <si>
    <t>Mayor de 3 menor de 24</t>
  </si>
  <si>
    <t>RIESGO 10</t>
  </si>
  <si>
    <t>CONTROLES DETECTIVOS APLICADOS A LA PROBABILIDAD</t>
  </si>
  <si>
    <t>Implementar procedimiento para aprobación, ejecución y supervisión del plan de intervenciones colectivas.</t>
  </si>
  <si>
    <t>Implementar procedimiento para la auditoría del régimen subsidiado.</t>
  </si>
  <si>
    <t>RIESGO 11</t>
  </si>
  <si>
    <t>RIESGO 12</t>
  </si>
  <si>
    <t>Procedimiento para la operación de las Escuelas de Formación Artísticas, Culturales y Deportivas y comunicación de los mismo donde informen que no tienen costo la inscripción a los procesos.</t>
  </si>
  <si>
    <t>Informar mediante los canales de comunicación de la entidad, los requisitos de los trámites y el no costo</t>
  </si>
  <si>
    <t>RIESGO 13</t>
  </si>
  <si>
    <t>Seguimiento a la implementación de la Hoja de Ruta de procesos de contratación para verificar el cumplimiento de los requisitos</t>
  </si>
  <si>
    <t>Implementar procedimientos para los procesos de contratación en cada una de las modalidades, y socializarlo con los responsables.</t>
  </si>
  <si>
    <t>RIESGO 17</t>
  </si>
  <si>
    <t>RIESGO 18</t>
  </si>
  <si>
    <t>RIESGO 4</t>
  </si>
  <si>
    <t>RIESGO 2</t>
  </si>
  <si>
    <t>RIESGO 5</t>
  </si>
  <si>
    <t>RIESGO 14</t>
  </si>
  <si>
    <t>RIESGO 15</t>
  </si>
  <si>
    <t>RIESGO 16</t>
  </si>
  <si>
    <t>RIESGO 19</t>
  </si>
  <si>
    <t>RIESGO 20</t>
  </si>
  <si>
    <t>RIESGO 21</t>
  </si>
  <si>
    <t>Muy baja</t>
  </si>
  <si>
    <t>Seguimiento y verificación de los procesos de contratación aperturados por urgencia manifiesta.</t>
  </si>
  <si>
    <t>Implementar procedimiento para el ingreso de bienes a el almacén.</t>
  </si>
  <si>
    <t>Implementar procedimiento para baja de bienes.</t>
  </si>
  <si>
    <t>Procedimientos para la defensa judicial y extrajudicial.</t>
  </si>
  <si>
    <t>El profesional responsable debe presentar al comité de conciliación, informe de los procesos  de la entidad.</t>
  </si>
  <si>
    <t>Profesional asesor jurídico</t>
  </si>
  <si>
    <t>Funcionario responsable del área de contratación.</t>
  </si>
  <si>
    <t>Procedimiento para verificación y reporte de damnificados.</t>
  </si>
  <si>
    <t xml:space="preserve">Implementación de procedimiento para la elaboración y trámite de ordenes de pago. </t>
  </si>
  <si>
    <t>Implementación de procedimiento para la vinculación de personal de acuerdo a los requisitos legales.</t>
  </si>
  <si>
    <t>Implementación de procedimiento para la formulación de estados financieros.</t>
  </si>
  <si>
    <t>RIESGO 22</t>
  </si>
  <si>
    <t>Contadora</t>
  </si>
  <si>
    <t>Implementar procedimiento para la atención a la población en situación de desplazamiento y/o víctimas del conflicto armado.</t>
  </si>
  <si>
    <t>Unificado en el riesgo 8</t>
  </si>
  <si>
    <t>Implementar procedimiento para el recaudo.</t>
  </si>
  <si>
    <t>Implementación de protocolo para la administración del Sistema Administrativo y Financiero PIMISYS.</t>
  </si>
  <si>
    <t>Posibilidad de vincular de personal que no cumple con los requisitos, a cambio de dádivas.</t>
  </si>
  <si>
    <t>Posible realización de pagos sin el cumplimiento de requisitos a cambio de dádivas</t>
  </si>
  <si>
    <t>Posible manipulación en la base de datos de impuesto predial e industria y comercio para beneficio de terceros.</t>
  </si>
  <si>
    <t>Posibilidad de generar estados financieros que no corresponden a la realidad, para beneficio propio o de terceros.</t>
  </si>
  <si>
    <t>Posible pérdida o falsificación de documentos para beneficio propio o de terceros</t>
  </si>
  <si>
    <t>Posibilidad de realizar cobro por agilizar el trámite de PQR</t>
  </si>
  <si>
    <t>Posible tráfico de influencias o estafa para  la realización de un trámite</t>
  </si>
  <si>
    <t>Posibilidad de recibir obras que no cumplen con lo contratado,  a cambio de retribución económica.</t>
  </si>
  <si>
    <t>Posibilidad de realizar reporte de porcentajes de cumplimiento que no corresponden a la realidad en los informes de auditoría de la ejecución del PIC, a cambio de retribuciones económicas.</t>
  </si>
  <si>
    <t>Posibilidad de generar informe de auditoría de régimen subsidiado con información que no corresponde a la realidad, por beneficio propio o de terceros</t>
  </si>
  <si>
    <t>Posible realización de cobro en los procesos de formación deportivos y culturales para beneficio propio</t>
  </si>
  <si>
    <t>Posible desviación de ayudas humanitarias a personas no víctimas</t>
  </si>
  <si>
    <t>Posibilidad de entregar ayuda en la atención de emergencias a personas no afectadas de eventos antrópicos</t>
  </si>
  <si>
    <t>Posibilidad de realizar cobro por realización del trámite de novedades, quejas y reclamaciones</t>
  </si>
  <si>
    <t>Posibilidad de omitir evidencias en los procesos judiciales para favorecimiento de terceros</t>
  </si>
  <si>
    <t>Posible ajuste de los pliegos de condiciones hacia un determinado oferente</t>
  </si>
  <si>
    <t>Posibilidad de omitir requisitos de contratación para beneficio de terceros</t>
  </si>
  <si>
    <t>Posibilidad de declarar urgencia manifiesta inexistente para realizar contratación sin el debido proceso, para beneficio propio o de terceros</t>
  </si>
  <si>
    <t>Posibilidad de recibir y registrar elementos diferentes o de menos calidad a los contratados a cambio de retribución económica</t>
  </si>
  <si>
    <t>Posibilidad de dar de Baja bienes o muebles que se encuentran en buen estado para beneficio propio o de terceros.</t>
  </si>
  <si>
    <t>Muy Alta</t>
  </si>
  <si>
    <t>Realizar seguimiento a la implementación del protocolo para la administración del Sistema Administrativo y Financiero PIMISYS.</t>
  </si>
  <si>
    <t>Secretaría de Hacienda</t>
  </si>
  <si>
    <t>Secretaría General</t>
  </si>
  <si>
    <t>DUEÑO DEL PROCESO</t>
  </si>
  <si>
    <r>
      <t xml:space="preserve">Secretaría de Hacienda
Secretaría de Planeación
Secretaría General </t>
    </r>
    <r>
      <rPr>
        <sz val="10"/>
        <rFont val="Arial"/>
        <family val="2"/>
      </rPr>
      <t>(las oficinas que pertenecen y son dueñas de trámites)</t>
    </r>
  </si>
  <si>
    <t>Secretaría de Planeación
Secretaría General</t>
  </si>
  <si>
    <t>Unidad Local de Salud</t>
  </si>
  <si>
    <t>Unidad de Régimen Subsidiado y Sisbén</t>
  </si>
  <si>
    <t>Unidad de Cultura</t>
  </si>
  <si>
    <t>Secretaría General - profesionales de apoyo</t>
  </si>
  <si>
    <t>Secretaría General - Programas sociales</t>
  </si>
  <si>
    <t>Secretaría General - Almacén</t>
  </si>
  <si>
    <t>Realizado el análisis de la zona de riesgo residual no requiere plan de acción.</t>
  </si>
  <si>
    <t>Riesgo unificado con el riesgo del proceso de trámites, ya que el ingreso de información en la plataforma del DNP para el Sisbén es un trámite y se traslado a dicho proceso.</t>
  </si>
  <si>
    <t>Posibilidad de apropiación o uso indebido de recursos del efectivo de recaudo.</t>
  </si>
  <si>
    <t>Implementación procedimiento para préstamo de documentos.</t>
  </si>
  <si>
    <t>Máximo 2 por año</t>
  </si>
  <si>
    <t>MAPA DE RIESGOS DE CORRUPCIÓN 2022</t>
  </si>
  <si>
    <t xml:space="preserve">Realizar seguimiento mensuales a la obras en procedo de ejecución, independiente a los informes de pago. </t>
  </si>
  <si>
    <t>IDENTIFICACIÓN Y VALORACIÓN DE RIESGOS DE CORRUPCIÓN</t>
  </si>
  <si>
    <r>
      <rPr>
        <b/>
        <sz val="20"/>
        <rFont val="Arial"/>
        <family val="2"/>
      </rPr>
      <t xml:space="preserve">APROBACIÓN: </t>
    </r>
    <r>
      <rPr>
        <sz val="20"/>
        <rFont val="Arial"/>
        <family val="2"/>
      </rPr>
      <t>Revisado y aprobado mediante ACTA CIGD N° 01 - 2022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</si>
</sst>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36"/>
      <name val="Calibri"/>
      <family val="2"/>
      <scheme val="minor"/>
    </font>
    <font>
      <b/>
      <sz val="12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2"/>
      <color rgb="FF000000"/>
      <name val="Arial"/>
      <family val="2"/>
    </font>
    <font>
      <b/>
      <sz val="8"/>
      <color rgb="FF000000"/>
      <name val="Arial"/>
      <family val="2"/>
    </font>
    <font>
      <sz val="9"/>
      <color theme="1"/>
      <name val="Arial"/>
      <family val="2"/>
    </font>
    <font>
      <sz val="48"/>
      <color theme="1"/>
      <name val="Arial"/>
      <family val="2"/>
    </font>
    <font>
      <b/>
      <sz val="20"/>
      <color theme="0"/>
      <name val="Arial"/>
      <family val="2"/>
    </font>
    <font>
      <b/>
      <sz val="11"/>
      <color theme="0"/>
      <name val="Arial"/>
      <family val="2"/>
    </font>
    <font>
      <b/>
      <sz val="10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20"/>
      <name val="Arial"/>
      <family val="2"/>
    </font>
    <font>
      <b/>
      <sz val="2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8" tint="-0.249977111117893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 diagonalUp="1">
      <left/>
      <right style="thin">
        <color theme="0"/>
      </right>
      <top style="thin">
        <color theme="0"/>
      </top>
      <bottom style="thin">
        <color theme="0"/>
      </bottom>
      <diagonal style="thin">
        <color theme="0"/>
      </diagonal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 diagonalUp="1">
      <left/>
      <right style="thin">
        <color theme="0"/>
      </right>
      <top style="thin">
        <color theme="0"/>
      </top>
      <bottom/>
      <diagonal style="thin">
        <color theme="0"/>
      </diagonal>
    </border>
    <border diagonalUp="1">
      <left/>
      <right/>
      <top style="thin">
        <color theme="0"/>
      </top>
      <bottom style="thin">
        <color theme="0"/>
      </bottom>
      <diagonal style="thin">
        <color theme="0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147">
    <xf numFmtId="0" fontId="0" fillId="0" borderId="0" xfId="0"/>
    <xf numFmtId="0" fontId="0" fillId="0" borderId="1" xfId="0" applyBorder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/>
    <xf numFmtId="0" fontId="3" fillId="0" borderId="0" xfId="0" applyFont="1" applyFill="1"/>
    <xf numFmtId="0" fontId="3" fillId="0" borderId="0" xfId="0" applyFont="1" applyFill="1" applyBorder="1"/>
    <xf numFmtId="0" fontId="3" fillId="5" borderId="0" xfId="0" applyFont="1" applyFill="1"/>
    <xf numFmtId="0" fontId="3" fillId="0" borderId="11" xfId="0" applyFont="1" applyFill="1" applyBorder="1"/>
    <xf numFmtId="0" fontId="3" fillId="5" borderId="12" xfId="0" applyFont="1" applyFill="1" applyBorder="1"/>
    <xf numFmtId="0" fontId="3" fillId="5" borderId="10" xfId="0" applyFont="1" applyFill="1" applyBorder="1"/>
    <xf numFmtId="0" fontId="3" fillId="5" borderId="13" xfId="0" applyFont="1" applyFill="1" applyBorder="1"/>
    <xf numFmtId="0" fontId="4" fillId="5" borderId="0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vertical="center" wrapText="1"/>
    </xf>
    <xf numFmtId="0" fontId="7" fillId="0" borderId="18" xfId="0" applyFont="1" applyBorder="1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1" fillId="0" borderId="1" xfId="0" applyFont="1" applyBorder="1" applyAlignment="1">
      <alignment horizontal="center"/>
    </xf>
    <xf numFmtId="0" fontId="0" fillId="7" borderId="1" xfId="0" applyFill="1" applyBorder="1" applyAlignment="1">
      <alignment horizontal="center"/>
    </xf>
    <xf numFmtId="9" fontId="0" fillId="0" borderId="0" xfId="1" applyFont="1"/>
    <xf numFmtId="0" fontId="3" fillId="0" borderId="21" xfId="0" applyFont="1" applyFill="1" applyBorder="1"/>
    <xf numFmtId="0" fontId="10" fillId="0" borderId="0" xfId="0" applyFont="1" applyBorder="1" applyAlignment="1">
      <alignment vertical="center"/>
    </xf>
    <xf numFmtId="0" fontId="3" fillId="0" borderId="22" xfId="0" applyFont="1" applyFill="1" applyBorder="1"/>
    <xf numFmtId="0" fontId="10" fillId="0" borderId="0" xfId="0" applyFont="1" applyBorder="1" applyAlignment="1"/>
    <xf numFmtId="0" fontId="4" fillId="5" borderId="0" xfId="0" applyFont="1" applyFill="1" applyBorder="1" applyAlignment="1">
      <alignment vertical="center"/>
    </xf>
    <xf numFmtId="0" fontId="13" fillId="6" borderId="1" xfId="0" applyFont="1" applyFill="1" applyBorder="1" applyAlignment="1">
      <alignment horizontal="center" vertical="center" textRotation="90" wrapText="1"/>
    </xf>
    <xf numFmtId="0" fontId="14" fillId="0" borderId="3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9" fontId="17" fillId="0" borderId="1" xfId="0" applyNumberFormat="1" applyFont="1" applyFill="1" applyBorder="1" applyAlignment="1">
      <alignment horizontal="center" vertical="center" wrapText="1"/>
    </xf>
    <xf numFmtId="0" fontId="17" fillId="7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textRotation="90"/>
    </xf>
    <xf numFmtId="9" fontId="15" fillId="0" borderId="1" xfId="0" applyNumberFormat="1" applyFont="1" applyFill="1" applyBorder="1" applyAlignment="1">
      <alignment horizontal="center" vertical="center" textRotation="90"/>
    </xf>
    <xf numFmtId="0" fontId="15" fillId="7" borderId="1" xfId="0" applyFont="1" applyFill="1" applyBorder="1" applyAlignment="1">
      <alignment horizontal="center" vertical="center" textRotation="90"/>
    </xf>
    <xf numFmtId="0" fontId="17" fillId="0" borderId="1" xfId="0" applyFont="1" applyFill="1" applyBorder="1" applyAlignment="1">
      <alignment horizontal="center" vertical="center" textRotation="90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/>
    <xf numFmtId="0" fontId="17" fillId="8" borderId="1" xfId="0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 wrapText="1"/>
    </xf>
    <xf numFmtId="9" fontId="0" fillId="0" borderId="1" xfId="1" applyFont="1" applyBorder="1"/>
    <xf numFmtId="0" fontId="0" fillId="0" borderId="1" xfId="0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17" fillId="9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textRotation="90"/>
    </xf>
    <xf numFmtId="9" fontId="17" fillId="0" borderId="1" xfId="1" applyFont="1" applyFill="1" applyBorder="1" applyAlignment="1">
      <alignment horizontal="center" vertical="center" wrapText="1"/>
    </xf>
    <xf numFmtId="9" fontId="15" fillId="0" borderId="1" xfId="1" applyFont="1" applyBorder="1" applyAlignment="1">
      <alignment horizontal="center" vertical="center"/>
    </xf>
    <xf numFmtId="9" fontId="15" fillId="0" borderId="1" xfId="1" applyFont="1" applyFill="1" applyBorder="1" applyAlignment="1">
      <alignment horizontal="center" vertical="center" textRotation="90"/>
    </xf>
    <xf numFmtId="0" fontId="0" fillId="0" borderId="8" xfId="0" applyFill="1" applyBorder="1"/>
    <xf numFmtId="0" fontId="0" fillId="0" borderId="1" xfId="0" applyBorder="1" applyAlignment="1">
      <alignment horizontal="center" vertical="center"/>
    </xf>
    <xf numFmtId="0" fontId="15" fillId="10" borderId="1" xfId="0" applyFont="1" applyFill="1" applyBorder="1" applyAlignment="1">
      <alignment horizontal="center" vertical="center"/>
    </xf>
    <xf numFmtId="9" fontId="15" fillId="0" borderId="1" xfId="1" applyFont="1" applyBorder="1" applyAlignment="1">
      <alignment vertical="center"/>
    </xf>
    <xf numFmtId="0" fontId="16" fillId="0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1" fillId="11" borderId="1" xfId="0" applyFont="1" applyFill="1" applyBorder="1" applyAlignment="1">
      <alignment horizontal="center"/>
    </xf>
    <xf numFmtId="0" fontId="0" fillId="11" borderId="1" xfId="0" applyFill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1" fillId="0" borderId="1" xfId="0" applyFont="1" applyFill="1" applyBorder="1" applyAlignment="1">
      <alignment horizontal="center"/>
    </xf>
    <xf numFmtId="0" fontId="0" fillId="4" borderId="1" xfId="0" applyFill="1" applyBorder="1"/>
    <xf numFmtId="9" fontId="0" fillId="4" borderId="1" xfId="1" applyFont="1" applyFill="1" applyBorder="1"/>
    <xf numFmtId="0" fontId="17" fillId="4" borderId="1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left" vertical="top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left" wrapText="1"/>
    </xf>
    <xf numFmtId="0" fontId="15" fillId="0" borderId="1" xfId="0" applyFont="1" applyBorder="1" applyAlignment="1">
      <alignment horizontal="left" vertical="top" wrapText="1"/>
    </xf>
    <xf numFmtId="0" fontId="19" fillId="0" borderId="1" xfId="0" applyFont="1" applyFill="1" applyBorder="1" applyAlignment="1">
      <alignment horizontal="justify" vertical="top" wrapText="1"/>
    </xf>
    <xf numFmtId="0" fontId="15" fillId="0" borderId="1" xfId="0" applyFont="1" applyBorder="1" applyAlignment="1">
      <alignment vertical="top" wrapText="1"/>
    </xf>
    <xf numFmtId="0" fontId="17" fillId="0" borderId="1" xfId="0" applyFont="1" applyFill="1" applyBorder="1" applyAlignment="1">
      <alignment horizontal="left" vertical="top" wrapText="1"/>
    </xf>
    <xf numFmtId="0" fontId="15" fillId="0" borderId="1" xfId="0" applyFont="1" applyBorder="1" applyAlignment="1">
      <alignment wrapText="1"/>
    </xf>
    <xf numFmtId="164" fontId="17" fillId="0" borderId="1" xfId="2" applyFont="1" applyFill="1" applyBorder="1" applyAlignment="1">
      <alignment horizontal="center" vertical="center" wrapText="1"/>
    </xf>
    <xf numFmtId="0" fontId="15" fillId="0" borderId="1" xfId="0" applyFont="1" applyBorder="1" applyAlignment="1">
      <alignment vertical="center"/>
    </xf>
    <xf numFmtId="0" fontId="17" fillId="0" borderId="1" xfId="0" applyFont="1" applyBorder="1" applyAlignment="1">
      <alignment vertical="center" wrapText="1"/>
    </xf>
    <xf numFmtId="0" fontId="17" fillId="0" borderId="1" xfId="0" applyFont="1" applyFill="1" applyBorder="1" applyAlignment="1">
      <alignment vertical="top" wrapText="1"/>
    </xf>
    <xf numFmtId="0" fontId="17" fillId="0" borderId="3" xfId="0" applyFont="1" applyFill="1" applyBorder="1" applyAlignment="1">
      <alignment horizontal="left" vertical="top" wrapText="1"/>
    </xf>
    <xf numFmtId="0" fontId="20" fillId="5" borderId="0" xfId="0" applyFont="1" applyFill="1"/>
    <xf numFmtId="0" fontId="0" fillId="0" borderId="1" xfId="0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3" fillId="6" borderId="1" xfId="0" applyFont="1" applyFill="1" applyBorder="1" applyAlignment="1">
      <alignment horizontal="center" vertical="center" wrapText="1"/>
    </xf>
    <xf numFmtId="0" fontId="13" fillId="6" borderId="1" xfId="0" applyFont="1" applyFill="1" applyBorder="1" applyAlignment="1">
      <alignment horizontal="center" vertical="center"/>
    </xf>
    <xf numFmtId="0" fontId="13" fillId="6" borderId="3" xfId="0" applyFont="1" applyFill="1" applyBorder="1" applyAlignment="1">
      <alignment horizontal="center" vertical="center" wrapText="1"/>
    </xf>
    <xf numFmtId="0" fontId="13" fillId="6" borderId="9" xfId="0" applyFont="1" applyFill="1" applyBorder="1" applyAlignment="1">
      <alignment horizontal="center" vertical="center" wrapText="1"/>
    </xf>
    <xf numFmtId="0" fontId="13" fillId="6" borderId="1" xfId="0" applyFont="1" applyFill="1" applyBorder="1" applyAlignment="1">
      <alignment horizontal="center" vertical="center" textRotation="90"/>
    </xf>
    <xf numFmtId="0" fontId="13" fillId="6" borderId="1" xfId="0" applyFont="1" applyFill="1" applyBorder="1" applyAlignment="1">
      <alignment horizontal="center"/>
    </xf>
    <xf numFmtId="0" fontId="12" fillId="6" borderId="1" xfId="0" applyFont="1" applyFill="1" applyBorder="1" applyAlignment="1">
      <alignment horizontal="center" vertical="center"/>
    </xf>
    <xf numFmtId="0" fontId="13" fillId="6" borderId="1" xfId="0" applyFont="1" applyFill="1" applyBorder="1" applyAlignment="1">
      <alignment horizontal="center" vertical="center" textRotation="90" wrapText="1"/>
    </xf>
    <xf numFmtId="0" fontId="12" fillId="6" borderId="23" xfId="0" applyFont="1" applyFill="1" applyBorder="1" applyAlignment="1">
      <alignment horizontal="center" vertical="center"/>
    </xf>
    <xf numFmtId="0" fontId="12" fillId="6" borderId="24" xfId="0" applyFont="1" applyFill="1" applyBorder="1" applyAlignment="1">
      <alignment horizontal="center" vertical="center"/>
    </xf>
    <xf numFmtId="0" fontId="12" fillId="6" borderId="2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13" fillId="6" borderId="3" xfId="0" applyFont="1" applyFill="1" applyBorder="1" applyAlignment="1">
      <alignment horizontal="center" vertical="center"/>
    </xf>
    <xf numFmtId="0" fontId="13" fillId="6" borderId="9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7" borderId="3" xfId="0" applyFill="1" applyBorder="1" applyAlignment="1">
      <alignment horizontal="center" vertical="center"/>
    </xf>
    <xf numFmtId="0" fontId="0" fillId="7" borderId="8" xfId="0" applyFill="1" applyBorder="1" applyAlignment="1">
      <alignment horizontal="center" vertical="center"/>
    </xf>
    <xf numFmtId="0" fontId="0" fillId="7" borderId="9" xfId="0" applyFill="1" applyBorder="1" applyAlignment="1">
      <alignment horizontal="center" vertical="center"/>
    </xf>
    <xf numFmtId="0" fontId="6" fillId="4" borderId="14" xfId="0" applyFont="1" applyFill="1" applyBorder="1" applyAlignment="1">
      <alignment horizontal="center" vertical="center" wrapText="1"/>
    </xf>
    <xf numFmtId="0" fontId="6" fillId="4" borderId="16" xfId="0" applyFont="1" applyFill="1" applyBorder="1" applyAlignment="1">
      <alignment horizontal="center" vertical="center" wrapText="1"/>
    </xf>
    <xf numFmtId="0" fontId="18" fillId="12" borderId="1" xfId="0" applyFont="1" applyFill="1" applyBorder="1" applyAlignment="1">
      <alignment horizontal="center"/>
    </xf>
    <xf numFmtId="0" fontId="0" fillId="11" borderId="3" xfId="0" applyFill="1" applyBorder="1" applyAlignment="1">
      <alignment horizontal="center"/>
    </xf>
    <xf numFmtId="0" fontId="0" fillId="11" borderId="8" xfId="0" applyFill="1" applyBorder="1" applyAlignment="1">
      <alignment horizontal="center"/>
    </xf>
    <xf numFmtId="0" fontId="0" fillId="11" borderId="9" xfId="0" applyFill="1" applyBorder="1" applyAlignment="1">
      <alignment horizontal="center"/>
    </xf>
    <xf numFmtId="0" fontId="9" fillId="0" borderId="14" xfId="0" applyFont="1" applyBorder="1" applyAlignment="1">
      <alignment vertical="center" wrapText="1"/>
    </xf>
    <xf numFmtId="0" fontId="9" fillId="0" borderId="15" xfId="0" applyFont="1" applyBorder="1" applyAlignment="1">
      <alignment vertical="center" wrapText="1"/>
    </xf>
    <xf numFmtId="0" fontId="9" fillId="0" borderId="16" xfId="0" applyFont="1" applyBorder="1" applyAlignment="1">
      <alignment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6" fillId="7" borderId="14" xfId="0" applyFont="1" applyFill="1" applyBorder="1" applyAlignment="1">
      <alignment horizontal="center" vertical="center" wrapText="1"/>
    </xf>
    <xf numFmtId="0" fontId="6" fillId="7" borderId="16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vertical="center" wrapText="1"/>
    </xf>
    <xf numFmtId="0" fontId="7" fillId="0" borderId="16" xfId="0" applyFont="1" applyBorder="1" applyAlignment="1">
      <alignment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0" fillId="0" borderId="1" xfId="0" applyBorder="1" applyAlignment="1">
      <alignment horizontal="center"/>
    </xf>
    <xf numFmtId="9" fontId="0" fillId="0" borderId="3" xfId="1" applyFont="1" applyBorder="1" applyAlignment="1">
      <alignment horizontal="center" vertical="center" wrapText="1"/>
    </xf>
    <xf numFmtId="9" fontId="0" fillId="0" borderId="9" xfId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</cellXfs>
  <cellStyles count="3">
    <cellStyle name="Millares" xfId="2" builtinId="3"/>
    <cellStyle name="Normal" xfId="0" builtinId="0"/>
    <cellStyle name="Porcentaje" xfId="1" builtinId="5"/>
  </cellStyles>
  <dxfs count="0"/>
  <tableStyles count="0" defaultTableStyle="TableStyleMedium2" defaultPivotStyle="PivotStyleLight16"/>
  <colors>
    <mruColors>
      <color rgb="FFFF9900"/>
      <color rgb="FFFFFF66"/>
      <color rgb="FF990000"/>
      <color rgb="FFCC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159684</xdr:colOff>
      <xdr:row>1</xdr:row>
      <xdr:rowOff>56029</xdr:rowOff>
    </xdr:from>
    <xdr:to>
      <xdr:col>2</xdr:col>
      <xdr:colOff>81243</xdr:colOff>
      <xdr:row>7</xdr:row>
      <xdr:rowOff>43423</xdr:rowOff>
    </xdr:to>
    <xdr:pic>
      <xdr:nvPicPr>
        <xdr:cNvPr id="2" name="4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747" y="246529"/>
          <a:ext cx="1207434" cy="1154207"/>
        </a:xfrm>
        <a:prstGeom prst="rect">
          <a:avLst/>
        </a:prstGeom>
        <a:noFill/>
      </xdr:spPr>
    </xdr:pic>
    <xdr:clientData/>
  </xdr:twoCellAnchor>
  <xdr:twoCellAnchor>
    <xdr:from>
      <xdr:col>34</xdr:col>
      <xdr:colOff>1179419</xdr:colOff>
      <xdr:row>1</xdr:row>
      <xdr:rowOff>165288</xdr:rowOff>
    </xdr:from>
    <xdr:to>
      <xdr:col>35</xdr:col>
      <xdr:colOff>1284639</xdr:colOff>
      <xdr:row>7</xdr:row>
      <xdr:rowOff>119062</xdr:rowOff>
    </xdr:to>
    <xdr:pic>
      <xdr:nvPicPr>
        <xdr:cNvPr id="4" name="3 Imagen" descr="logotipo alcaldia de el reorn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945044" y="355788"/>
          <a:ext cx="2772220" cy="14539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AJ35"/>
  <sheetViews>
    <sheetView showGridLines="0" tabSelected="1" view="pageBreakPreview" zoomScale="25" zoomScaleNormal="25" zoomScaleSheetLayoutView="25" workbookViewId="0">
      <selection activeCell="K17" sqref="K17"/>
    </sheetView>
  </sheetViews>
  <sheetFormatPr baseColWidth="10" defaultRowHeight="15" x14ac:dyDescent="0.25"/>
  <cols>
    <col min="1" max="1" width="1.7109375" customWidth="1"/>
    <col min="2" max="2" width="19.28515625" customWidth="1"/>
    <col min="3" max="3" width="27.140625" customWidth="1"/>
    <col min="4" max="4" width="5.85546875" style="3" customWidth="1"/>
    <col min="5" max="5" width="43.85546875" customWidth="1"/>
    <col min="6" max="6" width="20.5703125" customWidth="1"/>
    <col min="7" max="8" width="20.28515625" customWidth="1"/>
    <col min="9" max="9" width="23.5703125" customWidth="1"/>
    <col min="10" max="10" width="7.85546875" customWidth="1"/>
    <col min="11" max="11" width="16.140625" customWidth="1"/>
    <col min="13" max="13" width="18.7109375" customWidth="1"/>
    <col min="14" max="14" width="14.85546875" customWidth="1"/>
    <col min="15" max="15" width="27.140625" customWidth="1"/>
    <col min="16" max="17" width="8.42578125" customWidth="1"/>
    <col min="18" max="23" width="5.5703125" customWidth="1"/>
    <col min="24" max="24" width="6.140625" customWidth="1"/>
    <col min="25" max="27" width="4.5703125" customWidth="1"/>
    <col min="28" max="28" width="4.140625" customWidth="1"/>
    <col min="29" max="29" width="4.7109375" customWidth="1"/>
    <col min="30" max="30" width="4.85546875" customWidth="1"/>
    <col min="31" max="31" width="47.28515625" customWidth="1"/>
    <col min="32" max="32" width="18.7109375" customWidth="1"/>
    <col min="33" max="33" width="22.85546875" customWidth="1"/>
    <col min="34" max="34" width="22.42578125" customWidth="1"/>
    <col min="35" max="35" width="40.140625" customWidth="1"/>
    <col min="36" max="36" width="27.28515625" customWidth="1"/>
  </cols>
  <sheetData>
    <row r="2" spans="2:36" s="5" customFormat="1" x14ac:dyDescent="0.25">
      <c r="D2" s="6"/>
      <c r="J2" s="7"/>
    </row>
    <row r="3" spans="2:36" s="5" customFormat="1" ht="20.25" customHeight="1" x14ac:dyDescent="0.25">
      <c r="D3" s="6"/>
      <c r="E3" s="26" t="s">
        <v>124</v>
      </c>
      <c r="F3" s="90" t="s">
        <v>225</v>
      </c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29"/>
    </row>
    <row r="4" spans="2:36" s="8" customFormat="1" ht="11.25" customHeight="1" x14ac:dyDescent="0.25">
      <c r="D4" s="9"/>
      <c r="E4" s="26" t="s">
        <v>125</v>
      </c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  <c r="AF4" s="90"/>
      <c r="AG4" s="90"/>
      <c r="AH4" s="90"/>
      <c r="AI4" s="29"/>
    </row>
    <row r="5" spans="2:36" s="8" customFormat="1" ht="14.25" customHeight="1" x14ac:dyDescent="0.25">
      <c r="D5" s="27"/>
      <c r="E5" s="26" t="s">
        <v>126</v>
      </c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13"/>
    </row>
    <row r="6" spans="2:36" s="8" customFormat="1" ht="14.25" customHeight="1" x14ac:dyDescent="0.25">
      <c r="D6" s="27"/>
      <c r="E6" s="28" t="s">
        <v>127</v>
      </c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13"/>
    </row>
    <row r="7" spans="2:36" s="8" customFormat="1" ht="14.25" customHeight="1" x14ac:dyDescent="0.25">
      <c r="D7" s="27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  <c r="AA7" s="90"/>
      <c r="AB7" s="90"/>
      <c r="AC7" s="90"/>
      <c r="AD7" s="90"/>
      <c r="AE7" s="90"/>
      <c r="AF7" s="90"/>
      <c r="AG7" s="90"/>
      <c r="AH7" s="90"/>
      <c r="AI7" s="13"/>
    </row>
    <row r="8" spans="2:36" s="8" customFormat="1" ht="14.25" customHeight="1" x14ac:dyDescent="0.25">
      <c r="D8" s="27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13"/>
    </row>
    <row r="9" spans="2:36" s="8" customFormat="1" ht="42.75" customHeight="1" x14ac:dyDescent="0.4">
      <c r="B9" s="88" t="s">
        <v>228</v>
      </c>
      <c r="D9" s="9"/>
      <c r="E9" s="10"/>
      <c r="F9" s="11"/>
      <c r="G9" s="11"/>
      <c r="H9" s="12"/>
      <c r="I9" s="12"/>
      <c r="J9" s="7"/>
    </row>
    <row r="10" spans="2:36" s="8" customFormat="1" ht="15" customHeight="1" x14ac:dyDescent="0.25">
      <c r="D10" s="25"/>
      <c r="E10"/>
      <c r="F10"/>
      <c r="G10"/>
      <c r="H10"/>
      <c r="I10"/>
      <c r="J10" s="7"/>
    </row>
    <row r="11" spans="2:36" s="4" customFormat="1" ht="27" customHeight="1" x14ac:dyDescent="0.25">
      <c r="B11" s="99" t="s">
        <v>227</v>
      </c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100"/>
      <c r="Z11" s="100"/>
      <c r="AA11" s="100"/>
      <c r="AB11" s="100"/>
      <c r="AC11" s="101"/>
      <c r="AD11" s="95" t="s">
        <v>37</v>
      </c>
      <c r="AE11" s="97" t="s">
        <v>48</v>
      </c>
      <c r="AF11" s="97"/>
      <c r="AG11" s="97"/>
      <c r="AH11" s="97"/>
      <c r="AI11" s="97"/>
      <c r="AJ11" s="97"/>
    </row>
    <row r="12" spans="2:36" ht="15" customHeight="1" x14ac:dyDescent="0.25">
      <c r="B12" s="92" t="s">
        <v>3</v>
      </c>
      <c r="C12" s="93" t="s">
        <v>211</v>
      </c>
      <c r="D12" s="105" t="s">
        <v>0</v>
      </c>
      <c r="E12" s="93" t="s">
        <v>1</v>
      </c>
      <c r="F12" s="93" t="s">
        <v>14</v>
      </c>
      <c r="G12" s="93" t="s">
        <v>15</v>
      </c>
      <c r="H12" s="93" t="s">
        <v>20</v>
      </c>
      <c r="I12" s="93" t="s">
        <v>19</v>
      </c>
      <c r="J12" s="93" t="s">
        <v>21</v>
      </c>
      <c r="K12" s="93" t="s">
        <v>22</v>
      </c>
      <c r="L12" s="93" t="s">
        <v>21</v>
      </c>
      <c r="M12" s="93" t="s">
        <v>23</v>
      </c>
      <c r="N12" s="91" t="s">
        <v>24</v>
      </c>
      <c r="O12" s="91" t="s">
        <v>2</v>
      </c>
      <c r="P12" s="96" t="s">
        <v>28</v>
      </c>
      <c r="Q12" s="96"/>
      <c r="R12" s="96" t="s">
        <v>29</v>
      </c>
      <c r="S12" s="96"/>
      <c r="T12" s="96"/>
      <c r="U12" s="96"/>
      <c r="V12" s="96"/>
      <c r="W12" s="96"/>
      <c r="X12" s="98" t="s">
        <v>35</v>
      </c>
      <c r="Y12" s="95" t="s">
        <v>49</v>
      </c>
      <c r="Z12" s="95" t="s">
        <v>21</v>
      </c>
      <c r="AA12" s="95" t="s">
        <v>51</v>
      </c>
      <c r="AB12" s="95" t="s">
        <v>21</v>
      </c>
      <c r="AC12" s="95" t="s">
        <v>36</v>
      </c>
      <c r="AD12" s="95"/>
      <c r="AE12" s="92" t="s">
        <v>42</v>
      </c>
      <c r="AF12" s="92" t="s">
        <v>43</v>
      </c>
      <c r="AG12" s="91" t="s">
        <v>44</v>
      </c>
      <c r="AH12" s="91" t="s">
        <v>45</v>
      </c>
      <c r="AI12" s="92" t="s">
        <v>46</v>
      </c>
      <c r="AJ12" s="92" t="s">
        <v>47</v>
      </c>
    </row>
    <row r="13" spans="2:36" ht="120.75" customHeight="1" x14ac:dyDescent="0.25">
      <c r="B13" s="92"/>
      <c r="C13" s="94"/>
      <c r="D13" s="106"/>
      <c r="E13" s="94"/>
      <c r="F13" s="94"/>
      <c r="G13" s="94"/>
      <c r="H13" s="94"/>
      <c r="I13" s="94"/>
      <c r="J13" s="94"/>
      <c r="K13" s="94"/>
      <c r="L13" s="94"/>
      <c r="M13" s="94"/>
      <c r="N13" s="91"/>
      <c r="O13" s="91"/>
      <c r="P13" s="30" t="s">
        <v>25</v>
      </c>
      <c r="Q13" s="30" t="s">
        <v>27</v>
      </c>
      <c r="R13" s="30" t="s">
        <v>26</v>
      </c>
      <c r="S13" s="30" t="s">
        <v>30</v>
      </c>
      <c r="T13" s="30" t="s">
        <v>31</v>
      </c>
      <c r="U13" s="30" t="s">
        <v>32</v>
      </c>
      <c r="V13" s="30" t="s">
        <v>33</v>
      </c>
      <c r="W13" s="30" t="s">
        <v>34</v>
      </c>
      <c r="X13" s="98"/>
      <c r="Y13" s="95"/>
      <c r="Z13" s="95"/>
      <c r="AA13" s="95"/>
      <c r="AB13" s="95"/>
      <c r="AC13" s="95"/>
      <c r="AD13" s="95"/>
      <c r="AE13" s="92"/>
      <c r="AF13" s="92"/>
      <c r="AG13" s="91"/>
      <c r="AH13" s="91"/>
      <c r="AI13" s="92"/>
      <c r="AJ13" s="92"/>
    </row>
    <row r="14" spans="2:36" ht="90" customHeight="1" x14ac:dyDescent="0.25">
      <c r="B14" s="31" t="s">
        <v>52</v>
      </c>
      <c r="C14" s="73" t="s">
        <v>210</v>
      </c>
      <c r="D14" s="32">
        <v>1</v>
      </c>
      <c r="E14" s="86" t="s">
        <v>187</v>
      </c>
      <c r="F14" s="33" t="s">
        <v>7</v>
      </c>
      <c r="G14" s="62" t="s">
        <v>63</v>
      </c>
      <c r="H14" s="34">
        <v>11</v>
      </c>
      <c r="I14" s="46" t="s">
        <v>16</v>
      </c>
      <c r="J14" s="55">
        <v>0.4</v>
      </c>
      <c r="K14" s="36" t="s">
        <v>13</v>
      </c>
      <c r="L14" s="35">
        <v>0.8</v>
      </c>
      <c r="M14" s="36" t="s">
        <v>12</v>
      </c>
      <c r="N14" s="34">
        <v>1</v>
      </c>
      <c r="O14" s="81" t="s">
        <v>179</v>
      </c>
      <c r="P14" s="44" t="s">
        <v>38</v>
      </c>
      <c r="Q14" s="37"/>
      <c r="R14" s="37" t="s">
        <v>129</v>
      </c>
      <c r="S14" s="37" t="s">
        <v>39</v>
      </c>
      <c r="T14" s="38">
        <v>0.4</v>
      </c>
      <c r="U14" s="37" t="s">
        <v>40</v>
      </c>
      <c r="V14" s="37" t="s">
        <v>109</v>
      </c>
      <c r="W14" s="37" t="s">
        <v>41</v>
      </c>
      <c r="X14" s="38">
        <v>0.24</v>
      </c>
      <c r="Y14" s="38" t="s">
        <v>16</v>
      </c>
      <c r="Z14" s="38">
        <v>0.24</v>
      </c>
      <c r="AA14" s="39" t="s">
        <v>13</v>
      </c>
      <c r="AB14" s="38">
        <v>0.8</v>
      </c>
      <c r="AC14" s="39" t="s">
        <v>12</v>
      </c>
      <c r="AD14" s="40" t="s">
        <v>119</v>
      </c>
      <c r="AE14" s="74" t="s">
        <v>120</v>
      </c>
      <c r="AF14" s="75" t="s">
        <v>121</v>
      </c>
      <c r="AG14" s="75" t="s">
        <v>122</v>
      </c>
      <c r="AH14" s="32"/>
      <c r="AI14" s="75"/>
      <c r="AJ14" s="32"/>
    </row>
    <row r="15" spans="2:36" ht="63.75" hidden="1" customHeight="1" x14ac:dyDescent="0.25">
      <c r="B15" s="41" t="s">
        <v>53</v>
      </c>
      <c r="C15" s="41"/>
      <c r="D15" s="32">
        <v>2</v>
      </c>
      <c r="E15" s="86" t="s">
        <v>221</v>
      </c>
      <c r="F15" s="33"/>
      <c r="G15" s="62"/>
      <c r="H15" s="34"/>
      <c r="I15" s="34"/>
      <c r="J15" s="55"/>
      <c r="K15" s="34"/>
      <c r="L15" s="35"/>
      <c r="M15" s="34"/>
      <c r="N15" s="34"/>
      <c r="O15" s="81"/>
      <c r="P15" s="44"/>
      <c r="Q15" s="37"/>
      <c r="R15" s="37"/>
      <c r="S15" s="37"/>
      <c r="T15" s="38"/>
      <c r="U15" s="37"/>
      <c r="V15" s="37"/>
      <c r="W15" s="37"/>
      <c r="X15" s="38"/>
      <c r="Y15" s="38"/>
      <c r="Z15" s="38"/>
      <c r="AA15" s="37"/>
      <c r="AB15" s="38"/>
      <c r="AC15" s="37"/>
      <c r="AD15" s="40"/>
      <c r="AE15" s="74"/>
      <c r="AF15" s="75"/>
      <c r="AG15" s="75"/>
      <c r="AH15" s="32"/>
      <c r="AI15" s="75"/>
      <c r="AJ15" s="32"/>
    </row>
    <row r="16" spans="2:36" ht="74.25" x14ac:dyDescent="0.25">
      <c r="B16" s="102" t="s">
        <v>54</v>
      </c>
      <c r="C16" s="102" t="s">
        <v>209</v>
      </c>
      <c r="D16" s="32">
        <v>3</v>
      </c>
      <c r="E16" s="86" t="s">
        <v>188</v>
      </c>
      <c r="F16" s="33" t="s">
        <v>7</v>
      </c>
      <c r="G16" s="62" t="s">
        <v>6</v>
      </c>
      <c r="H16" s="34">
        <v>1960</v>
      </c>
      <c r="I16" s="47" t="s">
        <v>18</v>
      </c>
      <c r="J16" s="55">
        <v>0.6</v>
      </c>
      <c r="K16" s="36" t="s">
        <v>13</v>
      </c>
      <c r="L16" s="35">
        <v>0.8</v>
      </c>
      <c r="M16" s="36" t="s">
        <v>12</v>
      </c>
      <c r="N16" s="34">
        <v>1</v>
      </c>
      <c r="O16" s="81" t="s">
        <v>178</v>
      </c>
      <c r="P16" s="44" t="s">
        <v>38</v>
      </c>
      <c r="Q16" s="37"/>
      <c r="R16" s="37" t="s">
        <v>129</v>
      </c>
      <c r="S16" s="37" t="s">
        <v>39</v>
      </c>
      <c r="T16" s="38">
        <v>0.4</v>
      </c>
      <c r="U16" s="37" t="s">
        <v>40</v>
      </c>
      <c r="V16" s="37" t="s">
        <v>109</v>
      </c>
      <c r="W16" s="37" t="s">
        <v>41</v>
      </c>
      <c r="X16" s="38">
        <v>0.36</v>
      </c>
      <c r="Y16" s="37" t="s">
        <v>16</v>
      </c>
      <c r="Z16" s="38">
        <v>0.36</v>
      </c>
      <c r="AA16" s="39" t="s">
        <v>13</v>
      </c>
      <c r="AB16" s="38">
        <v>0.8</v>
      </c>
      <c r="AC16" s="39" t="s">
        <v>12</v>
      </c>
      <c r="AD16" s="40" t="s">
        <v>119</v>
      </c>
      <c r="AE16" s="76" t="s">
        <v>136</v>
      </c>
      <c r="AF16" s="75" t="s">
        <v>137</v>
      </c>
      <c r="AG16" s="75" t="s">
        <v>138</v>
      </c>
      <c r="AH16" s="32"/>
      <c r="AI16" s="75"/>
      <c r="AJ16" s="32"/>
    </row>
    <row r="17" spans="2:36" ht="71.25" customHeight="1" x14ac:dyDescent="0.25">
      <c r="B17" s="103"/>
      <c r="C17" s="103"/>
      <c r="D17" s="32">
        <v>4</v>
      </c>
      <c r="E17" s="86" t="s">
        <v>189</v>
      </c>
      <c r="F17" s="33" t="s">
        <v>7</v>
      </c>
      <c r="G17" s="62" t="s">
        <v>64</v>
      </c>
      <c r="H17" s="34">
        <v>8685</v>
      </c>
      <c r="I17" s="70" t="s">
        <v>207</v>
      </c>
      <c r="J17" s="55">
        <v>1</v>
      </c>
      <c r="K17" s="36" t="s">
        <v>13</v>
      </c>
      <c r="L17" s="35">
        <v>0.8</v>
      </c>
      <c r="M17" s="36" t="s">
        <v>12</v>
      </c>
      <c r="N17" s="34">
        <v>1</v>
      </c>
      <c r="O17" s="81" t="s">
        <v>186</v>
      </c>
      <c r="P17" s="44" t="s">
        <v>38</v>
      </c>
      <c r="Q17" s="37"/>
      <c r="R17" s="37" t="s">
        <v>129</v>
      </c>
      <c r="S17" s="37" t="s">
        <v>39</v>
      </c>
      <c r="T17" s="38">
        <v>0.4</v>
      </c>
      <c r="U17" s="37" t="s">
        <v>40</v>
      </c>
      <c r="V17" s="37" t="s">
        <v>109</v>
      </c>
      <c r="W17" s="37" t="s">
        <v>41</v>
      </c>
      <c r="X17" s="38">
        <v>0.6</v>
      </c>
      <c r="Y17" s="38" t="s">
        <v>17</v>
      </c>
      <c r="Z17" s="38">
        <v>0.6</v>
      </c>
      <c r="AA17" s="39" t="s">
        <v>13</v>
      </c>
      <c r="AB17" s="38">
        <v>0.8</v>
      </c>
      <c r="AC17" s="39" t="s">
        <v>12</v>
      </c>
      <c r="AD17" s="40" t="s">
        <v>119</v>
      </c>
      <c r="AE17" s="76" t="s">
        <v>208</v>
      </c>
      <c r="AF17" s="75" t="s">
        <v>182</v>
      </c>
      <c r="AG17" s="75" t="s">
        <v>123</v>
      </c>
      <c r="AH17" s="32"/>
      <c r="AI17" s="75"/>
      <c r="AJ17" s="32"/>
    </row>
    <row r="18" spans="2:36" ht="76.5" customHeight="1" x14ac:dyDescent="0.25">
      <c r="B18" s="103"/>
      <c r="C18" s="103"/>
      <c r="D18" s="32">
        <v>5</v>
      </c>
      <c r="E18" s="86" t="s">
        <v>222</v>
      </c>
      <c r="F18" s="33" t="s">
        <v>7</v>
      </c>
      <c r="G18" s="62" t="s">
        <v>65</v>
      </c>
      <c r="H18" s="34">
        <v>8685</v>
      </c>
      <c r="I18" s="70" t="s">
        <v>207</v>
      </c>
      <c r="J18" s="55">
        <v>1</v>
      </c>
      <c r="K18" s="50" t="s">
        <v>11</v>
      </c>
      <c r="L18" s="35">
        <v>0.6</v>
      </c>
      <c r="M18" s="36" t="s">
        <v>12</v>
      </c>
      <c r="N18" s="34">
        <v>1</v>
      </c>
      <c r="O18" s="81" t="s">
        <v>185</v>
      </c>
      <c r="P18" s="44" t="s">
        <v>38</v>
      </c>
      <c r="Q18" s="37"/>
      <c r="R18" s="37" t="s">
        <v>129</v>
      </c>
      <c r="S18" s="37" t="s">
        <v>39</v>
      </c>
      <c r="T18" s="38">
        <v>0.4</v>
      </c>
      <c r="U18" s="37" t="s">
        <v>40</v>
      </c>
      <c r="V18" s="37" t="s">
        <v>109</v>
      </c>
      <c r="W18" s="37" t="s">
        <v>41</v>
      </c>
      <c r="X18" s="38">
        <v>0.6</v>
      </c>
      <c r="Y18" s="38" t="s">
        <v>17</v>
      </c>
      <c r="Z18" s="38">
        <v>0.6</v>
      </c>
      <c r="AA18" s="54" t="s">
        <v>11</v>
      </c>
      <c r="AB18" s="38">
        <v>0.6</v>
      </c>
      <c r="AC18" s="54" t="s">
        <v>11</v>
      </c>
      <c r="AD18" s="40"/>
      <c r="AE18" s="76" t="s">
        <v>220</v>
      </c>
      <c r="AF18" s="75"/>
      <c r="AG18" s="32"/>
      <c r="AH18" s="32"/>
      <c r="AI18" s="75"/>
      <c r="AJ18" s="32"/>
    </row>
    <row r="19" spans="2:36" ht="54.75" customHeight="1" x14ac:dyDescent="0.25">
      <c r="B19" s="104"/>
      <c r="C19" s="104"/>
      <c r="D19" s="32">
        <v>22</v>
      </c>
      <c r="E19" s="86" t="s">
        <v>190</v>
      </c>
      <c r="F19" s="33" t="s">
        <v>7</v>
      </c>
      <c r="G19" s="62" t="s">
        <v>65</v>
      </c>
      <c r="H19" s="34">
        <v>12</v>
      </c>
      <c r="I19" s="46" t="s">
        <v>16</v>
      </c>
      <c r="J19" s="55">
        <v>0.4</v>
      </c>
      <c r="K19" s="50" t="s">
        <v>11</v>
      </c>
      <c r="L19" s="35">
        <v>0.6</v>
      </c>
      <c r="M19" s="50" t="s">
        <v>11</v>
      </c>
      <c r="N19" s="34">
        <v>1</v>
      </c>
      <c r="O19" s="81" t="s">
        <v>180</v>
      </c>
      <c r="P19" s="44" t="s">
        <v>38</v>
      </c>
      <c r="Q19" s="37"/>
      <c r="R19" s="37" t="s">
        <v>129</v>
      </c>
      <c r="S19" s="37" t="s">
        <v>39</v>
      </c>
      <c r="T19" s="38">
        <v>0.4</v>
      </c>
      <c r="U19" s="37" t="s">
        <v>40</v>
      </c>
      <c r="V19" s="37" t="s">
        <v>109</v>
      </c>
      <c r="W19" s="37" t="s">
        <v>41</v>
      </c>
      <c r="X19" s="38">
        <v>0.36</v>
      </c>
      <c r="Y19" s="38" t="s">
        <v>16</v>
      </c>
      <c r="Z19" s="38">
        <v>0.24</v>
      </c>
      <c r="AA19" s="54" t="s">
        <v>11</v>
      </c>
      <c r="AB19" s="38">
        <v>0.6</v>
      </c>
      <c r="AC19" s="54" t="s">
        <v>11</v>
      </c>
      <c r="AD19" s="40"/>
      <c r="AE19" s="76" t="s">
        <v>220</v>
      </c>
      <c r="AF19" s="75"/>
      <c r="AG19" s="75"/>
      <c r="AH19" s="32"/>
      <c r="AI19" s="75"/>
      <c r="AJ19" s="32"/>
    </row>
    <row r="20" spans="2:36" ht="86.25" customHeight="1" x14ac:dyDescent="0.25">
      <c r="B20" s="41" t="s">
        <v>50</v>
      </c>
      <c r="C20" s="41" t="s">
        <v>210</v>
      </c>
      <c r="D20" s="32">
        <v>6</v>
      </c>
      <c r="E20" s="86" t="s">
        <v>191</v>
      </c>
      <c r="F20" s="33" t="s">
        <v>7</v>
      </c>
      <c r="G20" s="62" t="s">
        <v>66</v>
      </c>
      <c r="H20" s="34" t="s">
        <v>139</v>
      </c>
      <c r="I20" s="47" t="s">
        <v>18</v>
      </c>
      <c r="J20" s="55">
        <v>0.8</v>
      </c>
      <c r="K20" s="50" t="s">
        <v>11</v>
      </c>
      <c r="L20" s="35">
        <v>0.6</v>
      </c>
      <c r="M20" s="36" t="s">
        <v>12</v>
      </c>
      <c r="N20" s="34">
        <v>1</v>
      </c>
      <c r="O20" s="81" t="s">
        <v>223</v>
      </c>
      <c r="P20" s="44" t="s">
        <v>38</v>
      </c>
      <c r="Q20" s="37"/>
      <c r="R20" s="37" t="s">
        <v>129</v>
      </c>
      <c r="S20" s="37" t="s">
        <v>39</v>
      </c>
      <c r="T20" s="38">
        <v>0.4</v>
      </c>
      <c r="U20" s="37" t="s">
        <v>130</v>
      </c>
      <c r="V20" s="37" t="s">
        <v>109</v>
      </c>
      <c r="W20" s="37" t="s">
        <v>41</v>
      </c>
      <c r="X20" s="38">
        <v>0.48</v>
      </c>
      <c r="Y20" s="37" t="s">
        <v>17</v>
      </c>
      <c r="Z20" s="38">
        <v>0.48</v>
      </c>
      <c r="AA20" s="54" t="s">
        <v>11</v>
      </c>
      <c r="AB20" s="38">
        <v>0.6</v>
      </c>
      <c r="AC20" s="54" t="s">
        <v>11</v>
      </c>
      <c r="AD20" s="40"/>
      <c r="AE20" s="74" t="s">
        <v>220</v>
      </c>
      <c r="AF20" s="75"/>
      <c r="AG20" s="32"/>
      <c r="AH20" s="32"/>
      <c r="AI20" s="75"/>
      <c r="AJ20" s="32"/>
    </row>
    <row r="21" spans="2:36" ht="69" customHeight="1" x14ac:dyDescent="0.25">
      <c r="B21" s="31" t="s">
        <v>55</v>
      </c>
      <c r="C21" s="71" t="s">
        <v>210</v>
      </c>
      <c r="D21" s="32">
        <v>7</v>
      </c>
      <c r="E21" s="81" t="s">
        <v>192</v>
      </c>
      <c r="F21" s="33" t="s">
        <v>7</v>
      </c>
      <c r="G21" s="62" t="s">
        <v>67</v>
      </c>
      <c r="H21" s="34">
        <v>183</v>
      </c>
      <c r="I21" s="53" t="s">
        <v>17</v>
      </c>
      <c r="J21" s="55">
        <v>0.6</v>
      </c>
      <c r="K21" s="50" t="s">
        <v>11</v>
      </c>
      <c r="L21" s="35">
        <v>0.6</v>
      </c>
      <c r="M21" s="50" t="s">
        <v>11</v>
      </c>
      <c r="N21" s="34">
        <v>1</v>
      </c>
      <c r="O21" s="81" t="s">
        <v>141</v>
      </c>
      <c r="P21" s="44" t="s">
        <v>38</v>
      </c>
      <c r="Q21" s="37"/>
      <c r="R21" s="37" t="s">
        <v>129</v>
      </c>
      <c r="S21" s="37" t="s">
        <v>39</v>
      </c>
      <c r="T21" s="38">
        <v>0.4</v>
      </c>
      <c r="U21" s="37" t="s">
        <v>130</v>
      </c>
      <c r="V21" s="37" t="s">
        <v>109</v>
      </c>
      <c r="W21" s="37" t="s">
        <v>41</v>
      </c>
      <c r="X21" s="38">
        <v>0.36</v>
      </c>
      <c r="Y21" s="38" t="s">
        <v>16</v>
      </c>
      <c r="Z21" s="38">
        <v>0.36</v>
      </c>
      <c r="AA21" s="54" t="s">
        <v>11</v>
      </c>
      <c r="AB21" s="38">
        <v>0.6</v>
      </c>
      <c r="AC21" s="54" t="s">
        <v>11</v>
      </c>
      <c r="AD21" s="40"/>
      <c r="AE21" s="74" t="s">
        <v>220</v>
      </c>
      <c r="AF21" s="77"/>
      <c r="AG21" s="32"/>
      <c r="AH21" s="32"/>
      <c r="AI21" s="75"/>
      <c r="AJ21" s="32"/>
    </row>
    <row r="22" spans="2:36" ht="90" customHeight="1" x14ac:dyDescent="0.25">
      <c r="B22" s="42" t="s">
        <v>56</v>
      </c>
      <c r="C22" s="71" t="s">
        <v>212</v>
      </c>
      <c r="D22" s="32">
        <v>8</v>
      </c>
      <c r="E22" s="87" t="s">
        <v>193</v>
      </c>
      <c r="F22" s="43" t="s">
        <v>7</v>
      </c>
      <c r="G22" s="62" t="s">
        <v>72</v>
      </c>
      <c r="H22" s="83">
        <v>4600</v>
      </c>
      <c r="I22" s="47" t="s">
        <v>18</v>
      </c>
      <c r="J22" s="55">
        <v>0.8</v>
      </c>
      <c r="K22" s="36" t="s">
        <v>13</v>
      </c>
      <c r="L22" s="35">
        <v>0.8</v>
      </c>
      <c r="M22" s="36" t="s">
        <v>12</v>
      </c>
      <c r="N22" s="34">
        <v>1</v>
      </c>
      <c r="O22" s="81" t="s">
        <v>128</v>
      </c>
      <c r="P22" s="44" t="s">
        <v>38</v>
      </c>
      <c r="Q22" s="37"/>
      <c r="R22" s="37" t="s">
        <v>129</v>
      </c>
      <c r="S22" s="37" t="s">
        <v>39</v>
      </c>
      <c r="T22" s="38">
        <v>0.4</v>
      </c>
      <c r="U22" s="37" t="s">
        <v>130</v>
      </c>
      <c r="V22" s="37" t="s">
        <v>109</v>
      </c>
      <c r="W22" s="37" t="s">
        <v>41</v>
      </c>
      <c r="X22" s="38">
        <v>0.48</v>
      </c>
      <c r="Y22" s="38" t="s">
        <v>16</v>
      </c>
      <c r="Z22" s="38">
        <v>0.48</v>
      </c>
      <c r="AA22" s="39" t="s">
        <v>13</v>
      </c>
      <c r="AB22" s="38">
        <v>0.8</v>
      </c>
      <c r="AC22" s="39" t="s">
        <v>12</v>
      </c>
      <c r="AD22" s="40" t="s">
        <v>119</v>
      </c>
      <c r="AE22" s="74" t="s">
        <v>132</v>
      </c>
      <c r="AF22" s="75" t="s">
        <v>133</v>
      </c>
      <c r="AG22" s="75" t="s">
        <v>134</v>
      </c>
      <c r="AH22" s="32"/>
      <c r="AI22" s="75"/>
      <c r="AJ22" s="32"/>
    </row>
    <row r="23" spans="2:36" ht="86.25" customHeight="1" x14ac:dyDescent="0.25">
      <c r="B23" s="41" t="s">
        <v>57</v>
      </c>
      <c r="C23" s="41" t="s">
        <v>213</v>
      </c>
      <c r="D23" s="32">
        <v>9</v>
      </c>
      <c r="E23" s="86" t="s">
        <v>194</v>
      </c>
      <c r="F23" s="33" t="s">
        <v>7</v>
      </c>
      <c r="G23" s="62" t="s">
        <v>6</v>
      </c>
      <c r="H23" s="34">
        <v>8</v>
      </c>
      <c r="I23" s="46" t="s">
        <v>16</v>
      </c>
      <c r="J23" s="55">
        <v>0.4</v>
      </c>
      <c r="K23" s="36" t="s">
        <v>13</v>
      </c>
      <c r="L23" s="35">
        <v>0.8</v>
      </c>
      <c r="M23" s="36" t="s">
        <v>12</v>
      </c>
      <c r="N23" s="34">
        <v>1</v>
      </c>
      <c r="O23" s="81" t="s">
        <v>226</v>
      </c>
      <c r="P23" s="44" t="s">
        <v>38</v>
      </c>
      <c r="Q23" s="37"/>
      <c r="R23" s="37" t="s">
        <v>129</v>
      </c>
      <c r="S23" s="37" t="s">
        <v>39</v>
      </c>
      <c r="T23" s="38">
        <v>0.4</v>
      </c>
      <c r="U23" s="37" t="s">
        <v>130</v>
      </c>
      <c r="V23" s="37" t="s">
        <v>109</v>
      </c>
      <c r="W23" s="37" t="s">
        <v>41</v>
      </c>
      <c r="X23" s="38">
        <v>0.24</v>
      </c>
      <c r="Y23" s="38" t="s">
        <v>16</v>
      </c>
      <c r="Z23" s="38">
        <v>0.24</v>
      </c>
      <c r="AA23" s="39" t="s">
        <v>13</v>
      </c>
      <c r="AB23" s="38">
        <v>0.8</v>
      </c>
      <c r="AC23" s="39" t="s">
        <v>12</v>
      </c>
      <c r="AD23" s="40" t="s">
        <v>119</v>
      </c>
      <c r="AE23" s="74" t="s">
        <v>143</v>
      </c>
      <c r="AF23" s="75" t="s">
        <v>145</v>
      </c>
      <c r="AG23" s="32" t="s">
        <v>10</v>
      </c>
      <c r="AH23" s="32"/>
      <c r="AI23" s="75"/>
      <c r="AJ23" s="32"/>
    </row>
    <row r="24" spans="2:36" ht="105.75" customHeight="1" x14ac:dyDescent="0.25">
      <c r="B24" s="102" t="s">
        <v>58</v>
      </c>
      <c r="C24" s="71" t="s">
        <v>214</v>
      </c>
      <c r="D24" s="32">
        <v>10</v>
      </c>
      <c r="E24" s="81" t="s">
        <v>195</v>
      </c>
      <c r="F24" s="33" t="s">
        <v>7</v>
      </c>
      <c r="G24" s="62" t="s">
        <v>70</v>
      </c>
      <c r="H24" s="34" t="s">
        <v>146</v>
      </c>
      <c r="I24" s="46" t="s">
        <v>16</v>
      </c>
      <c r="J24" s="55">
        <v>0.4</v>
      </c>
      <c r="K24" s="50" t="s">
        <v>11</v>
      </c>
      <c r="L24" s="35">
        <v>0.6</v>
      </c>
      <c r="M24" s="50" t="s">
        <v>11</v>
      </c>
      <c r="N24" s="34">
        <v>1</v>
      </c>
      <c r="O24" s="81" t="s">
        <v>149</v>
      </c>
      <c r="P24" s="44" t="s">
        <v>38</v>
      </c>
      <c r="Q24" s="37"/>
      <c r="R24" s="37" t="s">
        <v>129</v>
      </c>
      <c r="S24" s="37" t="s">
        <v>39</v>
      </c>
      <c r="T24" s="38">
        <v>0.4</v>
      </c>
      <c r="U24" s="37" t="s">
        <v>130</v>
      </c>
      <c r="V24" s="37" t="s">
        <v>109</v>
      </c>
      <c r="W24" s="37" t="s">
        <v>41</v>
      </c>
      <c r="X24" s="38">
        <v>0.24</v>
      </c>
      <c r="Y24" s="38" t="s">
        <v>16</v>
      </c>
      <c r="Z24" s="38">
        <v>0.24</v>
      </c>
      <c r="AA24" s="54" t="s">
        <v>11</v>
      </c>
      <c r="AB24" s="38">
        <v>0.6</v>
      </c>
      <c r="AC24" s="54" t="s">
        <v>11</v>
      </c>
      <c r="AD24" s="40" t="s">
        <v>119</v>
      </c>
      <c r="AE24" s="74" t="s">
        <v>220</v>
      </c>
      <c r="AF24" s="75"/>
      <c r="AG24" s="75"/>
      <c r="AH24" s="32"/>
      <c r="AI24" s="75"/>
      <c r="AJ24" s="32"/>
    </row>
    <row r="25" spans="2:36" ht="81.75" customHeight="1" x14ac:dyDescent="0.25">
      <c r="B25" s="103"/>
      <c r="C25" s="72" t="s">
        <v>215</v>
      </c>
      <c r="D25" s="32">
        <v>11</v>
      </c>
      <c r="E25" s="86" t="s">
        <v>196</v>
      </c>
      <c r="F25" s="33" t="s">
        <v>7</v>
      </c>
      <c r="G25" s="62" t="s">
        <v>6</v>
      </c>
      <c r="H25" s="34" t="s">
        <v>146</v>
      </c>
      <c r="I25" s="46" t="s">
        <v>16</v>
      </c>
      <c r="J25" s="55">
        <v>0.4</v>
      </c>
      <c r="K25" s="50" t="s">
        <v>11</v>
      </c>
      <c r="L25" s="35">
        <v>0.6</v>
      </c>
      <c r="M25" s="50" t="s">
        <v>11</v>
      </c>
      <c r="N25" s="34">
        <v>1</v>
      </c>
      <c r="O25" s="81" t="s">
        <v>150</v>
      </c>
      <c r="P25" s="44" t="s">
        <v>38</v>
      </c>
      <c r="Q25" s="37"/>
      <c r="R25" s="37" t="s">
        <v>129</v>
      </c>
      <c r="S25" s="37" t="s">
        <v>39</v>
      </c>
      <c r="T25" s="38">
        <v>0.4</v>
      </c>
      <c r="U25" s="37" t="s">
        <v>130</v>
      </c>
      <c r="V25" s="37" t="s">
        <v>109</v>
      </c>
      <c r="W25" s="37" t="s">
        <v>41</v>
      </c>
      <c r="X25" s="57">
        <v>0.24</v>
      </c>
      <c r="Y25" s="38" t="s">
        <v>16</v>
      </c>
      <c r="Z25" s="57">
        <v>0.24</v>
      </c>
      <c r="AA25" s="54" t="s">
        <v>11</v>
      </c>
      <c r="AB25" s="38">
        <v>0.6</v>
      </c>
      <c r="AC25" s="54" t="s">
        <v>11</v>
      </c>
      <c r="AD25" s="40" t="s">
        <v>119</v>
      </c>
      <c r="AE25" s="74" t="s">
        <v>220</v>
      </c>
      <c r="AF25" s="75"/>
      <c r="AG25" s="75"/>
      <c r="AH25" s="32"/>
      <c r="AI25" s="75"/>
      <c r="AJ25" s="32"/>
    </row>
    <row r="26" spans="2:36" ht="102" x14ac:dyDescent="0.25">
      <c r="B26" s="41" t="s">
        <v>59</v>
      </c>
      <c r="C26" s="41" t="s">
        <v>216</v>
      </c>
      <c r="D26" s="32">
        <v>12</v>
      </c>
      <c r="E26" s="86" t="s">
        <v>197</v>
      </c>
      <c r="F26" s="33" t="s">
        <v>7</v>
      </c>
      <c r="G26" s="62" t="s">
        <v>70</v>
      </c>
      <c r="H26" s="34" t="s">
        <v>146</v>
      </c>
      <c r="I26" s="46" t="s">
        <v>16</v>
      </c>
      <c r="J26" s="55">
        <v>0.4</v>
      </c>
      <c r="K26" s="50" t="s">
        <v>11</v>
      </c>
      <c r="L26" s="35">
        <v>0.6</v>
      </c>
      <c r="M26" s="50" t="s">
        <v>11</v>
      </c>
      <c r="N26" s="34">
        <v>1</v>
      </c>
      <c r="O26" s="81" t="s">
        <v>153</v>
      </c>
      <c r="P26" s="44" t="s">
        <v>38</v>
      </c>
      <c r="Q26" s="37"/>
      <c r="R26" s="37" t="s">
        <v>129</v>
      </c>
      <c r="S26" s="37" t="s">
        <v>39</v>
      </c>
      <c r="T26" s="38">
        <v>0.4</v>
      </c>
      <c r="U26" s="37" t="s">
        <v>130</v>
      </c>
      <c r="V26" s="37" t="s">
        <v>109</v>
      </c>
      <c r="W26" s="37" t="s">
        <v>41</v>
      </c>
      <c r="X26" s="57">
        <v>0.24</v>
      </c>
      <c r="Y26" s="38" t="s">
        <v>16</v>
      </c>
      <c r="Z26" s="57">
        <v>0.24</v>
      </c>
      <c r="AA26" s="54" t="s">
        <v>11</v>
      </c>
      <c r="AB26" s="57">
        <v>0.6</v>
      </c>
      <c r="AC26" s="54" t="s">
        <v>11</v>
      </c>
      <c r="AD26" s="40"/>
      <c r="AE26" s="74" t="s">
        <v>220</v>
      </c>
      <c r="AF26" s="75"/>
      <c r="AG26" s="32"/>
      <c r="AH26" s="32"/>
      <c r="AI26" s="75"/>
      <c r="AJ26" s="32"/>
    </row>
    <row r="27" spans="2:36" ht="80.25" x14ac:dyDescent="0.25">
      <c r="B27" s="102" t="s">
        <v>60</v>
      </c>
      <c r="C27" s="102" t="s">
        <v>210</v>
      </c>
      <c r="D27" s="32">
        <v>13</v>
      </c>
      <c r="E27" s="86" t="s">
        <v>198</v>
      </c>
      <c r="F27" s="33" t="s">
        <v>7</v>
      </c>
      <c r="G27" s="62" t="s">
        <v>6</v>
      </c>
      <c r="H27" s="34">
        <v>4</v>
      </c>
      <c r="I27" s="46" t="s">
        <v>16</v>
      </c>
      <c r="J27" s="55">
        <v>0.4</v>
      </c>
      <c r="K27" s="50" t="s">
        <v>11</v>
      </c>
      <c r="L27" s="35">
        <v>0.6</v>
      </c>
      <c r="M27" s="50" t="s">
        <v>11</v>
      </c>
      <c r="N27" s="34">
        <v>1</v>
      </c>
      <c r="O27" s="81" t="s">
        <v>183</v>
      </c>
      <c r="P27" s="44" t="s">
        <v>38</v>
      </c>
      <c r="Q27" s="37"/>
      <c r="R27" s="37" t="s">
        <v>129</v>
      </c>
      <c r="S27" s="37" t="s">
        <v>39</v>
      </c>
      <c r="T27" s="38">
        <v>0.4</v>
      </c>
      <c r="U27" s="37" t="s">
        <v>130</v>
      </c>
      <c r="V27" s="37" t="s">
        <v>109</v>
      </c>
      <c r="W27" s="37" t="s">
        <v>41</v>
      </c>
      <c r="X27" s="57">
        <v>0.24</v>
      </c>
      <c r="Y27" s="38" t="s">
        <v>16</v>
      </c>
      <c r="Z27" s="57">
        <v>0.24</v>
      </c>
      <c r="AA27" s="54" t="s">
        <v>11</v>
      </c>
      <c r="AB27" s="57">
        <v>0.6</v>
      </c>
      <c r="AC27" s="54" t="s">
        <v>11</v>
      </c>
      <c r="AD27" s="40"/>
      <c r="AE27" s="74" t="s">
        <v>220</v>
      </c>
      <c r="AF27" s="75"/>
      <c r="AG27" s="32"/>
      <c r="AH27" s="32"/>
      <c r="AI27" s="75"/>
      <c r="AJ27" s="32"/>
    </row>
    <row r="28" spans="2:36" ht="80.25" x14ac:dyDescent="0.25">
      <c r="B28" s="104"/>
      <c r="C28" s="104"/>
      <c r="D28" s="44">
        <v>14</v>
      </c>
      <c r="E28" s="86" t="s">
        <v>199</v>
      </c>
      <c r="F28" s="33" t="s">
        <v>7</v>
      </c>
      <c r="G28" s="62" t="s">
        <v>68</v>
      </c>
      <c r="H28" s="84" t="s">
        <v>224</v>
      </c>
      <c r="I28" s="60" t="s">
        <v>169</v>
      </c>
      <c r="J28" s="56">
        <v>0.2</v>
      </c>
      <c r="K28" s="50" t="s">
        <v>11</v>
      </c>
      <c r="L28" s="35">
        <v>0.6</v>
      </c>
      <c r="M28" s="50" t="s">
        <v>11</v>
      </c>
      <c r="N28" s="34">
        <v>1</v>
      </c>
      <c r="O28" s="78" t="s">
        <v>177</v>
      </c>
      <c r="P28" s="44" t="s">
        <v>38</v>
      </c>
      <c r="Q28" s="37"/>
      <c r="R28" s="37" t="s">
        <v>129</v>
      </c>
      <c r="S28" s="37" t="s">
        <v>39</v>
      </c>
      <c r="T28" s="38">
        <v>0.4</v>
      </c>
      <c r="U28" s="37" t="s">
        <v>130</v>
      </c>
      <c r="V28" s="37" t="s">
        <v>109</v>
      </c>
      <c r="W28" s="37" t="s">
        <v>41</v>
      </c>
      <c r="X28" s="61">
        <v>0.12</v>
      </c>
      <c r="Y28" s="38" t="s">
        <v>169</v>
      </c>
      <c r="Z28" s="38">
        <v>0.12</v>
      </c>
      <c r="AA28" s="54" t="s">
        <v>11</v>
      </c>
      <c r="AB28" s="57">
        <v>0.6</v>
      </c>
      <c r="AC28" s="54" t="s">
        <v>11</v>
      </c>
      <c r="AD28" s="45"/>
      <c r="AE28" s="74" t="s">
        <v>220</v>
      </c>
      <c r="AF28" s="45"/>
      <c r="AG28" s="45"/>
      <c r="AH28" s="45"/>
      <c r="AI28" s="45"/>
      <c r="AJ28" s="45"/>
    </row>
    <row r="29" spans="2:36" ht="84.75" customHeight="1" x14ac:dyDescent="0.25">
      <c r="B29" s="41" t="s">
        <v>61</v>
      </c>
      <c r="C29" s="41" t="s">
        <v>218</v>
      </c>
      <c r="D29" s="44">
        <v>15</v>
      </c>
      <c r="E29" s="86" t="s">
        <v>200</v>
      </c>
      <c r="F29" s="33" t="s">
        <v>7</v>
      </c>
      <c r="G29" s="62" t="s">
        <v>71</v>
      </c>
      <c r="H29" s="85" t="s">
        <v>139</v>
      </c>
      <c r="I29" s="47" t="s">
        <v>18</v>
      </c>
      <c r="J29" s="56">
        <v>0.8</v>
      </c>
      <c r="K29" s="50" t="s">
        <v>11</v>
      </c>
      <c r="L29" s="35">
        <v>0.6</v>
      </c>
      <c r="M29" s="50" t="s">
        <v>11</v>
      </c>
      <c r="N29" s="34">
        <v>1</v>
      </c>
      <c r="O29" s="80" t="s">
        <v>154</v>
      </c>
      <c r="P29" s="44" t="s">
        <v>38</v>
      </c>
      <c r="Q29" s="37"/>
      <c r="R29" s="37" t="s">
        <v>129</v>
      </c>
      <c r="S29" s="37" t="s">
        <v>39</v>
      </c>
      <c r="T29" s="38">
        <v>0.4</v>
      </c>
      <c r="U29" s="37" t="s">
        <v>130</v>
      </c>
      <c r="V29" s="37" t="s">
        <v>109</v>
      </c>
      <c r="W29" s="37" t="s">
        <v>41</v>
      </c>
      <c r="X29" s="56">
        <v>0.48</v>
      </c>
      <c r="Y29" s="37" t="s">
        <v>17</v>
      </c>
      <c r="Z29" s="38">
        <v>0.48</v>
      </c>
      <c r="AA29" s="54" t="s">
        <v>11</v>
      </c>
      <c r="AB29" s="57">
        <v>0.6</v>
      </c>
      <c r="AC29" s="54" t="s">
        <v>11</v>
      </c>
      <c r="AD29" s="45"/>
      <c r="AE29" s="74" t="s">
        <v>220</v>
      </c>
      <c r="AF29" s="45"/>
      <c r="AG29" s="45"/>
      <c r="AH29" s="45"/>
      <c r="AI29" s="45"/>
      <c r="AJ29" s="45"/>
    </row>
    <row r="30" spans="2:36" ht="80.25" x14ac:dyDescent="0.25">
      <c r="B30" s="31" t="s">
        <v>4</v>
      </c>
      <c r="C30" s="71" t="s">
        <v>217</v>
      </c>
      <c r="D30" s="44">
        <v>16</v>
      </c>
      <c r="E30" s="86" t="s">
        <v>201</v>
      </c>
      <c r="F30" s="33" t="s">
        <v>7</v>
      </c>
      <c r="G30" s="62" t="s">
        <v>6</v>
      </c>
      <c r="H30" s="44">
        <v>8</v>
      </c>
      <c r="I30" s="46" t="s">
        <v>16</v>
      </c>
      <c r="J30" s="55">
        <v>0.4</v>
      </c>
      <c r="K30" s="36" t="s">
        <v>13</v>
      </c>
      <c r="L30" s="35">
        <v>0.8</v>
      </c>
      <c r="M30" s="36" t="s">
        <v>12</v>
      </c>
      <c r="N30" s="34">
        <v>1</v>
      </c>
      <c r="O30" s="80" t="s">
        <v>173</v>
      </c>
      <c r="P30" s="44" t="s">
        <v>38</v>
      </c>
      <c r="Q30" s="37"/>
      <c r="R30" s="37" t="s">
        <v>129</v>
      </c>
      <c r="S30" s="37" t="s">
        <v>39</v>
      </c>
      <c r="T30" s="38">
        <v>0.4</v>
      </c>
      <c r="U30" s="37" t="s">
        <v>130</v>
      </c>
      <c r="V30" s="37" t="s">
        <v>109</v>
      </c>
      <c r="W30" s="37" t="s">
        <v>41</v>
      </c>
      <c r="X30" s="57">
        <v>0.24</v>
      </c>
      <c r="Y30" s="38" t="s">
        <v>16</v>
      </c>
      <c r="Z30" s="57">
        <v>0.24</v>
      </c>
      <c r="AA30" s="39" t="s">
        <v>13</v>
      </c>
      <c r="AB30" s="38">
        <v>0.8</v>
      </c>
      <c r="AC30" s="39" t="s">
        <v>12</v>
      </c>
      <c r="AD30" s="40" t="s">
        <v>119</v>
      </c>
      <c r="AE30" s="78" t="s">
        <v>174</v>
      </c>
      <c r="AF30" s="78" t="s">
        <v>175</v>
      </c>
      <c r="AG30" s="44" t="s">
        <v>8</v>
      </c>
      <c r="AH30" s="44"/>
      <c r="AI30" s="78"/>
      <c r="AJ30" s="32"/>
    </row>
    <row r="31" spans="2:36" ht="86.25" x14ac:dyDescent="0.25">
      <c r="B31" s="102" t="s">
        <v>62</v>
      </c>
      <c r="C31" s="102" t="s">
        <v>217</v>
      </c>
      <c r="D31" s="44">
        <v>17</v>
      </c>
      <c r="E31" s="86" t="s">
        <v>202</v>
      </c>
      <c r="F31" s="33" t="s">
        <v>7</v>
      </c>
      <c r="G31" s="62" t="s">
        <v>6</v>
      </c>
      <c r="H31" s="44">
        <v>218</v>
      </c>
      <c r="I31" s="53" t="s">
        <v>17</v>
      </c>
      <c r="J31" s="55">
        <v>0.6</v>
      </c>
      <c r="K31" s="50" t="s">
        <v>11</v>
      </c>
      <c r="L31" s="35">
        <v>0.6</v>
      </c>
      <c r="M31" s="50" t="s">
        <v>11</v>
      </c>
      <c r="N31" s="34">
        <v>1</v>
      </c>
      <c r="O31" s="82" t="s">
        <v>157</v>
      </c>
      <c r="P31" s="44" t="s">
        <v>38</v>
      </c>
      <c r="Q31" s="37"/>
      <c r="R31" s="37" t="s">
        <v>129</v>
      </c>
      <c r="S31" s="37" t="s">
        <v>39</v>
      </c>
      <c r="T31" s="38">
        <v>0.4</v>
      </c>
      <c r="U31" s="37" t="s">
        <v>130</v>
      </c>
      <c r="V31" s="37" t="s">
        <v>109</v>
      </c>
      <c r="W31" s="37" t="s">
        <v>41</v>
      </c>
      <c r="X31" s="38">
        <v>0.36</v>
      </c>
      <c r="Y31" s="38" t="s">
        <v>16</v>
      </c>
      <c r="Z31" s="38">
        <v>0.36</v>
      </c>
      <c r="AA31" s="54" t="s">
        <v>11</v>
      </c>
      <c r="AB31" s="57">
        <v>0.6</v>
      </c>
      <c r="AC31" s="54" t="s">
        <v>11</v>
      </c>
      <c r="AD31" s="40"/>
      <c r="AE31" s="74" t="s">
        <v>220</v>
      </c>
      <c r="AF31" s="80"/>
      <c r="AG31" s="44"/>
      <c r="AH31" s="44"/>
      <c r="AI31" s="78"/>
      <c r="AJ31" s="32"/>
    </row>
    <row r="32" spans="2:36" ht="86.25" x14ac:dyDescent="0.25">
      <c r="B32" s="103"/>
      <c r="C32" s="103"/>
      <c r="D32" s="44">
        <v>18</v>
      </c>
      <c r="E32" s="86" t="s">
        <v>203</v>
      </c>
      <c r="F32" s="33" t="s">
        <v>7</v>
      </c>
      <c r="G32" s="62" t="s">
        <v>69</v>
      </c>
      <c r="H32" s="44">
        <v>218</v>
      </c>
      <c r="I32" s="53" t="s">
        <v>17</v>
      </c>
      <c r="J32" s="55">
        <v>0.6</v>
      </c>
      <c r="K32" s="36" t="s">
        <v>13</v>
      </c>
      <c r="L32" s="35">
        <v>0.8</v>
      </c>
      <c r="M32" s="36" t="s">
        <v>12</v>
      </c>
      <c r="N32" s="34">
        <v>1</v>
      </c>
      <c r="O32" s="82" t="s">
        <v>157</v>
      </c>
      <c r="P32" s="44" t="s">
        <v>38</v>
      </c>
      <c r="Q32" s="37"/>
      <c r="R32" s="37" t="s">
        <v>129</v>
      </c>
      <c r="S32" s="37" t="s">
        <v>39</v>
      </c>
      <c r="T32" s="38">
        <v>0.4</v>
      </c>
      <c r="U32" s="37" t="s">
        <v>130</v>
      </c>
      <c r="V32" s="37" t="s">
        <v>109</v>
      </c>
      <c r="W32" s="37" t="s">
        <v>41</v>
      </c>
      <c r="X32" s="38">
        <v>0.36</v>
      </c>
      <c r="Y32" s="38" t="s">
        <v>16</v>
      </c>
      <c r="Z32" s="38">
        <v>0.36</v>
      </c>
      <c r="AA32" s="39" t="s">
        <v>13</v>
      </c>
      <c r="AB32" s="38">
        <v>0.8</v>
      </c>
      <c r="AC32" s="39" t="s">
        <v>12</v>
      </c>
      <c r="AD32" s="40" t="s">
        <v>119</v>
      </c>
      <c r="AE32" s="79" t="s">
        <v>156</v>
      </c>
      <c r="AF32" s="80" t="s">
        <v>176</v>
      </c>
      <c r="AG32" s="44" t="s">
        <v>9</v>
      </c>
      <c r="AH32" s="44"/>
      <c r="AI32" s="78"/>
      <c r="AJ32" s="45"/>
    </row>
    <row r="33" spans="2:36" ht="80.25" x14ac:dyDescent="0.25">
      <c r="B33" s="104"/>
      <c r="C33" s="104"/>
      <c r="D33" s="44">
        <v>19</v>
      </c>
      <c r="E33" s="86" t="s">
        <v>204</v>
      </c>
      <c r="F33" s="33" t="s">
        <v>7</v>
      </c>
      <c r="G33" s="62" t="s">
        <v>6</v>
      </c>
      <c r="H33" s="44">
        <v>1</v>
      </c>
      <c r="I33" s="60" t="s">
        <v>169</v>
      </c>
      <c r="J33" s="56">
        <v>0.2</v>
      </c>
      <c r="K33" s="50" t="s">
        <v>11</v>
      </c>
      <c r="L33" s="35">
        <v>0.6</v>
      </c>
      <c r="M33" s="50" t="s">
        <v>11</v>
      </c>
      <c r="N33" s="34">
        <v>1</v>
      </c>
      <c r="O33" s="80" t="s">
        <v>170</v>
      </c>
      <c r="P33" s="44" t="s">
        <v>38</v>
      </c>
      <c r="Q33" s="37"/>
      <c r="R33" s="37" t="s">
        <v>129</v>
      </c>
      <c r="S33" s="37" t="s">
        <v>39</v>
      </c>
      <c r="T33" s="38">
        <v>0.4</v>
      </c>
      <c r="U33" s="37" t="s">
        <v>130</v>
      </c>
      <c r="V33" s="37" t="s">
        <v>109</v>
      </c>
      <c r="W33" s="37" t="s">
        <v>41</v>
      </c>
      <c r="X33" s="61">
        <v>0.12</v>
      </c>
      <c r="Y33" s="38" t="s">
        <v>169</v>
      </c>
      <c r="Z33" s="38">
        <v>0.12</v>
      </c>
      <c r="AA33" s="54" t="s">
        <v>11</v>
      </c>
      <c r="AB33" s="57">
        <v>0.6</v>
      </c>
      <c r="AC33" s="54" t="s">
        <v>11</v>
      </c>
      <c r="AD33" s="45"/>
      <c r="AE33" s="74" t="s">
        <v>220</v>
      </c>
      <c r="AF33" s="45"/>
      <c r="AG33" s="45"/>
      <c r="AH33" s="45"/>
      <c r="AI33" s="45"/>
      <c r="AJ33" s="45"/>
    </row>
    <row r="34" spans="2:36" ht="80.25" x14ac:dyDescent="0.25">
      <c r="B34" s="102" t="s">
        <v>5</v>
      </c>
      <c r="C34" s="102" t="s">
        <v>219</v>
      </c>
      <c r="D34" s="44">
        <v>20</v>
      </c>
      <c r="E34" s="86" t="s">
        <v>205</v>
      </c>
      <c r="F34" s="33" t="s">
        <v>7</v>
      </c>
      <c r="G34" s="62" t="s">
        <v>6</v>
      </c>
      <c r="H34" s="44">
        <v>38</v>
      </c>
      <c r="I34" s="46" t="s">
        <v>16</v>
      </c>
      <c r="J34" s="55">
        <v>0.4</v>
      </c>
      <c r="K34" s="50" t="s">
        <v>11</v>
      </c>
      <c r="L34" s="35">
        <v>0.6</v>
      </c>
      <c r="M34" s="50" t="s">
        <v>11</v>
      </c>
      <c r="N34" s="44">
        <v>1</v>
      </c>
      <c r="O34" s="78" t="s">
        <v>171</v>
      </c>
      <c r="P34" s="44" t="s">
        <v>38</v>
      </c>
      <c r="Q34" s="37"/>
      <c r="R34" s="37" t="s">
        <v>129</v>
      </c>
      <c r="S34" s="37" t="s">
        <v>39</v>
      </c>
      <c r="T34" s="38">
        <v>0.4</v>
      </c>
      <c r="U34" s="37" t="s">
        <v>130</v>
      </c>
      <c r="V34" s="37" t="s">
        <v>109</v>
      </c>
      <c r="W34" s="37" t="s">
        <v>41</v>
      </c>
      <c r="X34" s="61">
        <v>0.24</v>
      </c>
      <c r="Y34" s="38" t="s">
        <v>16</v>
      </c>
      <c r="Z34" s="38">
        <v>0.24</v>
      </c>
      <c r="AA34" s="54" t="s">
        <v>11</v>
      </c>
      <c r="AB34" s="57">
        <v>0.6</v>
      </c>
      <c r="AC34" s="54" t="s">
        <v>11</v>
      </c>
      <c r="AD34" s="45"/>
      <c r="AE34" s="74" t="s">
        <v>220</v>
      </c>
      <c r="AF34" s="45"/>
      <c r="AG34" s="45"/>
      <c r="AH34" s="45"/>
      <c r="AI34" s="45"/>
      <c r="AJ34" s="45"/>
    </row>
    <row r="35" spans="2:36" ht="80.25" x14ac:dyDescent="0.25">
      <c r="B35" s="104"/>
      <c r="C35" s="104"/>
      <c r="D35" s="44">
        <v>21</v>
      </c>
      <c r="E35" s="86" t="s">
        <v>206</v>
      </c>
      <c r="F35" s="33" t="s">
        <v>7</v>
      </c>
      <c r="G35" s="62" t="s">
        <v>69</v>
      </c>
      <c r="H35" s="44">
        <v>2</v>
      </c>
      <c r="I35" s="60" t="s">
        <v>169</v>
      </c>
      <c r="J35" s="56">
        <v>0.2</v>
      </c>
      <c r="K35" s="50" t="s">
        <v>11</v>
      </c>
      <c r="L35" s="35">
        <v>0.6</v>
      </c>
      <c r="M35" s="50" t="s">
        <v>11</v>
      </c>
      <c r="N35" s="34">
        <v>1</v>
      </c>
      <c r="O35" s="78" t="s">
        <v>172</v>
      </c>
      <c r="P35" s="44" t="s">
        <v>38</v>
      </c>
      <c r="Q35" s="37"/>
      <c r="R35" s="37" t="s">
        <v>129</v>
      </c>
      <c r="S35" s="37" t="s">
        <v>39</v>
      </c>
      <c r="T35" s="38">
        <v>0.4</v>
      </c>
      <c r="U35" s="37" t="s">
        <v>130</v>
      </c>
      <c r="V35" s="37" t="s">
        <v>109</v>
      </c>
      <c r="W35" s="37" t="s">
        <v>41</v>
      </c>
      <c r="X35" s="61">
        <v>0.12</v>
      </c>
      <c r="Y35" s="38" t="s">
        <v>169</v>
      </c>
      <c r="Z35" s="38">
        <v>0.12</v>
      </c>
      <c r="AA35" s="54" t="s">
        <v>11</v>
      </c>
      <c r="AB35" s="57">
        <v>0.6</v>
      </c>
      <c r="AC35" s="54" t="s">
        <v>11</v>
      </c>
      <c r="AD35" s="45"/>
      <c r="AE35" s="74" t="s">
        <v>220</v>
      </c>
      <c r="AF35" s="45"/>
      <c r="AG35" s="45"/>
      <c r="AH35" s="45"/>
      <c r="AI35" s="45"/>
      <c r="AJ35" s="45"/>
    </row>
  </sheetData>
  <mergeCells count="41">
    <mergeCell ref="C31:C33"/>
    <mergeCell ref="C34:C35"/>
    <mergeCell ref="B27:B28"/>
    <mergeCell ref="B31:B33"/>
    <mergeCell ref="B34:B35"/>
    <mergeCell ref="C27:C28"/>
    <mergeCell ref="B24:B25"/>
    <mergeCell ref="B16:B19"/>
    <mergeCell ref="C12:C13"/>
    <mergeCell ref="C16:C19"/>
    <mergeCell ref="K12:K13"/>
    <mergeCell ref="J12:J13"/>
    <mergeCell ref="I12:I13"/>
    <mergeCell ref="H12:H13"/>
    <mergeCell ref="D12:D13"/>
    <mergeCell ref="AJ12:AJ13"/>
    <mergeCell ref="AE11:AJ11"/>
    <mergeCell ref="AE12:AE13"/>
    <mergeCell ref="AF12:AF13"/>
    <mergeCell ref="X12:X13"/>
    <mergeCell ref="Y12:Y13"/>
    <mergeCell ref="Z12:Z13"/>
    <mergeCell ref="AA12:AA13"/>
    <mergeCell ref="AB12:AB13"/>
    <mergeCell ref="AC12:AC13"/>
    <mergeCell ref="AG12:AG13"/>
    <mergeCell ref="B11:AC11"/>
    <mergeCell ref="B12:B13"/>
    <mergeCell ref="F12:F13"/>
    <mergeCell ref="G12:G13"/>
    <mergeCell ref="F3:AH8"/>
    <mergeCell ref="AH12:AH13"/>
    <mergeCell ref="AI12:AI13"/>
    <mergeCell ref="E12:E13"/>
    <mergeCell ref="AD11:AD13"/>
    <mergeCell ref="L12:L13"/>
    <mergeCell ref="M12:M13"/>
    <mergeCell ref="R12:W12"/>
    <mergeCell ref="P12:Q12"/>
    <mergeCell ref="O12:O13"/>
    <mergeCell ref="N12:N13"/>
  </mergeCells>
  <conditionalFormatting sqref="J30">
    <cfRule type="colorScale" priority="2">
      <colorScale>
        <cfvo type="min"/>
        <cfvo type="percentile" val="50"/>
        <cfvo type="max"/>
        <color rgb="FFF8696B"/>
        <color rgb="FFFCFCFF"/>
        <color rgb="FF63BE7B"/>
      </colorScale>
    </cfRule>
  </conditionalFormatting>
  <pageMargins left="0.7" right="0.7" top="0.75" bottom="0.75" header="0.3" footer="0.3"/>
  <pageSetup paperSize="9" scale="16" orientation="portrait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AB31"/>
  <sheetViews>
    <sheetView zoomScaleNormal="100" workbookViewId="0">
      <pane xSplit="6" ySplit="2" topLeftCell="Z15" activePane="bottomRight" state="frozen"/>
      <selection pane="topRight" activeCell="G1" sqref="G1"/>
      <selection pane="bottomLeft" activeCell="A3" sqref="A3"/>
      <selection pane="bottomRight" activeCell="AB26" sqref="AB26:AB28"/>
    </sheetView>
  </sheetViews>
  <sheetFormatPr baseColWidth="10" defaultRowHeight="15" x14ac:dyDescent="0.25"/>
  <cols>
    <col min="1" max="1" width="4.42578125" customWidth="1"/>
    <col min="3" max="3" width="50" customWidth="1"/>
    <col min="7" max="7" width="5.5703125" style="2" customWidth="1"/>
    <col min="8" max="9" width="5.85546875" style="2" customWidth="1"/>
    <col min="10" max="10" width="5.42578125" style="2" customWidth="1"/>
    <col min="11" max="27" width="4.7109375" style="2" customWidth="1"/>
    <col min="28" max="28" width="5.5703125" customWidth="1"/>
  </cols>
  <sheetData>
    <row r="2" spans="2:28" x14ac:dyDescent="0.25">
      <c r="G2" s="118" t="s">
        <v>107</v>
      </c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</row>
    <row r="3" spans="2:28" ht="15.75" thickBot="1" x14ac:dyDescent="0.3">
      <c r="G3" s="22">
        <v>1</v>
      </c>
      <c r="H3" s="64">
        <v>2</v>
      </c>
      <c r="I3" s="22">
        <v>3</v>
      </c>
      <c r="J3" s="22">
        <v>4</v>
      </c>
      <c r="K3" s="22">
        <v>5</v>
      </c>
      <c r="L3" s="22">
        <v>6</v>
      </c>
      <c r="M3" s="22">
        <v>7</v>
      </c>
      <c r="N3" s="22">
        <v>8</v>
      </c>
      <c r="O3" s="22">
        <v>9</v>
      </c>
      <c r="P3" s="22">
        <v>10</v>
      </c>
      <c r="Q3" s="22">
        <v>11</v>
      </c>
      <c r="R3" s="22">
        <v>12</v>
      </c>
      <c r="S3" s="22">
        <v>13</v>
      </c>
      <c r="T3" s="22">
        <v>14</v>
      </c>
      <c r="U3" s="22">
        <v>15</v>
      </c>
      <c r="V3" s="22">
        <v>16</v>
      </c>
      <c r="W3" s="22">
        <v>17</v>
      </c>
      <c r="X3" s="22">
        <v>18</v>
      </c>
      <c r="Y3" s="22">
        <v>19</v>
      </c>
      <c r="Z3" s="22">
        <v>20</v>
      </c>
      <c r="AA3" s="22">
        <v>21</v>
      </c>
      <c r="AB3" s="67">
        <v>22</v>
      </c>
    </row>
    <row r="4" spans="2:28" ht="16.5" thickBot="1" x14ac:dyDescent="0.3">
      <c r="B4" s="135" t="s">
        <v>73</v>
      </c>
      <c r="C4" s="136"/>
      <c r="D4" s="136"/>
      <c r="E4" s="136"/>
      <c r="F4" s="136"/>
      <c r="G4" s="14"/>
      <c r="H4" s="65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63"/>
    </row>
    <row r="5" spans="2:28" ht="15.75" thickBot="1" x14ac:dyDescent="0.3">
      <c r="B5" s="137" t="s">
        <v>0</v>
      </c>
      <c r="C5" s="131" t="s">
        <v>74</v>
      </c>
      <c r="D5" s="132"/>
      <c r="E5" s="139" t="s">
        <v>76</v>
      </c>
      <c r="F5" s="140"/>
      <c r="G5" s="14"/>
      <c r="H5" s="65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63"/>
    </row>
    <row r="6" spans="2:28" ht="15.75" thickBot="1" x14ac:dyDescent="0.3">
      <c r="B6" s="138"/>
      <c r="C6" s="133" t="s">
        <v>75</v>
      </c>
      <c r="D6" s="134"/>
      <c r="E6" s="17" t="s">
        <v>77</v>
      </c>
      <c r="F6" s="16" t="s">
        <v>78</v>
      </c>
      <c r="G6" s="14"/>
      <c r="H6" s="65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63"/>
    </row>
    <row r="7" spans="2:28" ht="16.5" thickBot="1" x14ac:dyDescent="0.3">
      <c r="B7" s="18">
        <v>1</v>
      </c>
      <c r="C7" s="129" t="s">
        <v>79</v>
      </c>
      <c r="D7" s="130"/>
      <c r="E7" s="19"/>
      <c r="F7" s="21"/>
      <c r="G7" s="14" t="s">
        <v>108</v>
      </c>
      <c r="H7" s="65"/>
      <c r="I7" s="14"/>
      <c r="J7" s="14"/>
      <c r="K7" s="14"/>
      <c r="L7" s="14" t="s">
        <v>38</v>
      </c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 t="s">
        <v>38</v>
      </c>
      <c r="AA7" s="14"/>
      <c r="AB7" s="63"/>
    </row>
    <row r="8" spans="2:28" ht="16.5" thickBot="1" x14ac:dyDescent="0.3">
      <c r="B8" s="18">
        <v>2</v>
      </c>
      <c r="C8" s="129" t="s">
        <v>80</v>
      </c>
      <c r="D8" s="130"/>
      <c r="E8" s="19"/>
      <c r="F8" s="21"/>
      <c r="G8" s="14" t="s">
        <v>108</v>
      </c>
      <c r="H8" s="65"/>
      <c r="I8" s="14" t="s">
        <v>108</v>
      </c>
      <c r="J8" s="14" t="s">
        <v>38</v>
      </c>
      <c r="K8" s="14" t="s">
        <v>38</v>
      </c>
      <c r="L8" s="14"/>
      <c r="M8" s="14"/>
      <c r="N8" s="14" t="s">
        <v>38</v>
      </c>
      <c r="O8" s="14" t="s">
        <v>38</v>
      </c>
      <c r="P8" s="14"/>
      <c r="Q8" s="14"/>
      <c r="R8" s="14" t="s">
        <v>38</v>
      </c>
      <c r="S8" s="51" t="s">
        <v>38</v>
      </c>
      <c r="T8" s="14" t="s">
        <v>38</v>
      </c>
      <c r="U8" s="14"/>
      <c r="V8" s="14" t="s">
        <v>38</v>
      </c>
      <c r="W8" s="14"/>
      <c r="X8" s="14"/>
      <c r="Y8" s="14"/>
      <c r="Z8" s="14"/>
      <c r="AA8" s="14"/>
      <c r="AB8" s="63" t="s">
        <v>38</v>
      </c>
    </row>
    <row r="9" spans="2:28" ht="16.5" thickBot="1" x14ac:dyDescent="0.3">
      <c r="B9" s="18">
        <v>3</v>
      </c>
      <c r="C9" s="129" t="s">
        <v>81</v>
      </c>
      <c r="D9" s="130"/>
      <c r="E9" s="19"/>
      <c r="F9" s="21"/>
      <c r="G9" s="14" t="s">
        <v>108</v>
      </c>
      <c r="H9" s="65"/>
      <c r="I9" s="14"/>
      <c r="J9" s="14" t="s">
        <v>38</v>
      </c>
      <c r="K9" s="14"/>
      <c r="L9" s="14"/>
      <c r="M9" s="14"/>
      <c r="N9" s="14"/>
      <c r="O9" s="14" t="s">
        <v>38</v>
      </c>
      <c r="P9" s="14" t="s">
        <v>108</v>
      </c>
      <c r="Q9" s="14"/>
      <c r="R9" s="14" t="s">
        <v>38</v>
      </c>
      <c r="S9" s="51"/>
      <c r="T9" s="14"/>
      <c r="U9" s="14"/>
      <c r="V9" s="14" t="s">
        <v>38</v>
      </c>
      <c r="W9" s="14"/>
      <c r="X9" s="51" t="s">
        <v>38</v>
      </c>
      <c r="Y9" s="14"/>
      <c r="Z9" s="14"/>
      <c r="AA9" s="14"/>
      <c r="AB9" s="63"/>
    </row>
    <row r="10" spans="2:28" ht="25.5" customHeight="1" thickBot="1" x14ac:dyDescent="0.3">
      <c r="B10" s="18">
        <v>4</v>
      </c>
      <c r="C10" s="129" t="s">
        <v>82</v>
      </c>
      <c r="D10" s="130"/>
      <c r="E10" s="19"/>
      <c r="F10" s="21"/>
      <c r="G10" s="14"/>
      <c r="H10" s="65"/>
      <c r="I10" s="14"/>
      <c r="J10" s="14"/>
      <c r="K10" s="14"/>
      <c r="L10" s="14"/>
      <c r="M10" s="14"/>
      <c r="N10" s="14"/>
      <c r="O10" s="52"/>
      <c r="P10" s="14"/>
      <c r="Q10" s="14"/>
      <c r="R10" s="14"/>
      <c r="S10" s="51"/>
      <c r="T10" s="14"/>
      <c r="U10" s="14"/>
      <c r="V10" s="14"/>
      <c r="W10" s="14"/>
      <c r="X10" s="51"/>
      <c r="Y10" s="14"/>
      <c r="Z10" s="14"/>
      <c r="AA10" s="14"/>
      <c r="AB10" s="63"/>
    </row>
    <row r="11" spans="2:28" ht="16.5" thickBot="1" x14ac:dyDescent="0.3">
      <c r="B11" s="18">
        <v>5</v>
      </c>
      <c r="C11" s="129" t="s">
        <v>83</v>
      </c>
      <c r="D11" s="130"/>
      <c r="E11" s="19"/>
      <c r="F11" s="21"/>
      <c r="G11" s="14" t="s">
        <v>108</v>
      </c>
      <c r="H11" s="65"/>
      <c r="I11" s="14" t="s">
        <v>108</v>
      </c>
      <c r="J11" s="14" t="s">
        <v>38</v>
      </c>
      <c r="K11" s="14"/>
      <c r="L11" s="14" t="s">
        <v>38</v>
      </c>
      <c r="M11" s="14" t="s">
        <v>38</v>
      </c>
      <c r="N11" s="14" t="s">
        <v>38</v>
      </c>
      <c r="O11" s="14" t="s">
        <v>38</v>
      </c>
      <c r="P11" s="14"/>
      <c r="Q11" s="14" t="s">
        <v>38</v>
      </c>
      <c r="R11" s="14" t="s">
        <v>38</v>
      </c>
      <c r="S11" s="51" t="s">
        <v>38</v>
      </c>
      <c r="T11" s="14" t="s">
        <v>38</v>
      </c>
      <c r="U11" s="14" t="s">
        <v>38</v>
      </c>
      <c r="V11" s="14"/>
      <c r="W11" s="14" t="s">
        <v>38</v>
      </c>
      <c r="X11" s="51" t="s">
        <v>38</v>
      </c>
      <c r="Y11" s="14" t="s">
        <v>38</v>
      </c>
      <c r="Z11" s="14"/>
      <c r="AA11" s="14"/>
      <c r="AB11" s="63"/>
    </row>
    <row r="12" spans="2:28" ht="16.5" thickBot="1" x14ac:dyDescent="0.3">
      <c r="B12" s="18">
        <v>6</v>
      </c>
      <c r="C12" s="129" t="s">
        <v>84</v>
      </c>
      <c r="D12" s="130"/>
      <c r="E12" s="19"/>
      <c r="F12" s="21"/>
      <c r="G12" s="14" t="s">
        <v>108</v>
      </c>
      <c r="H12" s="65"/>
      <c r="I12" s="14" t="s">
        <v>108</v>
      </c>
      <c r="J12" s="14" t="s">
        <v>38</v>
      </c>
      <c r="K12" s="14" t="s">
        <v>38</v>
      </c>
      <c r="L12" s="14"/>
      <c r="M12" s="14"/>
      <c r="N12" s="14" t="s">
        <v>38</v>
      </c>
      <c r="O12" s="14" t="s">
        <v>38</v>
      </c>
      <c r="P12" s="14" t="s">
        <v>108</v>
      </c>
      <c r="Q12" s="14" t="s">
        <v>38</v>
      </c>
      <c r="R12" s="14"/>
      <c r="S12" s="51"/>
      <c r="T12" s="14" t="s">
        <v>38</v>
      </c>
      <c r="U12" s="14"/>
      <c r="V12" s="14" t="s">
        <v>38</v>
      </c>
      <c r="W12" s="14"/>
      <c r="X12" s="51"/>
      <c r="Y12" s="14" t="s">
        <v>38</v>
      </c>
      <c r="Z12" s="14" t="s">
        <v>38</v>
      </c>
      <c r="AA12" s="14" t="s">
        <v>38</v>
      </c>
      <c r="AB12" s="63" t="s">
        <v>38</v>
      </c>
    </row>
    <row r="13" spans="2:28" ht="16.5" thickBot="1" x14ac:dyDescent="0.3">
      <c r="B13" s="18">
        <v>7</v>
      </c>
      <c r="C13" s="129" t="s">
        <v>85</v>
      </c>
      <c r="D13" s="130"/>
      <c r="E13" s="19"/>
      <c r="F13" s="21"/>
      <c r="G13" s="14" t="s">
        <v>108</v>
      </c>
      <c r="H13" s="65"/>
      <c r="I13" s="14" t="s">
        <v>108</v>
      </c>
      <c r="J13" s="14" t="s">
        <v>38</v>
      </c>
      <c r="K13" s="14" t="s">
        <v>38</v>
      </c>
      <c r="L13" s="14" t="s">
        <v>38</v>
      </c>
      <c r="M13" s="14" t="s">
        <v>38</v>
      </c>
      <c r="N13" s="14" t="s">
        <v>38</v>
      </c>
      <c r="O13" s="14" t="s">
        <v>38</v>
      </c>
      <c r="P13" s="14"/>
      <c r="Q13" s="14"/>
      <c r="R13" s="14" t="s">
        <v>38</v>
      </c>
      <c r="S13" s="51" t="s">
        <v>38</v>
      </c>
      <c r="T13" s="14"/>
      <c r="U13" s="14" t="s">
        <v>38</v>
      </c>
      <c r="V13" s="14"/>
      <c r="W13" s="14" t="s">
        <v>38</v>
      </c>
      <c r="X13" s="51" t="s">
        <v>38</v>
      </c>
      <c r="Y13" s="14"/>
      <c r="Z13" s="14" t="s">
        <v>38</v>
      </c>
      <c r="AA13" s="14" t="s">
        <v>38</v>
      </c>
      <c r="AB13" s="63"/>
    </row>
    <row r="14" spans="2:28" ht="25.5" customHeight="1" thickBot="1" x14ac:dyDescent="0.3">
      <c r="B14" s="18">
        <v>8</v>
      </c>
      <c r="C14" s="129" t="s">
        <v>86</v>
      </c>
      <c r="D14" s="130"/>
      <c r="E14" s="19"/>
      <c r="F14" s="21"/>
      <c r="G14" s="14"/>
      <c r="H14" s="65"/>
      <c r="I14" s="14"/>
      <c r="J14" s="14"/>
      <c r="K14" s="14"/>
      <c r="L14" s="14"/>
      <c r="M14" s="14"/>
      <c r="N14" s="14"/>
      <c r="O14" s="14"/>
      <c r="P14" s="52" t="s">
        <v>108</v>
      </c>
      <c r="Q14" s="52" t="s">
        <v>38</v>
      </c>
      <c r="R14" s="14"/>
      <c r="S14" s="14"/>
      <c r="T14" s="59" t="s">
        <v>38</v>
      </c>
      <c r="U14" s="14"/>
      <c r="V14" s="14"/>
      <c r="W14" s="14"/>
      <c r="X14" s="51"/>
      <c r="Y14" s="14"/>
      <c r="Z14" s="14"/>
      <c r="AA14" s="14"/>
      <c r="AB14" s="63"/>
    </row>
    <row r="15" spans="2:28" ht="16.5" thickBot="1" x14ac:dyDescent="0.3">
      <c r="B15" s="18">
        <v>9</v>
      </c>
      <c r="C15" s="129" t="s">
        <v>87</v>
      </c>
      <c r="D15" s="130"/>
      <c r="E15" s="19"/>
      <c r="F15" s="21"/>
      <c r="G15" s="14" t="s">
        <v>108</v>
      </c>
      <c r="H15" s="65"/>
      <c r="I15" s="14" t="s">
        <v>108</v>
      </c>
      <c r="J15" s="14"/>
      <c r="K15" s="14"/>
      <c r="L15" s="14" t="s">
        <v>38</v>
      </c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51"/>
      <c r="Y15" s="14"/>
      <c r="Z15" s="14"/>
      <c r="AA15" s="14"/>
      <c r="AB15" s="63"/>
    </row>
    <row r="16" spans="2:28" ht="25.5" customHeight="1" thickBot="1" x14ac:dyDescent="0.3">
      <c r="B16" s="18">
        <v>10</v>
      </c>
      <c r="C16" s="129" t="s">
        <v>88</v>
      </c>
      <c r="D16" s="130"/>
      <c r="E16" s="19"/>
      <c r="F16" s="21"/>
      <c r="G16" s="14" t="s">
        <v>108</v>
      </c>
      <c r="H16" s="65"/>
      <c r="I16" s="14" t="s">
        <v>108</v>
      </c>
      <c r="J16" s="14" t="s">
        <v>38</v>
      </c>
      <c r="K16" s="14" t="s">
        <v>38</v>
      </c>
      <c r="L16" s="14"/>
      <c r="M16" s="49" t="s">
        <v>38</v>
      </c>
      <c r="N16" s="14" t="s">
        <v>38</v>
      </c>
      <c r="O16" s="14" t="s">
        <v>38</v>
      </c>
      <c r="P16" s="89" t="s">
        <v>38</v>
      </c>
      <c r="Q16" s="52" t="s">
        <v>38</v>
      </c>
      <c r="R16" s="52" t="s">
        <v>38</v>
      </c>
      <c r="S16" s="14"/>
      <c r="T16" s="66" t="s">
        <v>38</v>
      </c>
      <c r="U16" s="63" t="s">
        <v>38</v>
      </c>
      <c r="V16" s="59" t="s">
        <v>38</v>
      </c>
      <c r="W16" s="63" t="s">
        <v>38</v>
      </c>
      <c r="X16" s="63" t="s">
        <v>38</v>
      </c>
      <c r="Y16" s="63" t="s">
        <v>38</v>
      </c>
      <c r="Z16" s="63" t="s">
        <v>38</v>
      </c>
      <c r="AA16" s="63" t="s">
        <v>38</v>
      </c>
      <c r="AB16" s="63" t="s">
        <v>38</v>
      </c>
    </row>
    <row r="17" spans="2:28" ht="16.5" thickBot="1" x14ac:dyDescent="0.3">
      <c r="B17" s="18">
        <v>11</v>
      </c>
      <c r="C17" s="129" t="s">
        <v>89</v>
      </c>
      <c r="D17" s="130"/>
      <c r="E17" s="19"/>
      <c r="F17" s="21"/>
      <c r="G17" s="14"/>
      <c r="H17" s="65"/>
      <c r="I17" s="14" t="s">
        <v>108</v>
      </c>
      <c r="J17" s="14"/>
      <c r="K17" s="14"/>
      <c r="L17" s="14"/>
      <c r="M17" s="14"/>
      <c r="N17" s="14" t="s">
        <v>38</v>
      </c>
      <c r="O17" s="14" t="s">
        <v>38</v>
      </c>
      <c r="P17" s="14" t="s">
        <v>108</v>
      </c>
      <c r="Q17" s="14" t="s">
        <v>38</v>
      </c>
      <c r="R17" s="14"/>
      <c r="S17" s="14" t="s">
        <v>38</v>
      </c>
      <c r="T17" s="14"/>
      <c r="U17" s="14"/>
      <c r="V17" s="14" t="s">
        <v>38</v>
      </c>
      <c r="W17" s="14" t="s">
        <v>38</v>
      </c>
      <c r="X17" s="51" t="s">
        <v>38</v>
      </c>
      <c r="Y17" s="14" t="s">
        <v>38</v>
      </c>
      <c r="Z17" s="14" t="s">
        <v>38</v>
      </c>
      <c r="AA17" s="14" t="s">
        <v>38</v>
      </c>
      <c r="AB17" s="63" t="s">
        <v>38</v>
      </c>
    </row>
    <row r="18" spans="2:28" ht="16.5" thickBot="1" x14ac:dyDescent="0.3">
      <c r="B18" s="18">
        <v>12</v>
      </c>
      <c r="C18" s="129" t="s">
        <v>90</v>
      </c>
      <c r="D18" s="130"/>
      <c r="E18" s="19"/>
      <c r="F18" s="21"/>
      <c r="G18" s="14" t="s">
        <v>108</v>
      </c>
      <c r="H18" s="65"/>
      <c r="I18" s="14" t="s">
        <v>108</v>
      </c>
      <c r="J18" s="14" t="s">
        <v>38</v>
      </c>
      <c r="K18" s="14" t="s">
        <v>38</v>
      </c>
      <c r="L18" s="14"/>
      <c r="M18" s="14" t="s">
        <v>38</v>
      </c>
      <c r="N18" s="14"/>
      <c r="O18" s="14" t="s">
        <v>38</v>
      </c>
      <c r="P18" s="14"/>
      <c r="Q18" s="14"/>
      <c r="R18" s="14"/>
      <c r="S18" s="14" t="s">
        <v>38</v>
      </c>
      <c r="T18" s="14"/>
      <c r="U18" s="14" t="s">
        <v>38</v>
      </c>
      <c r="V18" s="14" t="s">
        <v>38</v>
      </c>
      <c r="W18" s="14"/>
      <c r="X18" s="51" t="s">
        <v>38</v>
      </c>
      <c r="Y18" s="14" t="s">
        <v>38</v>
      </c>
      <c r="Z18" s="14"/>
      <c r="AA18" s="14"/>
      <c r="AB18" s="63"/>
    </row>
    <row r="19" spans="2:28" ht="16.5" thickBot="1" x14ac:dyDescent="0.3">
      <c r="B19" s="18">
        <v>13</v>
      </c>
      <c r="C19" s="129" t="s">
        <v>91</v>
      </c>
      <c r="D19" s="130"/>
      <c r="E19" s="19"/>
      <c r="F19" s="21"/>
      <c r="G19" s="14"/>
      <c r="H19" s="65"/>
      <c r="I19" s="14" t="s">
        <v>108</v>
      </c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63"/>
    </row>
    <row r="20" spans="2:28" ht="16.5" thickBot="1" x14ac:dyDescent="0.3">
      <c r="B20" s="18">
        <v>14</v>
      </c>
      <c r="C20" s="129" t="s">
        <v>92</v>
      </c>
      <c r="D20" s="130"/>
      <c r="E20" s="19"/>
      <c r="F20" s="21"/>
      <c r="G20" s="14" t="s">
        <v>108</v>
      </c>
      <c r="H20" s="65"/>
      <c r="I20" s="14" t="s">
        <v>108</v>
      </c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63"/>
    </row>
    <row r="21" spans="2:28" ht="16.5" thickBot="1" x14ac:dyDescent="0.3">
      <c r="B21" s="18">
        <v>15</v>
      </c>
      <c r="C21" s="129" t="s">
        <v>93</v>
      </c>
      <c r="D21" s="130"/>
      <c r="E21" s="19"/>
      <c r="F21" s="21"/>
      <c r="G21" s="14"/>
      <c r="H21" s="65"/>
      <c r="I21" s="14"/>
      <c r="J21" s="14"/>
      <c r="K21" s="14"/>
      <c r="L21" s="14"/>
      <c r="M21" s="14"/>
      <c r="N21" s="14" t="s">
        <v>38</v>
      </c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63"/>
    </row>
    <row r="22" spans="2:28" ht="16.5" thickBot="1" x14ac:dyDescent="0.3">
      <c r="B22" s="18">
        <v>16</v>
      </c>
      <c r="C22" s="129" t="s">
        <v>94</v>
      </c>
      <c r="D22" s="130"/>
      <c r="E22" s="19"/>
      <c r="F22" s="21"/>
      <c r="G22" s="14"/>
      <c r="H22" s="65"/>
      <c r="I22" s="14"/>
      <c r="J22" s="14"/>
      <c r="K22" s="14"/>
      <c r="L22" s="14"/>
      <c r="M22" s="14"/>
      <c r="N22" s="14"/>
      <c r="O22" s="14" t="s">
        <v>38</v>
      </c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63"/>
    </row>
    <row r="23" spans="2:28" ht="16.5" thickBot="1" x14ac:dyDescent="0.3">
      <c r="B23" s="18">
        <v>17</v>
      </c>
      <c r="C23" s="129" t="s">
        <v>95</v>
      </c>
      <c r="D23" s="130"/>
      <c r="E23" s="19"/>
      <c r="F23" s="21"/>
      <c r="G23" s="14"/>
      <c r="H23" s="65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63"/>
    </row>
    <row r="24" spans="2:28" ht="16.5" thickBot="1" x14ac:dyDescent="0.3">
      <c r="B24" s="18">
        <v>18</v>
      </c>
      <c r="C24" s="129" t="s">
        <v>96</v>
      </c>
      <c r="D24" s="130"/>
      <c r="E24" s="19"/>
      <c r="F24" s="21"/>
      <c r="G24" s="14"/>
      <c r="H24" s="65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63"/>
    </row>
    <row r="25" spans="2:28" ht="16.5" thickBot="1" x14ac:dyDescent="0.3">
      <c r="B25" s="18">
        <v>19</v>
      </c>
      <c r="C25" s="129" t="s">
        <v>97</v>
      </c>
      <c r="D25" s="130"/>
      <c r="E25" s="19"/>
      <c r="F25" s="21"/>
      <c r="G25" s="14"/>
      <c r="H25" s="65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63"/>
    </row>
    <row r="26" spans="2:28" ht="15.75" thickBot="1" x14ac:dyDescent="0.3">
      <c r="B26" s="122" t="s">
        <v>98</v>
      </c>
      <c r="C26" s="123"/>
      <c r="D26" s="124"/>
      <c r="E26" s="19"/>
      <c r="F26" s="21"/>
      <c r="G26" s="113">
        <v>10</v>
      </c>
      <c r="H26" s="119"/>
      <c r="I26" s="113">
        <v>10</v>
      </c>
      <c r="J26" s="113">
        <v>7</v>
      </c>
      <c r="K26" s="107">
        <v>5</v>
      </c>
      <c r="L26" s="107">
        <v>4</v>
      </c>
      <c r="M26" s="107">
        <v>4</v>
      </c>
      <c r="N26" s="113">
        <v>7</v>
      </c>
      <c r="O26" s="113">
        <v>9</v>
      </c>
      <c r="P26" s="107">
        <v>5</v>
      </c>
      <c r="Q26" s="107">
        <v>5</v>
      </c>
      <c r="R26" s="107">
        <v>5</v>
      </c>
      <c r="S26" s="107">
        <v>5</v>
      </c>
      <c r="T26" s="107">
        <v>5</v>
      </c>
      <c r="U26" s="107">
        <v>4</v>
      </c>
      <c r="V26" s="110">
        <v>6</v>
      </c>
      <c r="W26" s="107">
        <v>4</v>
      </c>
      <c r="X26" s="110">
        <v>6</v>
      </c>
      <c r="Y26" s="107">
        <v>5</v>
      </c>
      <c r="Z26" s="107">
        <v>5</v>
      </c>
      <c r="AA26" s="107">
        <v>5</v>
      </c>
      <c r="AB26" s="107">
        <v>4</v>
      </c>
    </row>
    <row r="27" spans="2:28" ht="15.75" thickBot="1" x14ac:dyDescent="0.3">
      <c r="B27" s="122" t="s">
        <v>99</v>
      </c>
      <c r="C27" s="123"/>
      <c r="D27" s="124"/>
      <c r="E27" s="19"/>
      <c r="F27" s="21"/>
      <c r="G27" s="114"/>
      <c r="H27" s="120"/>
      <c r="I27" s="114"/>
      <c r="J27" s="114"/>
      <c r="K27" s="108"/>
      <c r="L27" s="108"/>
      <c r="M27" s="108"/>
      <c r="N27" s="114"/>
      <c r="O27" s="114"/>
      <c r="P27" s="108"/>
      <c r="Q27" s="108"/>
      <c r="R27" s="108"/>
      <c r="S27" s="108"/>
      <c r="T27" s="108"/>
      <c r="U27" s="108"/>
      <c r="V27" s="111"/>
      <c r="W27" s="108"/>
      <c r="X27" s="111"/>
      <c r="Y27" s="108"/>
      <c r="Z27" s="108"/>
      <c r="AA27" s="108"/>
      <c r="AB27" s="108"/>
    </row>
    <row r="28" spans="2:28" ht="22.5" customHeight="1" thickBot="1" x14ac:dyDescent="0.3">
      <c r="B28" s="122" t="s">
        <v>100</v>
      </c>
      <c r="C28" s="123"/>
      <c r="D28" s="124"/>
      <c r="E28" s="19"/>
      <c r="F28" s="21"/>
      <c r="G28" s="115"/>
      <c r="H28" s="121"/>
      <c r="I28" s="115"/>
      <c r="J28" s="115"/>
      <c r="K28" s="109"/>
      <c r="L28" s="109"/>
      <c r="M28" s="109"/>
      <c r="N28" s="115"/>
      <c r="O28" s="115"/>
      <c r="P28" s="109"/>
      <c r="Q28" s="109"/>
      <c r="R28" s="109"/>
      <c r="S28" s="109"/>
      <c r="T28" s="109"/>
      <c r="U28" s="109"/>
      <c r="V28" s="112"/>
      <c r="W28" s="109"/>
      <c r="X28" s="112"/>
      <c r="Y28" s="109"/>
      <c r="Z28" s="109"/>
      <c r="AA28" s="109"/>
      <c r="AB28" s="109"/>
    </row>
    <row r="29" spans="2:28" ht="64.5" thickBot="1" x14ac:dyDescent="0.3">
      <c r="B29" s="125" t="s">
        <v>101</v>
      </c>
      <c r="C29" s="126"/>
      <c r="D29" s="20" t="s">
        <v>102</v>
      </c>
      <c r="E29" s="19"/>
      <c r="F29" s="21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</row>
    <row r="30" spans="2:28" ht="64.5" thickBot="1" x14ac:dyDescent="0.3">
      <c r="B30" s="127" t="s">
        <v>103</v>
      </c>
      <c r="C30" s="128"/>
      <c r="D30" s="20" t="s">
        <v>104</v>
      </c>
      <c r="E30" s="19"/>
      <c r="F30" s="21"/>
      <c r="G30" s="23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</row>
    <row r="31" spans="2:28" ht="77.25" thickBot="1" x14ac:dyDescent="0.3">
      <c r="B31" s="116" t="s">
        <v>105</v>
      </c>
      <c r="C31" s="117"/>
      <c r="D31" s="20" t="s">
        <v>106</v>
      </c>
      <c r="E31" s="19"/>
      <c r="F31" s="21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</row>
  </sheetData>
  <mergeCells count="53">
    <mergeCell ref="AB26:AB28"/>
    <mergeCell ref="C5:D5"/>
    <mergeCell ref="C6:D6"/>
    <mergeCell ref="B4:F4"/>
    <mergeCell ref="B5:B6"/>
    <mergeCell ref="E5:F5"/>
    <mergeCell ref="C18:D18"/>
    <mergeCell ref="C7:D7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B28:D28"/>
    <mergeCell ref="C19:D19"/>
    <mergeCell ref="C20:D20"/>
    <mergeCell ref="C21:D21"/>
    <mergeCell ref="C22:D22"/>
    <mergeCell ref="C23:D23"/>
    <mergeCell ref="C24:D24"/>
    <mergeCell ref="T26:T28"/>
    <mergeCell ref="B31:C31"/>
    <mergeCell ref="G2:AA2"/>
    <mergeCell ref="G26:G28"/>
    <mergeCell ref="H26:H28"/>
    <mergeCell ref="I26:I28"/>
    <mergeCell ref="J26:J28"/>
    <mergeCell ref="K26:K28"/>
    <mergeCell ref="L26:L28"/>
    <mergeCell ref="M26:M28"/>
    <mergeCell ref="N26:N28"/>
    <mergeCell ref="B26:D26"/>
    <mergeCell ref="B27:D27"/>
    <mergeCell ref="B29:C29"/>
    <mergeCell ref="B30:C30"/>
    <mergeCell ref="C25:D25"/>
    <mergeCell ref="O26:O28"/>
    <mergeCell ref="P26:P28"/>
    <mergeCell ref="Q26:Q28"/>
    <mergeCell ref="R26:R28"/>
    <mergeCell ref="S26:S28"/>
    <mergeCell ref="AA26:AA28"/>
    <mergeCell ref="U26:U28"/>
    <mergeCell ref="V26:V28"/>
    <mergeCell ref="W26:W28"/>
    <mergeCell ref="X26:X28"/>
    <mergeCell ref="Y26:Y28"/>
    <mergeCell ref="Z26:Z28"/>
  </mergeCells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I49"/>
  <sheetViews>
    <sheetView workbookViewId="0">
      <selection activeCell="B18" sqref="B18"/>
    </sheetView>
  </sheetViews>
  <sheetFormatPr baseColWidth="10" defaultRowHeight="15" x14ac:dyDescent="0.25"/>
  <cols>
    <col min="1" max="1" width="4.5703125" customWidth="1"/>
    <col min="2" max="2" width="31.7109375" customWidth="1"/>
    <col min="3" max="3" width="16.7109375" customWidth="1"/>
    <col min="5" max="5" width="11.42578125" style="24"/>
    <col min="8" max="8" width="11.42578125" style="24"/>
  </cols>
  <sheetData>
    <row r="2" spans="2:9" x14ac:dyDescent="0.25">
      <c r="C2" s="141" t="s">
        <v>148</v>
      </c>
      <c r="D2" s="141"/>
      <c r="E2" s="141"/>
      <c r="F2" s="141"/>
      <c r="G2" s="141"/>
      <c r="H2" s="141"/>
    </row>
    <row r="3" spans="2:9" x14ac:dyDescent="0.25">
      <c r="B3" s="1" t="s">
        <v>110</v>
      </c>
      <c r="C3" s="142" t="s">
        <v>112</v>
      </c>
      <c r="D3" s="142"/>
      <c r="E3" s="143" t="s">
        <v>115</v>
      </c>
      <c r="F3" s="145" t="s">
        <v>116</v>
      </c>
      <c r="G3" s="145" t="s">
        <v>117</v>
      </c>
      <c r="H3" s="143" t="s">
        <v>118</v>
      </c>
    </row>
    <row r="4" spans="2:9" ht="30" x14ac:dyDescent="0.25">
      <c r="B4" s="1"/>
      <c r="C4" s="15" t="s">
        <v>113</v>
      </c>
      <c r="D4" s="15" t="s">
        <v>114</v>
      </c>
      <c r="E4" s="144"/>
      <c r="F4" s="146"/>
      <c r="G4" s="146"/>
      <c r="H4" s="144"/>
    </row>
    <row r="5" spans="2:9" x14ac:dyDescent="0.25">
      <c r="B5" s="1" t="s">
        <v>111</v>
      </c>
      <c r="C5" s="48">
        <v>0.4</v>
      </c>
      <c r="D5" s="48">
        <v>0.4</v>
      </c>
      <c r="E5" s="48">
        <f>+C5*D5</f>
        <v>0.16000000000000003</v>
      </c>
      <c r="F5" s="48">
        <f>+C5</f>
        <v>0.4</v>
      </c>
      <c r="G5" s="48">
        <f>+E5</f>
        <v>0.16000000000000003</v>
      </c>
      <c r="H5" s="48">
        <f>+F5-G5</f>
        <v>0.24</v>
      </c>
    </row>
    <row r="6" spans="2:9" x14ac:dyDescent="0.25">
      <c r="B6" s="68" t="s">
        <v>161</v>
      </c>
      <c r="C6" s="69"/>
      <c r="D6" s="69"/>
      <c r="E6" s="69">
        <f t="shared" ref="E6:E48" si="0">+C6*D6</f>
        <v>0</v>
      </c>
      <c r="F6" s="69">
        <f t="shared" ref="F6:F48" si="1">+C6</f>
        <v>0</v>
      </c>
      <c r="G6" s="69">
        <f t="shared" ref="G6:G48" si="2">+E6</f>
        <v>0</v>
      </c>
      <c r="H6" s="69">
        <f t="shared" ref="H6:H48" si="3">+F6-G6</f>
        <v>0</v>
      </c>
      <c r="I6" t="s">
        <v>184</v>
      </c>
    </row>
    <row r="7" spans="2:9" x14ac:dyDescent="0.25">
      <c r="B7" s="1" t="s">
        <v>135</v>
      </c>
      <c r="C7" s="48">
        <v>0.6</v>
      </c>
      <c r="D7" s="48">
        <v>0.4</v>
      </c>
      <c r="E7" s="48">
        <f t="shared" si="0"/>
        <v>0.24</v>
      </c>
      <c r="F7" s="48">
        <f t="shared" si="1"/>
        <v>0.6</v>
      </c>
      <c r="G7" s="48">
        <f t="shared" si="2"/>
        <v>0.24</v>
      </c>
      <c r="H7" s="48">
        <f t="shared" si="3"/>
        <v>0.36</v>
      </c>
    </row>
    <row r="8" spans="2:9" x14ac:dyDescent="0.25">
      <c r="B8" s="1" t="s">
        <v>160</v>
      </c>
      <c r="C8" s="48">
        <v>1</v>
      </c>
      <c r="D8" s="48">
        <v>0.4</v>
      </c>
      <c r="E8" s="48">
        <f t="shared" si="0"/>
        <v>0.4</v>
      </c>
      <c r="F8" s="48">
        <f t="shared" si="1"/>
        <v>1</v>
      </c>
      <c r="G8" s="48">
        <f t="shared" si="2"/>
        <v>0.4</v>
      </c>
      <c r="H8" s="48">
        <f t="shared" si="3"/>
        <v>0.6</v>
      </c>
    </row>
    <row r="9" spans="2:9" x14ac:dyDescent="0.25">
      <c r="B9" s="58" t="s">
        <v>162</v>
      </c>
      <c r="C9" s="48">
        <v>1</v>
      </c>
      <c r="D9" s="48">
        <v>0.4</v>
      </c>
      <c r="E9" s="48">
        <f t="shared" si="0"/>
        <v>0.4</v>
      </c>
      <c r="F9" s="48">
        <f t="shared" si="1"/>
        <v>1</v>
      </c>
      <c r="G9" s="48">
        <f t="shared" si="2"/>
        <v>0.4</v>
      </c>
      <c r="H9" s="48">
        <f t="shared" si="3"/>
        <v>0.6</v>
      </c>
    </row>
    <row r="10" spans="2:9" x14ac:dyDescent="0.25">
      <c r="B10" s="1" t="s">
        <v>140</v>
      </c>
      <c r="C10" s="48">
        <v>0.8</v>
      </c>
      <c r="D10" s="48">
        <v>0.4</v>
      </c>
      <c r="E10" s="48">
        <f t="shared" ref="E10:E47" si="4">+C10*D10</f>
        <v>0.32000000000000006</v>
      </c>
      <c r="F10" s="48">
        <f t="shared" ref="F10:F47" si="5">+C10</f>
        <v>0.8</v>
      </c>
      <c r="G10" s="48">
        <f t="shared" ref="G10:G47" si="6">+E10</f>
        <v>0.32000000000000006</v>
      </c>
      <c r="H10" s="48">
        <f t="shared" ref="H10:H47" si="7">+F10-G10</f>
        <v>0.48</v>
      </c>
    </row>
    <row r="11" spans="2:9" x14ac:dyDescent="0.25">
      <c r="B11" s="1" t="s">
        <v>142</v>
      </c>
      <c r="C11" s="48">
        <v>0.6</v>
      </c>
      <c r="D11" s="48">
        <v>0.4</v>
      </c>
      <c r="E11" s="48">
        <f t="shared" si="4"/>
        <v>0.24</v>
      </c>
      <c r="F11" s="48">
        <f t="shared" si="5"/>
        <v>0.6</v>
      </c>
      <c r="G11" s="48">
        <f t="shared" si="6"/>
        <v>0.24</v>
      </c>
      <c r="H11" s="48">
        <f t="shared" si="7"/>
        <v>0.36</v>
      </c>
    </row>
    <row r="12" spans="2:9" x14ac:dyDescent="0.25">
      <c r="B12" s="1" t="s">
        <v>131</v>
      </c>
      <c r="C12" s="48">
        <v>0.8</v>
      </c>
      <c r="D12" s="48">
        <v>0.4</v>
      </c>
      <c r="E12" s="48">
        <f t="shared" si="4"/>
        <v>0.32000000000000006</v>
      </c>
      <c r="F12" s="48">
        <f t="shared" si="5"/>
        <v>0.8</v>
      </c>
      <c r="G12" s="48">
        <f t="shared" si="6"/>
        <v>0.32000000000000006</v>
      </c>
      <c r="H12" s="48">
        <f t="shared" si="7"/>
        <v>0.48</v>
      </c>
    </row>
    <row r="13" spans="2:9" x14ac:dyDescent="0.25">
      <c r="B13" s="1" t="s">
        <v>144</v>
      </c>
      <c r="C13" s="48">
        <v>0.4</v>
      </c>
      <c r="D13" s="48">
        <v>0.4</v>
      </c>
      <c r="E13" s="48">
        <f t="shared" si="4"/>
        <v>0.16000000000000003</v>
      </c>
      <c r="F13" s="48">
        <f t="shared" si="5"/>
        <v>0.4</v>
      </c>
      <c r="G13" s="48">
        <f t="shared" si="6"/>
        <v>0.16000000000000003</v>
      </c>
      <c r="H13" s="48">
        <f t="shared" si="7"/>
        <v>0.24</v>
      </c>
    </row>
    <row r="14" spans="2:9" x14ac:dyDescent="0.25">
      <c r="B14" s="1" t="s">
        <v>147</v>
      </c>
      <c r="C14" s="48">
        <v>0.4</v>
      </c>
      <c r="D14" s="48">
        <v>0.4</v>
      </c>
      <c r="E14" s="48">
        <f t="shared" si="4"/>
        <v>0.16000000000000003</v>
      </c>
      <c r="F14" s="48">
        <f t="shared" si="5"/>
        <v>0.4</v>
      </c>
      <c r="G14" s="48">
        <f t="shared" si="6"/>
        <v>0.16000000000000003</v>
      </c>
      <c r="H14" s="48">
        <f t="shared" si="7"/>
        <v>0.24</v>
      </c>
    </row>
    <row r="15" spans="2:9" x14ac:dyDescent="0.25">
      <c r="B15" s="1" t="s">
        <v>151</v>
      </c>
      <c r="C15" s="48">
        <v>0.4</v>
      </c>
      <c r="D15" s="48">
        <v>0.4</v>
      </c>
      <c r="E15" s="48">
        <f t="shared" si="4"/>
        <v>0.16000000000000003</v>
      </c>
      <c r="F15" s="48">
        <f t="shared" si="5"/>
        <v>0.4</v>
      </c>
      <c r="G15" s="48">
        <f t="shared" si="6"/>
        <v>0.16000000000000003</v>
      </c>
      <c r="H15" s="48">
        <f t="shared" si="7"/>
        <v>0.24</v>
      </c>
    </row>
    <row r="16" spans="2:9" x14ac:dyDescent="0.25">
      <c r="B16" s="1" t="s">
        <v>152</v>
      </c>
      <c r="C16" s="48">
        <v>0.4</v>
      </c>
      <c r="D16" s="48">
        <v>0.4</v>
      </c>
      <c r="E16" s="48">
        <f t="shared" si="4"/>
        <v>0.16000000000000003</v>
      </c>
      <c r="F16" s="48">
        <f t="shared" si="5"/>
        <v>0.4</v>
      </c>
      <c r="G16" s="48">
        <f t="shared" si="6"/>
        <v>0.16000000000000003</v>
      </c>
      <c r="H16" s="48">
        <f t="shared" si="7"/>
        <v>0.24</v>
      </c>
    </row>
    <row r="17" spans="2:8" x14ac:dyDescent="0.25">
      <c r="B17" s="1" t="s">
        <v>155</v>
      </c>
      <c r="C17" s="48">
        <v>0.4</v>
      </c>
      <c r="D17" s="48">
        <v>0.4</v>
      </c>
      <c r="E17" s="48">
        <f t="shared" si="4"/>
        <v>0.16000000000000003</v>
      </c>
      <c r="F17" s="48">
        <f t="shared" si="5"/>
        <v>0.4</v>
      </c>
      <c r="G17" s="48">
        <f t="shared" si="6"/>
        <v>0.16000000000000003</v>
      </c>
      <c r="H17" s="48">
        <f t="shared" si="7"/>
        <v>0.24</v>
      </c>
    </row>
    <row r="18" spans="2:8" x14ac:dyDescent="0.25">
      <c r="B18" s="1" t="s">
        <v>163</v>
      </c>
      <c r="C18" s="48">
        <v>0.2</v>
      </c>
      <c r="D18" s="48">
        <v>0.4</v>
      </c>
      <c r="E18" s="48">
        <f t="shared" si="4"/>
        <v>8.0000000000000016E-2</v>
      </c>
      <c r="F18" s="48">
        <f t="shared" si="5"/>
        <v>0.2</v>
      </c>
      <c r="G18" s="48">
        <f t="shared" si="6"/>
        <v>8.0000000000000016E-2</v>
      </c>
      <c r="H18" s="48">
        <f t="shared" si="7"/>
        <v>0.12</v>
      </c>
    </row>
    <row r="19" spans="2:8" x14ac:dyDescent="0.25">
      <c r="B19" s="1" t="s">
        <v>164</v>
      </c>
      <c r="C19" s="48">
        <v>0.8</v>
      </c>
      <c r="D19" s="48">
        <v>0.4</v>
      </c>
      <c r="E19" s="48">
        <f t="shared" si="4"/>
        <v>0.32000000000000006</v>
      </c>
      <c r="F19" s="48">
        <f t="shared" si="5"/>
        <v>0.8</v>
      </c>
      <c r="G19" s="48">
        <f t="shared" si="6"/>
        <v>0.32000000000000006</v>
      </c>
      <c r="H19" s="48">
        <f t="shared" si="7"/>
        <v>0.48</v>
      </c>
    </row>
    <row r="20" spans="2:8" x14ac:dyDescent="0.25">
      <c r="B20" s="1" t="s">
        <v>165</v>
      </c>
      <c r="C20" s="48">
        <v>0.4</v>
      </c>
      <c r="D20" s="48">
        <v>0.4</v>
      </c>
      <c r="E20" s="48">
        <f t="shared" si="4"/>
        <v>0.16000000000000003</v>
      </c>
      <c r="F20" s="48">
        <f t="shared" si="5"/>
        <v>0.4</v>
      </c>
      <c r="G20" s="48">
        <f t="shared" si="6"/>
        <v>0.16000000000000003</v>
      </c>
      <c r="H20" s="48">
        <f t="shared" si="7"/>
        <v>0.24</v>
      </c>
    </row>
    <row r="21" spans="2:8" x14ac:dyDescent="0.25">
      <c r="B21" s="1" t="s">
        <v>158</v>
      </c>
      <c r="C21" s="48">
        <v>0.6</v>
      </c>
      <c r="D21" s="48">
        <v>0.4</v>
      </c>
      <c r="E21" s="48">
        <f t="shared" si="4"/>
        <v>0.24</v>
      </c>
      <c r="F21" s="48">
        <f t="shared" si="5"/>
        <v>0.6</v>
      </c>
      <c r="G21" s="48">
        <f t="shared" si="6"/>
        <v>0.24</v>
      </c>
      <c r="H21" s="48">
        <f t="shared" si="7"/>
        <v>0.36</v>
      </c>
    </row>
    <row r="22" spans="2:8" x14ac:dyDescent="0.25">
      <c r="B22" s="1" t="s">
        <v>159</v>
      </c>
      <c r="C22" s="48">
        <v>0.6</v>
      </c>
      <c r="D22" s="48">
        <v>0.4</v>
      </c>
      <c r="E22" s="48">
        <f t="shared" si="4"/>
        <v>0.24</v>
      </c>
      <c r="F22" s="48">
        <f t="shared" si="5"/>
        <v>0.6</v>
      </c>
      <c r="G22" s="48">
        <f t="shared" si="6"/>
        <v>0.24</v>
      </c>
      <c r="H22" s="48">
        <f t="shared" si="7"/>
        <v>0.36</v>
      </c>
    </row>
    <row r="23" spans="2:8" x14ac:dyDescent="0.25">
      <c r="B23" s="1" t="s">
        <v>166</v>
      </c>
      <c r="C23" s="48">
        <v>0.2</v>
      </c>
      <c r="D23" s="48">
        <v>0.4</v>
      </c>
      <c r="E23" s="48">
        <f t="shared" si="4"/>
        <v>8.0000000000000016E-2</v>
      </c>
      <c r="F23" s="48">
        <f t="shared" si="5"/>
        <v>0.2</v>
      </c>
      <c r="G23" s="48">
        <f t="shared" si="6"/>
        <v>8.0000000000000016E-2</v>
      </c>
      <c r="H23" s="48">
        <f t="shared" si="7"/>
        <v>0.12</v>
      </c>
    </row>
    <row r="24" spans="2:8" x14ac:dyDescent="0.25">
      <c r="B24" s="1" t="s">
        <v>167</v>
      </c>
      <c r="C24" s="48">
        <v>0.4</v>
      </c>
      <c r="D24" s="48">
        <v>0.4</v>
      </c>
      <c r="E24" s="48">
        <f t="shared" si="4"/>
        <v>0.16000000000000003</v>
      </c>
      <c r="F24" s="48">
        <f t="shared" si="5"/>
        <v>0.4</v>
      </c>
      <c r="G24" s="48">
        <f t="shared" si="6"/>
        <v>0.16000000000000003</v>
      </c>
      <c r="H24" s="48">
        <f t="shared" si="7"/>
        <v>0.24</v>
      </c>
    </row>
    <row r="25" spans="2:8" x14ac:dyDescent="0.25">
      <c r="B25" s="1" t="s">
        <v>168</v>
      </c>
      <c r="C25" s="48">
        <v>0.2</v>
      </c>
      <c r="D25" s="48">
        <v>0.4</v>
      </c>
      <c r="E25" s="48">
        <f t="shared" si="4"/>
        <v>8.0000000000000016E-2</v>
      </c>
      <c r="F25" s="48">
        <f t="shared" si="5"/>
        <v>0.2</v>
      </c>
      <c r="G25" s="48">
        <f t="shared" si="6"/>
        <v>8.0000000000000016E-2</v>
      </c>
      <c r="H25" s="48">
        <f t="shared" si="7"/>
        <v>0.12</v>
      </c>
    </row>
    <row r="26" spans="2:8" x14ac:dyDescent="0.25">
      <c r="B26" s="1" t="s">
        <v>181</v>
      </c>
      <c r="C26" s="48">
        <v>0.4</v>
      </c>
      <c r="D26" s="48">
        <v>0.4</v>
      </c>
      <c r="E26" s="48">
        <f t="shared" si="4"/>
        <v>0.16000000000000003</v>
      </c>
      <c r="F26" s="48">
        <f t="shared" si="5"/>
        <v>0.4</v>
      </c>
      <c r="G26" s="48">
        <f t="shared" si="6"/>
        <v>0.16000000000000003</v>
      </c>
      <c r="H26" s="48">
        <f t="shared" si="7"/>
        <v>0.24</v>
      </c>
    </row>
    <row r="27" spans="2:8" x14ac:dyDescent="0.25">
      <c r="B27" s="1" t="s">
        <v>1</v>
      </c>
      <c r="C27" s="48"/>
      <c r="D27" s="48"/>
      <c r="E27" s="48">
        <f t="shared" si="4"/>
        <v>0</v>
      </c>
      <c r="F27" s="48">
        <f t="shared" si="5"/>
        <v>0</v>
      </c>
      <c r="G27" s="48">
        <f t="shared" si="6"/>
        <v>0</v>
      </c>
      <c r="H27" s="48">
        <f t="shared" si="7"/>
        <v>0</v>
      </c>
    </row>
    <row r="28" spans="2:8" x14ac:dyDescent="0.25">
      <c r="B28" s="1" t="s">
        <v>1</v>
      </c>
      <c r="C28" s="48"/>
      <c r="D28" s="48"/>
      <c r="E28" s="48">
        <f t="shared" si="4"/>
        <v>0</v>
      </c>
      <c r="F28" s="48">
        <f t="shared" si="5"/>
        <v>0</v>
      </c>
      <c r="G28" s="48">
        <f t="shared" si="6"/>
        <v>0</v>
      </c>
      <c r="H28" s="48">
        <f t="shared" si="7"/>
        <v>0</v>
      </c>
    </row>
    <row r="29" spans="2:8" x14ac:dyDescent="0.25">
      <c r="B29" s="1"/>
      <c r="C29" s="48"/>
      <c r="D29" s="48"/>
      <c r="E29" s="48">
        <f t="shared" si="4"/>
        <v>0</v>
      </c>
      <c r="F29" s="48">
        <f t="shared" si="5"/>
        <v>0</v>
      </c>
      <c r="G29" s="48">
        <f t="shared" si="6"/>
        <v>0</v>
      </c>
      <c r="H29" s="48">
        <f t="shared" si="7"/>
        <v>0</v>
      </c>
    </row>
    <row r="30" spans="2:8" x14ac:dyDescent="0.25">
      <c r="B30" s="1"/>
      <c r="C30" s="48"/>
      <c r="D30" s="48"/>
      <c r="E30" s="48">
        <f t="shared" si="4"/>
        <v>0</v>
      </c>
      <c r="F30" s="48">
        <f t="shared" si="5"/>
        <v>0</v>
      </c>
      <c r="G30" s="48">
        <f t="shared" si="6"/>
        <v>0</v>
      </c>
      <c r="H30" s="48">
        <f t="shared" si="7"/>
        <v>0</v>
      </c>
    </row>
    <row r="31" spans="2:8" x14ac:dyDescent="0.25">
      <c r="B31" s="1"/>
      <c r="C31" s="48"/>
      <c r="D31" s="48"/>
      <c r="E31" s="48">
        <f t="shared" si="4"/>
        <v>0</v>
      </c>
      <c r="F31" s="48">
        <f t="shared" si="5"/>
        <v>0</v>
      </c>
      <c r="G31" s="48">
        <f t="shared" si="6"/>
        <v>0</v>
      </c>
      <c r="H31" s="48">
        <f t="shared" si="7"/>
        <v>0</v>
      </c>
    </row>
    <row r="32" spans="2:8" x14ac:dyDescent="0.25">
      <c r="B32" s="1"/>
      <c r="C32" s="48"/>
      <c r="D32" s="48"/>
      <c r="E32" s="48">
        <f t="shared" si="4"/>
        <v>0</v>
      </c>
      <c r="F32" s="48">
        <f t="shared" si="5"/>
        <v>0</v>
      </c>
      <c r="G32" s="48">
        <f t="shared" si="6"/>
        <v>0</v>
      </c>
      <c r="H32" s="48">
        <f t="shared" si="7"/>
        <v>0</v>
      </c>
    </row>
    <row r="33" spans="2:8" x14ac:dyDescent="0.25">
      <c r="B33" s="1"/>
      <c r="C33" s="48"/>
      <c r="D33" s="48"/>
      <c r="E33" s="48">
        <f t="shared" si="4"/>
        <v>0</v>
      </c>
      <c r="F33" s="48">
        <f t="shared" si="5"/>
        <v>0</v>
      </c>
      <c r="G33" s="48">
        <f t="shared" si="6"/>
        <v>0</v>
      </c>
      <c r="H33" s="48">
        <f t="shared" si="7"/>
        <v>0</v>
      </c>
    </row>
    <row r="34" spans="2:8" x14ac:dyDescent="0.25">
      <c r="B34" s="1"/>
      <c r="C34" s="48"/>
      <c r="D34" s="48"/>
      <c r="E34" s="48">
        <f t="shared" si="4"/>
        <v>0</v>
      </c>
      <c r="F34" s="48">
        <f t="shared" si="5"/>
        <v>0</v>
      </c>
      <c r="G34" s="48">
        <f t="shared" si="6"/>
        <v>0</v>
      </c>
      <c r="H34" s="48">
        <f t="shared" si="7"/>
        <v>0</v>
      </c>
    </row>
    <row r="35" spans="2:8" x14ac:dyDescent="0.25">
      <c r="B35" s="1"/>
      <c r="C35" s="48"/>
      <c r="D35" s="48"/>
      <c r="E35" s="48">
        <f t="shared" si="4"/>
        <v>0</v>
      </c>
      <c r="F35" s="48">
        <f t="shared" si="5"/>
        <v>0</v>
      </c>
      <c r="G35" s="48">
        <f t="shared" si="6"/>
        <v>0</v>
      </c>
      <c r="H35" s="48">
        <f t="shared" si="7"/>
        <v>0</v>
      </c>
    </row>
    <row r="36" spans="2:8" x14ac:dyDescent="0.25">
      <c r="B36" s="1"/>
      <c r="C36" s="48"/>
      <c r="D36" s="48"/>
      <c r="E36" s="48">
        <f t="shared" si="4"/>
        <v>0</v>
      </c>
      <c r="F36" s="48">
        <f t="shared" si="5"/>
        <v>0</v>
      </c>
      <c r="G36" s="48">
        <f t="shared" si="6"/>
        <v>0</v>
      </c>
      <c r="H36" s="48">
        <f t="shared" si="7"/>
        <v>0</v>
      </c>
    </row>
    <row r="37" spans="2:8" x14ac:dyDescent="0.25">
      <c r="B37" s="1"/>
      <c r="C37" s="48"/>
      <c r="D37" s="48"/>
      <c r="E37" s="48">
        <f t="shared" si="4"/>
        <v>0</v>
      </c>
      <c r="F37" s="48">
        <f t="shared" si="5"/>
        <v>0</v>
      </c>
      <c r="G37" s="48">
        <f t="shared" si="6"/>
        <v>0</v>
      </c>
      <c r="H37" s="48">
        <f t="shared" si="7"/>
        <v>0</v>
      </c>
    </row>
    <row r="38" spans="2:8" x14ac:dyDescent="0.25">
      <c r="B38" s="1"/>
      <c r="C38" s="48"/>
      <c r="D38" s="48"/>
      <c r="E38" s="48">
        <f t="shared" si="4"/>
        <v>0</v>
      </c>
      <c r="F38" s="48">
        <f t="shared" si="5"/>
        <v>0</v>
      </c>
      <c r="G38" s="48">
        <f t="shared" si="6"/>
        <v>0</v>
      </c>
      <c r="H38" s="48">
        <f t="shared" si="7"/>
        <v>0</v>
      </c>
    </row>
    <row r="39" spans="2:8" x14ac:dyDescent="0.25">
      <c r="B39" s="1"/>
      <c r="C39" s="48"/>
      <c r="D39" s="48"/>
      <c r="E39" s="48">
        <f t="shared" si="4"/>
        <v>0</v>
      </c>
      <c r="F39" s="48">
        <f t="shared" si="5"/>
        <v>0</v>
      </c>
      <c r="G39" s="48">
        <f t="shared" si="6"/>
        <v>0</v>
      </c>
      <c r="H39" s="48">
        <f t="shared" si="7"/>
        <v>0</v>
      </c>
    </row>
    <row r="40" spans="2:8" x14ac:dyDescent="0.25">
      <c r="B40" s="1"/>
      <c r="C40" s="48"/>
      <c r="D40" s="48"/>
      <c r="E40" s="48">
        <f t="shared" si="4"/>
        <v>0</v>
      </c>
      <c r="F40" s="48">
        <f t="shared" si="5"/>
        <v>0</v>
      </c>
      <c r="G40" s="48">
        <f t="shared" si="6"/>
        <v>0</v>
      </c>
      <c r="H40" s="48">
        <f t="shared" si="7"/>
        <v>0</v>
      </c>
    </row>
    <row r="41" spans="2:8" x14ac:dyDescent="0.25">
      <c r="B41" s="1"/>
      <c r="C41" s="48"/>
      <c r="D41" s="48"/>
      <c r="E41" s="48">
        <f t="shared" si="4"/>
        <v>0</v>
      </c>
      <c r="F41" s="48">
        <f t="shared" si="5"/>
        <v>0</v>
      </c>
      <c r="G41" s="48">
        <f t="shared" si="6"/>
        <v>0</v>
      </c>
      <c r="H41" s="48">
        <f t="shared" si="7"/>
        <v>0</v>
      </c>
    </row>
    <row r="42" spans="2:8" x14ac:dyDescent="0.25">
      <c r="B42" s="1"/>
      <c r="C42" s="48"/>
      <c r="D42" s="48"/>
      <c r="E42" s="48">
        <f t="shared" si="4"/>
        <v>0</v>
      </c>
      <c r="F42" s="48">
        <f t="shared" si="5"/>
        <v>0</v>
      </c>
      <c r="G42" s="48">
        <f t="shared" si="6"/>
        <v>0</v>
      </c>
      <c r="H42" s="48">
        <f t="shared" si="7"/>
        <v>0</v>
      </c>
    </row>
    <row r="43" spans="2:8" x14ac:dyDescent="0.25">
      <c r="B43" s="1"/>
      <c r="C43" s="48"/>
      <c r="D43" s="48"/>
      <c r="E43" s="48">
        <f t="shared" si="4"/>
        <v>0</v>
      </c>
      <c r="F43" s="48">
        <f t="shared" si="5"/>
        <v>0</v>
      </c>
      <c r="G43" s="48">
        <f t="shared" si="6"/>
        <v>0</v>
      </c>
      <c r="H43" s="48">
        <f t="shared" si="7"/>
        <v>0</v>
      </c>
    </row>
    <row r="44" spans="2:8" x14ac:dyDescent="0.25">
      <c r="B44" s="1"/>
      <c r="C44" s="48"/>
      <c r="D44" s="48"/>
      <c r="E44" s="48">
        <f t="shared" si="4"/>
        <v>0</v>
      </c>
      <c r="F44" s="48">
        <f t="shared" si="5"/>
        <v>0</v>
      </c>
      <c r="G44" s="48">
        <f t="shared" si="6"/>
        <v>0</v>
      </c>
      <c r="H44" s="48">
        <f t="shared" si="7"/>
        <v>0</v>
      </c>
    </row>
    <row r="45" spans="2:8" x14ac:dyDescent="0.25">
      <c r="B45" s="1"/>
      <c r="C45" s="48"/>
      <c r="D45" s="48"/>
      <c r="E45" s="48">
        <f t="shared" si="4"/>
        <v>0</v>
      </c>
      <c r="F45" s="48">
        <f t="shared" si="5"/>
        <v>0</v>
      </c>
      <c r="G45" s="48">
        <f t="shared" si="6"/>
        <v>0</v>
      </c>
      <c r="H45" s="48">
        <f t="shared" si="7"/>
        <v>0</v>
      </c>
    </row>
    <row r="46" spans="2:8" x14ac:dyDescent="0.25">
      <c r="B46" s="1"/>
      <c r="C46" s="48"/>
      <c r="D46" s="48"/>
      <c r="E46" s="48">
        <f t="shared" si="4"/>
        <v>0</v>
      </c>
      <c r="F46" s="48">
        <f t="shared" si="5"/>
        <v>0</v>
      </c>
      <c r="G46" s="48">
        <f t="shared" si="6"/>
        <v>0</v>
      </c>
      <c r="H46" s="48">
        <f t="shared" si="7"/>
        <v>0</v>
      </c>
    </row>
    <row r="47" spans="2:8" x14ac:dyDescent="0.25">
      <c r="B47" s="1"/>
      <c r="C47" s="48"/>
      <c r="D47" s="48"/>
      <c r="E47" s="48">
        <f t="shared" si="4"/>
        <v>0</v>
      </c>
      <c r="F47" s="48">
        <f t="shared" si="5"/>
        <v>0</v>
      </c>
      <c r="G47" s="48">
        <f t="shared" si="6"/>
        <v>0</v>
      </c>
      <c r="H47" s="48">
        <f t="shared" si="7"/>
        <v>0</v>
      </c>
    </row>
    <row r="48" spans="2:8" x14ac:dyDescent="0.25">
      <c r="B48" s="1"/>
      <c r="C48" s="48"/>
      <c r="D48" s="48"/>
      <c r="E48" s="48">
        <f t="shared" si="0"/>
        <v>0</v>
      </c>
      <c r="F48" s="48">
        <f t="shared" si="1"/>
        <v>0</v>
      </c>
      <c r="G48" s="48">
        <f t="shared" si="2"/>
        <v>0</v>
      </c>
      <c r="H48" s="48">
        <f t="shared" si="3"/>
        <v>0</v>
      </c>
    </row>
    <row r="49" spans="3:7" x14ac:dyDescent="0.25">
      <c r="C49" s="24"/>
      <c r="D49" s="24"/>
      <c r="F49" s="24"/>
      <c r="G49" s="24"/>
    </row>
  </sheetData>
  <mergeCells count="6">
    <mergeCell ref="C2:H2"/>
    <mergeCell ref="C3:D3"/>
    <mergeCell ref="E3:E4"/>
    <mergeCell ref="F3:F4"/>
    <mergeCell ref="G3:G4"/>
    <mergeCell ref="H3:H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MAPA DE RIESGOS CORRUPCIÓN</vt:lpstr>
      <vt:lpstr>Hoja1</vt:lpstr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2022-01-31T18:13:20Z</dcterms:modified>
</cp:coreProperties>
</file>