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145" windowHeight="10575" activeTab="1"/>
  </bookViews>
  <sheets>
    <sheet name="enero 18" sheetId="1" r:id="rId1"/>
    <sheet name="enero 26" sheetId="2" r:id="rId2"/>
  </sheets>
  <definedNames/>
  <calcPr fullCalcOnLoad="1"/>
</workbook>
</file>

<file path=xl/sharedStrings.xml><?xml version="1.0" encoding="utf-8"?>
<sst xmlns="http://schemas.openxmlformats.org/spreadsheetml/2006/main" count="4350" uniqueCount="568">
  <si>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</si>
  <si>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</si>
  <si>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</si>
  <si>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</si>
  <si>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</si>
  <si>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</si>
  <si>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</si>
  <si>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</si>
  <si>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</si>
  <si>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</si>
  <si>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</si>
  <si>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</si>
  <si>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</si>
  <si>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</si>
  <si>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</si>
  <si>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</si>
  <si>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</si>
  <si>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</si>
  <si>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</si>
  <si>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</si>
  <si>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</si>
  <si>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</si>
  <si>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</si>
  <si>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</si>
  <si>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</si>
  <si>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</si>
  <si>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</si>
  <si>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</si>
  <si>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ALCALDIA MUNICIPIO EL RETORNO</t>
  </si>
  <si>
    <t>Cll 13 N° 7-13 EL CENTRO</t>
  </si>
  <si>
    <t xml:space="preserve">315 8358263 </t>
  </si>
  <si>
    <t>www.elretorno-guaviare.gov.co</t>
  </si>
  <si>
    <t>VISION: El Municipio de El Retorno será en el año 2027 eje de la recuperación regional con una dinámica promotora de mejoramiento continuo de la calidad de vida de sus habitantes, que ofrece estímulos en los procesos económicos, sociales con arraigo de identidad cultural, con prevalencia por la atención integral de la infancia, la juventud, la mujer y las poblaciones vulnerables por parte de las instituciones que de forma eficiente, eficaz y coherente se articulan en pro del bienestar general de todos los Retornenses. MISIÓN: Prestar los servicios públicos que determine la ley, construir las obras que demande el progreso local, ordenar el desarrollo de su territorio, promover la participación comunitaria, el mejoramiento social y cultural de sus habitantes y cumplir las funciones que le asignen la Constitución y las leyes.</t>
  </si>
  <si>
    <t xml:space="preserve">Mediante nuestro firme compromiso con los ciudadanos clientes de satisfacer sus necesidades y expectativas, para ello garantizamos impulsar una cultura de calidad basada en los principios de honestidad, liderazgo y desarrollo del recurso humano, solidaridad y compromiso de mejora. </t>
  </si>
  <si>
    <t xml:space="preserve">almacenmunicipal.elretorno@gmail.com </t>
  </si>
  <si>
    <t>4 MESES</t>
  </si>
  <si>
    <t>CONTRATACIÓN DIRECTA</t>
  </si>
  <si>
    <t>SGP - OTROS SEC. LIBRE DESTINACION</t>
  </si>
  <si>
    <t>NO</t>
  </si>
  <si>
    <t>N/A</t>
  </si>
  <si>
    <t>LEON DE JESUS BUENO_ salud@elretorno-guaviare.gov.co celular 3185575193</t>
  </si>
  <si>
    <t>PRESTACION DE SERVICIOS DE APOYO A LA OFICINA DE SERVICIO DE ATENCIÓN A LA COMUNIDAD DEL SISTEMA GENERAL DE SEGURIDAD SOCIAL EN SALUD SGSSS EN EL MUNICIPIO DE EL RETORNO</t>
  </si>
  <si>
    <t>PRESTACIÓN DE SERVICIOS DE APOYO PARA LA VIGILANCIA EN SALUD PUBLICA EN EL MUNICIPIO DE EL RETORNO GUAVIARE</t>
  </si>
  <si>
    <t>SGP – SALUD PUBLICA</t>
  </si>
  <si>
    <t>78110000 90101603 90111801 50202301</t>
  </si>
  <si>
    <t>SERVICIO LOGISTICO PARA REALIZAR LOS RECORRIDOS DE VIGILANICA EN SALUD PUBLICA SOBRE EL MARGEN DEL RIO INIRIDA. VEREDAS DEL MUNICIPIO DE EL RETORNO GUAVIARE.</t>
  </si>
  <si>
    <t>10 DIAS</t>
  </si>
  <si>
    <t>MINIMA CUANTIA</t>
  </si>
  <si>
    <t>PRESTACION DE SERVICIOS PARA EL MANTENIMIENTO PREVENTIVO Y CORRECTIVO DE LA RED DE FRIO DEL PROGRAMA AMPLIADO DE INMUNIZACIONES EN EL MUNICIPIO DE EL RETORNO GUAVIARE</t>
  </si>
  <si>
    <t>3 MESES</t>
  </si>
  <si>
    <t>CONTRATACION DIRECTA</t>
  </si>
  <si>
    <t>PRESTACION DE SERVICIOS PROFESIONALES PARA DESARROLLAR ACCIONES EN CUMPLIMIENTO DEL PLAN DECENAL DE SALUD PUBLICA EN EL MUNCIPIO DE EL RETORNO</t>
  </si>
  <si>
    <t>SUMINISTRO DE COMBUSTIBLE PARA GARANTIZAR LOS SEGUIMIENTOS DE VIGILANCIA EN SALUD PUBLICA EN EL AREA RURAL DISPERSA DEL MUNICIPIO DE EL RETORNO GUAVIARE</t>
  </si>
  <si>
    <t>1 MES</t>
  </si>
  <si>
    <t>PRESTACIÓN DE SERVICIOS DE APOYO PARA EL PROGRAMA AMPLIADO DE INMUNIZACION EN EL TRASLADO DE BIOLOGICOS ENTRE LA SECRETARIA DEPARTAMENTAL DE SALUD, LA UNIDAD LOCAL DE SALUD Y LAS IPS PRESENTES EN EL MUNICIPIO DE EL RETORNO GUAVIARE.</t>
  </si>
  <si>
    <t>PRESTACIÓN DE SERVICIOS DE APOYO PARA EL DISEÑO E IMPLEMENTACION DE LA ESTRATEGIA DE INFORMACION, EDUCACION Y COMUNICACIÓN  DEL PLAN DECENAL DE SALUD EN EL MUNICIPIO DE EL RETORNO GUAVIARE.</t>
  </si>
  <si>
    <t xml:space="preserve"> PRESTACION DE SERVICIOS  PROFESIONALES PARA LA PROMOCION Y EJECUCION  DE ACCIONES QUE FORTALEZCAN LA PARTICIPACION SOCIAL EN SALUD EN EL MUNICIPIO DE EL RETORNO GUAVIARE</t>
  </si>
  <si>
    <t>10 MESES</t>
  </si>
  <si>
    <t>85110000 85101705 85101700</t>
  </si>
  <si>
    <t>CONTRATAR LA EJECUCION DEL PLAN DE SALUD PUBLICA DE INTERVENCIONES COLECTIVAS</t>
  </si>
  <si>
    <t>8 MESES</t>
  </si>
  <si>
    <t xml:space="preserve">PRESTACION DE SERVICIOS  DE APOYO EN LA  PROMOCION DE ACCIONES DE PARTICIPACION SOCIAL EN SALUD  Y FOMENTO DE LA PARTICIPACION COMUNITARIA  DEL MUNICPIO DE EL RETORNO </t>
  </si>
  <si>
    <t>SGP DEPORTE</t>
  </si>
  <si>
    <t>9 MESES</t>
  </si>
  <si>
    <t>SGP PROPOSITO GENERAL</t>
  </si>
  <si>
    <t>YOMAIR MONTENEGRO RUIZ Cel: 316 6225232 sisben@elretorno-guaviare.gov.co</t>
  </si>
  <si>
    <t>CONTRATAR LA AUDITORIA DE LA VIGILANCIA Y CONTROL EN EL REGIMEN SUBSIDIADO EN EL MUNICIPIO DE EL RETORNO GUAVIARE</t>
  </si>
  <si>
    <t>CONCURSO DE MERITOS</t>
  </si>
  <si>
    <t>PROPIOS</t>
  </si>
  <si>
    <t>PRESTACION DE SERVICIOS DE APOYO A LA GESTIÓN EN LA ACTUALIZACION DE LA BASE DE DATOS DEL  SISBEN IV EN EL MUNICIPIO DE EL RETORNO GUAVIARE.</t>
  </si>
  <si>
    <t>4 meses</t>
  </si>
  <si>
    <t>S.G.P ICLD</t>
  </si>
  <si>
    <t xml:space="preserve">YOMAIR MONTENEGRO RUIZ Cel: 316 6225232 sisben@elretorno-guaviare.gov.co </t>
  </si>
  <si>
    <t>ENERO-DICIEMBRE</t>
  </si>
  <si>
    <t>SOBRETASA A LA GASOLINA</t>
  </si>
  <si>
    <t>CONTRATAR EL SERVICIO DE INTERNET, PARA FORTALECER LA GESTIÓN ADMINISTRATIVA EN EL MUNICIPIO DE EL RETORNO – GUAVIARE</t>
  </si>
  <si>
    <t>ENERO - DICIEMBRE</t>
  </si>
  <si>
    <t xml:space="preserve">CONTRATACION DIRECTA </t>
  </si>
  <si>
    <t>jefe unidad de cultura-Sandra Milena Lopez velasco correo electronico: sanmilove@hotmail.com, celular: 3174388638</t>
  </si>
  <si>
    <t>SGP ICLD</t>
  </si>
  <si>
    <t>PRESTACION DE SERVICIOS DE UN TECNICO COMO APOYO A LA GESTION EN LA OFICINA JURÍDICA Y CONTRATACION EN LA ALCALDIA DE EL RETORNO GUAVIARE EN SUS DIFERENTES FUNCIONES DE LA ACTIVIDAD ADMINISTRATIVA DE EL MUNICIPIO DE EL RETORNO GUAVIARE</t>
  </si>
  <si>
    <t>SGP ICLD-SGP PROPOSITO GENERAL</t>
  </si>
  <si>
    <t>12 MESES</t>
  </si>
  <si>
    <t>CONTRATAR LA PRESTACION DE SERVICIOS DE APOYO A LA GESTION PARA EL PROGRAMA  FAMILIAS EN ACCIÓN.</t>
  </si>
  <si>
    <t xml:space="preserve">Ingresos Corrientes de Libre Destinación - ICLD </t>
  </si>
  <si>
    <t>4  MESES</t>
  </si>
  <si>
    <t>CONTRATAR LA PRESTACIÓN DE SERVICIOS PROFESIONALES PARA LA IMPLEMENTACION DE ESTRATEGIAS Y CAMPAÑAS CONTRA TODO TIPO DE VIOLENCIA,  LA  PROMOCIÓN DE LOS DERECHOS, DE NIÑOS, NIÑAS Y ADOLESCENTES, LA  PREVENCIÓN Y ERRADICACION DEL TRABAJO INFANTIL Y EL FOTALECIMIENTO DEL ENTORNO FAMILIAR.</t>
  </si>
  <si>
    <t>S.G.P PROP. GENERAL</t>
  </si>
  <si>
    <t>CONTRATAR LA PRESTACIÓN DE SERVICIOS DE UNA PERSONA NATURAL PARA REALIZAR ACTIVIDADES INHERENTES  A  ENLACE MUNICIPAL DE INFANCIA Y ADOLESCENCIA DEL MUNICIPIO DE EL RETORNO GUAVIARE.</t>
  </si>
  <si>
    <t>S.G.P PROPOSITO GENERAL</t>
  </si>
  <si>
    <t>CONTRATAR LA PRESTACIÓN DE SERVICIOS DE UNA PERSONA NATURAL PARA REALIZAR ACTIVIDADES INHERENTES  A  ENLACE MUNICIPAL DE JUVENTUD Y DISCAPACIDAD DEL MUNICIPIO DE EL RETORNO GUAVIARE.</t>
  </si>
  <si>
    <t>S.G.P PROPOSITO GENERAL, Ingresos Corrientes de Libre Destinación - ICLD</t>
  </si>
  <si>
    <t>CONTRATAR LA PRESTACIÓN DE   SERVICIOS DE APOYO  COMO AUXILIAR DE ENFERMERÍA EN EL CENTRO DE BIENESTAR DEL ADULTO MAYOR DEL MUNICIPIO DE  EL RETORNO</t>
  </si>
  <si>
    <t>CONTRATAR PRESTACIÓN DE SERVICIOS DE APOYO A LA GESTIÓN PARA ACTIVIDADES DE SERVICIOS GENERALES EN EL CENTRO DE BIENESTAR DEL ADULTO MAYOR DEL MUNICIPIO DE  EL RETORNO</t>
  </si>
  <si>
    <t>CONTRATAR PRESTACIÓN DE SERVICIOS DE APOYO A LA GESTIÓN PARA ACTIVIDADES DE MANIPULACION DE ALIMENTOS  EN EL CENTRO DE BIENESTAR DEL ADULTO MAYOR DEL MUNICIPIO DE  EL RETORNO.</t>
  </si>
  <si>
    <t>CONTRATAR LA PRESTACIÓN DE SERVICIOS DE UNA PERSONA NATURAL PARA REALIZAR ACTIVIDADES INHERENTES  A  ENLACE MUNICIPAL DE ADULTO MAYOR EN EL MUNICIPIO DE  EL RETORNO GUAVIARE.</t>
  </si>
  <si>
    <t>CONTRATAR LA PRESTACIÓN DE SERVICIOS DE UNA PERSONA NATURAL PARA REALIZAR ACTIVIDADES INHERENTES  A  ENLACE MUNICIPAL DE MUJER, GÉNERO Y EQUIDAD  EN EL MUNICIPIO DE  EL RETORNO GUAVIARE.</t>
  </si>
  <si>
    <t>10151603 12131707 12163800 12352104 14111704 15111500 24111513 41104112 42132200 42132205 42142600 42311703 47121701 47121800 47121803 47131600 47131603 47131604 47131605 47131801 47131807 47131810 47131811 50111500 50112000 50131600 50131700 50131701 50131800 50151513 50160000 50161500 50161509 50161511 50161800 50171551 50171707 50171800 50171830 50181901 50181904 50181905 50181906 50181909 50182001 50190000 50192100 50192401 50192600 50192901 50192902 50201700 50201706 50221100 50221101 50221300 50301700 50302000 50303400 50304100 50304500 50305100 50305200 50305600 50306700 50307024 50307025 50307035 50310000 50401700 50401800 50401900 50402500 50402800 50403400 50404106 50404600 50405300 50405400 50405702 50405706 50406200 50406300 50406500 50407000 50407018 50407070 50407200 50414400 50416400 50425300 50463200 50472000 50472600 50473800 52121601 53102306 53131502 53131503 53131603 53131606 53131608 53131613 53131624 53131626 53131628 42131606</t>
  </si>
  <si>
    <t>SUMINISTRO DE VÍVERES, ELEMENTOS DE ASEO Y PRIMEROS AUXILIOS PARA EL FUNCIONAMIENTO DEL CENTRO DE BIENESTAR DEL MUNICIPIO DE EL RETORNO GUAVIARE.</t>
  </si>
  <si>
    <t>SELECCIÓN ABREVIADA DE MENOR CUANTÍA</t>
  </si>
  <si>
    <t>ESTAMPILLA ADULTO MAYOR</t>
  </si>
  <si>
    <t>CONTRATACIÓN DE MÍNIMA CUANTÍA</t>
  </si>
  <si>
    <t>78111802 90101501 90111501</t>
  </si>
  <si>
    <t>CONTRATAR EL SERVICIO DE LOGÍSTICA PARA LAS REMISIONES DE LOS ADULTOS MAYORES DEL CENTRO DE BIENESTAR DEL MUNICIPIO DE EL RETORNO</t>
  </si>
  <si>
    <t xml:space="preserve"> ESTAMPILLA ADULTO MAYOR, ESTAMPILLA ADULTO MAYOR VIG ANT</t>
  </si>
  <si>
    <t>48131500 48131502 48131503 48131501</t>
  </si>
  <si>
    <t>CONTRATAR LOS SERVICIOS FUNERARIOS PARA LOS ADULTOS MAYORES DEL CENTRO DE BIENESTAR DEL MUNICIPIO DE EL RETORNO</t>
  </si>
  <si>
    <t>CONTRATO DE SUMINISTRO DE ELEMENTOS, BIENES Y SERVICIOS PARA REALIZAR ACTIVIDADES NAVIDEÑAS A  LOS ADULTOS MAYORES DEL CENTRO DE BIENESTAR DE EL MUNICIPIO DE EL RETORNO.</t>
  </si>
  <si>
    <t>PAGO DE SERVICIOS PUBLICOS DEL CENTRO DE BIENESTAR DEL ADULTO MAYOR DE EL MUNICIPIO DE EL RETORNO</t>
  </si>
  <si>
    <t>RESOLUCION</t>
  </si>
  <si>
    <t>50221101 50467007 50405702 50221303 12162003 50221101 50161509 50424503 50401811 50192901 50402205 50406509 50402506 50131704 50161814 50171830 50131612 50181905 50181903 50161511 </t>
  </si>
  <si>
    <t>ADQUISICIÓN DE PAQUETES  ALIMENTARIOS PARA LOS ADULTOS MAYORES DEL MUNICIPIO DE EL RETORNO</t>
  </si>
  <si>
    <t>CONTRATACION DE MINIMA CUANTIA</t>
  </si>
  <si>
    <t>CONTRATAR EL SUMINISTRO DE ELEMENTOS, BIENES Y SERVICIOS PARA LA REALIZACIÒN DEL ENCUENTRO MUNICIPAL NUEVO COMIENZO, OTRO MOTIVO PARA VIVIR  EN EL RETORNO GUAVIARE</t>
  </si>
  <si>
    <t>78111803 90101801 90101603 24111509 81141601 82100000 53000000 53131600 53131503 53131608 53131502 52121700 53101900 53102200 53102900 53103000 53101500 53100000 53102400 53111900 53121500 53121603 53102516 90100000 53102202 53102204</t>
  </si>
  <si>
    <t>83101500 83101800</t>
  </si>
  <si>
    <t>PRESTACION DE SERVICIOS PROFESIONALES DE UNA PERSONA JURIDICA PARA LA ACTUALIZACION Y SOPORTE TECNICO DEL SISTEMA ADMINISTRATIVO Y FINANCIERO PIMISYS DE LA ALCALDIA DE EL RETORNO GUAVIARE</t>
  </si>
  <si>
    <t>11 MESES</t>
  </si>
  <si>
    <t>DIANA CAROLINA GIRALDO SALAZAR - SECRETARIA DE HACIENDA - hacienda@elretorno-guaviare.gov.co -  3138323231</t>
  </si>
  <si>
    <t>PRESTACION DE SERVICIOS COMO APOYO A LA GESTION EN LA OFICINA DE LA SECRETARIA DE HACIENDA EN SUS DIFERENTES FUNCIONES DE LA ACTIVIDAD ADMINISTRATIVA DE EL MUNICIPIO DE EL RETORNO GUAVIARE.</t>
  </si>
  <si>
    <r>
      <t xml:space="preserve">ESTAMPILLA ADULTO MAYOR VIG ANT, </t>
    </r>
    <r>
      <rPr>
        <sz val="8"/>
        <color indexed="8"/>
        <rFont val="Calibri"/>
        <family val="2"/>
      </rPr>
      <t>ESTAMPILLA ADULTO MAYOR</t>
    </r>
  </si>
  <si>
    <t>PRESTACION DE SERVICIOS DE APOYO A LA GESTION COMO COORDINADOR DE MAQUINARIA AMARILLA EN LAS LABORES DE MANTENIMIENTO Y MEJORAMIENTO DE VIAS EN EL MUNICIPIO DEL RETORNO GUAVIARE</t>
  </si>
  <si>
    <t>7 MESES</t>
  </si>
  <si>
    <t>PRESTACION DE SERVICIOS DE APOYO A LA GESTION COMO OPERADOR DE VOLQUETA PARA EL MEJORAMIENTO Y MANTENIMIENTO DE VIAS EN EL MUNICIPIO DEL RETORNO GUAVIARE</t>
  </si>
  <si>
    <t>PRESTACION DE SERVICIOS DE APOYO A LA GESTION COMO OPERADOR DE RETROEXCAVADORA PARA EL MANTENIMIENTO Y MEJORAMIENTO DE VIAS EN EL MUNICIPIO DEL RETORNO GUAVIARE</t>
  </si>
  <si>
    <t>PRESTACION DE SERVICIOS DE APOYO A LA GESTION COMO OPERADOR DEL VEHICULO TIPO CAMA BAJA, PARA EL CUMPLIMIENTO AL MANTENIMIENTO Y MEJORAMIENTO DE LAS VIAS DEL MUNICIPIO DEL RETORNO GUAVIARE</t>
  </si>
  <si>
    <t>2 MESES</t>
  </si>
  <si>
    <t>SGP ICLD VIG ANT</t>
  </si>
  <si>
    <t>SERVICIOS DE LAVADO  DE LA MAQUINARA AGRICOLA  Y VIAL DE LA SECRETARIA DE PLANEACION DEL MUNICIPIO DE EL RETORNO GUAVIARE</t>
  </si>
  <si>
    <t>MINIMA CUANTIA-SERVICIOS</t>
  </si>
  <si>
    <t>SGP PROPOSITO GENERAL-SGP ICLD</t>
  </si>
  <si>
    <t>SELECCIÓN ABREVIADA-SUMINISTRO</t>
  </si>
  <si>
    <t>5 MESES</t>
  </si>
  <si>
    <t>22101700 24101700 25171700 25172500 25172800 25173800 25174200 25174800 26101700 26111500 26111700 26111800 31161500 31162400 31162800 31163000 31163200 31171500 31181700 40142000 40151500 40151600 40161500 78181500</t>
  </si>
  <si>
    <t>SUMINISTRO DE REPUESTOS, FILTROS, LLANTAS, ACEITES Y LUBRICANTES PARA LA MAQUINARIA AGRICOLA Y VIAL DEL MUNICIPIO DE EL RETORNO GUAVIARE.</t>
  </si>
  <si>
    <t>15101505 15101506</t>
  </si>
  <si>
    <t>SUMINISTRO DE COMBUSTIBLE PARA LAS DIFERENTES DEPENDENCIAS Y PROGRAMAS DEL MUNICIPIO DE EL RETORNO GUAVIARE</t>
  </si>
  <si>
    <t>SERVICIOS PARA EL MANTENIMIENTO DE LA VIA FLUVIAL DE CAÑO GRANDE EN EL MUNICIPIO DE EL RETORNO.</t>
  </si>
  <si>
    <t>2 MES</t>
  </si>
  <si>
    <t>6 MESES</t>
  </si>
  <si>
    <t>TASA DEPORTE</t>
  </si>
  <si>
    <t>24111509 90101802 72151603 80111600</t>
  </si>
  <si>
    <t xml:space="preserve">MINIMA CUANTIA </t>
  </si>
  <si>
    <t>MARIA CONSUELO AVILA MORTEGUI  - SECRETARIA GENERAL - gobierno@elretorno-guaviare.gov.co - 3165304095</t>
  </si>
  <si>
    <t xml:space="preserve">ENERO - FEBRERO </t>
  </si>
  <si>
    <t>ENERO</t>
  </si>
  <si>
    <t>78111803 90101801 90101603  24111509  81141601 82100000  53000000 53131600 53131503  53131608 53131502 52121700  53101900 53102200 53102900  53103000 53101500 53100000  53102400 53111900 53121500  53121603 53102516 90100000  53102202 53102204</t>
  </si>
  <si>
    <t>PRESTACIÓN DE SERVICIOS DE APOYO A LA GESTIÓN COMO ENLACE DE VICTIMAS DEL MUNICIPIO DE EL RETORNO/GUAVIARE</t>
  </si>
  <si>
    <t>SUMINISTRO DE ELEMENTOS DE ASEO Y CAFETERÍA  PARA EL FUNCIONAMIENTO DE LA ADMINISTRACIÓN MUNICIPAL DE EL RETORNO GUAVIARE</t>
  </si>
  <si>
    <t>ADQUISICIÓN DE PAPELERÍA, UTILES DE ESCRITORIO Y OFICINA CON DESTINO AL FUNCIONAMIENTO DE LAS DIFERENTES OFICINAS DE LA ADMINISTRACION MUNICIPAL DE EL RETORNO GUAVIARE</t>
  </si>
  <si>
    <t>SELECCIÓN ABREVIADA DE MENOR CUANTIA</t>
  </si>
  <si>
    <t>CONTRATAR LA PRESTACIÓN DE SERVICIOS FUNERARIOS PARA LA POBLACIÓN VICTIMA Y VULNERABLE DEL MUNICIPIO DE EL RETORNO GUAVIARE</t>
  </si>
  <si>
    <t>50192701 90101800 24111509 50202310 53102516</t>
  </si>
  <si>
    <t xml:space="preserve">CONTRATAR LOS SERVICIOS DE LOGISTICOS PARA LA CONMERACIÓN DEL DÍA DE LAS VICTIMAS </t>
  </si>
  <si>
    <t>52151807 48101803 56101519 56101522</t>
  </si>
  <si>
    <t>43212100 44101501 44101503 12171703 44103103 14111507 14111800 44121701 44121706 44121708 44121716 44103116</t>
  </si>
  <si>
    <t>SGP EDUCACION</t>
  </si>
  <si>
    <t xml:space="preserve">0102012 56101508 42171701 52121509 56101515 52120000 52121701 52140000 53131608 53131608 53131606 53131502 53131615 </t>
  </si>
  <si>
    <t>Suministro de servicios logísticos y elementos para el funcionamiento de la Junta Municipal de Educación del municipio de El Retorno</t>
  </si>
  <si>
    <t>SUMINISTRO DE EQUIPOS Y ELEMENTOS PARA FORTALECER EL SISTEMA DE GESTION DE SEGURIDAD Y SALUD EN EL TRABAJO EN EL MUNICIPIO DE EL RETORNO GUAVIARE</t>
  </si>
  <si>
    <t>53121603 14111514 44121707 44121706 44121704 44121619 44121804 53121601 41111604</t>
  </si>
  <si>
    <t>SUMINISTRO DE KITS ESCOLARES A ESTUDIANTES DEL MUNICIPIO DE EL RETORNO GUAVIARE PARA LA VIGENCIA 2021</t>
  </si>
  <si>
    <t xml:space="preserve">SELECCIÓN ABREVIADA DE SUBASTA INVERSA </t>
  </si>
  <si>
    <t>43212100 44101501 44101503</t>
  </si>
  <si>
    <t>15101506 46182000 46181704 46181804 46181612 46181504 46181710 42172002 53102700 39111610 27112001 15101506 46191600</t>
  </si>
  <si>
    <t>CONTRATAR EL SUMINISTRO DE ELEMENTOS Y COMBUSTIBLE PARA FORTALECER LOS CUERPOS DE SOCORRO Y FONDO DE GESTIÓN DEL RIESGO Y DESASTRES DEL MUNICIPIO DE EL RETORNO GUAVIARE</t>
  </si>
  <si>
    <t>78111800 50192701 80111600 90111503 53103000 53102301</t>
  </si>
  <si>
    <t>CONTRATAR LOS SERVICIOS LOGISTICOS  PARA LA ACTUALIZACION E IMPLEMENTACION DE LOS PLANES DE VIDA DE LAS COMUNIDADES INDIGENAS DEL MUNICIPIO DE EL RETORNO GUAVIARE</t>
  </si>
  <si>
    <t>81101500 72103300</t>
  </si>
  <si>
    <t>MEJORAMIENTO Y MANTENIMIENTO DE LAS INSTALACIONES DE LA ALCALDIA MUNICIPAL DE EL RETORNO, GUAVIARE</t>
  </si>
  <si>
    <t>52161500 43211500</t>
  </si>
  <si>
    <t>SUMINISTRO DE ELEMENTOS PARA FORTALECER LA ESTACION DE RADIODIFUSIÓN COMUNITARIA EN EL MUNICIPIO DE EL RETORNO, GUAVIARE</t>
  </si>
  <si>
    <t>MARIA CONSUELO AVILA MORTEGUI  - SECRETARIA GENERAL - gobierno@elretorno-guaviare.gov.co - 3165304096</t>
  </si>
  <si>
    <t>MARIA CONSUELO AVILA MORTEGUI  - SECRETARIA GENERAL - gobierno@elretorno-guaviare.gov.co - 3165304097</t>
  </si>
  <si>
    <t>COLJUEGOS</t>
  </si>
  <si>
    <t>CONSULTORIA PARA EL SEGUMIENTO, ACTUALIZACION Y ANALISIS DE LA SITUACION EN SALUD DEL MUNICIPIO DE EL RETORNO GUAVIARE</t>
  </si>
  <si>
    <t>OCTUBRE- DICIEMBRE</t>
  </si>
  <si>
    <t>SGP-SALUD PUBLICA</t>
  </si>
  <si>
    <t>LEON DE JESUS BUENO - salud@elretorno-guaviare.gov.co - 3227028291</t>
  </si>
  <si>
    <t>90101800  50202300  82101600  50161800  44121600  80111600  53103000</t>
  </si>
  <si>
    <t>SGP PROPOSITO GENERAL-  PROPIOS -  SGP ICLD VIG ANT</t>
  </si>
  <si>
    <t xml:space="preserve">SUMINISTRO DE LA DOTACIÓN DE LOS EMPLEADOS DE LA ADMINISTRACIÓN CENTRAL DEL MUNICIPIO EL RETORNO GUAVIARE </t>
  </si>
  <si>
    <t xml:space="preserve">53111701 53111601 46181545 53101504 53101904 53101604 53111602 53101602 53101502 53111501 </t>
  </si>
  <si>
    <t>ABRIL - DICIEMBRE</t>
  </si>
  <si>
    <t>LICITACION PUBLICA</t>
  </si>
  <si>
    <t>49161504 49161500 53102900 49161608 49161603 41111949 49221505 49181509 49181508 49181507 53101904 53101902 53101903 53101901</t>
  </si>
  <si>
    <t>90101801 78111808 49221532 60141102 60141012</t>
  </si>
  <si>
    <t>SERVICIO LOGÍSTICO PARA EVENTOS QUE PROMUEVEN EL BUEN USO DEL TIEMPO LIBRE DE NIÑOS, NIÑAS Y ADOLESCENTES EN EL MUNICIPIO DE EL RETORNO GUAVIARE.</t>
  </si>
  <si>
    <t>S.G.P PROPOSITO GENERAL VIG ANT - SGP ICLD</t>
  </si>
  <si>
    <t xml:space="preserve">PROPIOS </t>
  </si>
  <si>
    <t xml:space="preserve">50202301 50192701 90111503 78111802 78111803 78111804 78111808 43211508 14111506 14111507
44121701 53103001
</t>
  </si>
  <si>
    <t>CONTRATAR EL SERVICIO LOGISTICO PARA EL FORTALECIMIENTO A LA MESA DE PARTICIPACIÓN EFECTIVA DE VÍCTIMAS DEL MUNICIPIO DE EL RETORNO</t>
  </si>
  <si>
    <t>SGP – PROPOSITO GENERAL</t>
  </si>
  <si>
    <t>ADQUISICION DE BIENES Y ELEMENTOS PARA EL FORTALECIMIENTO DE LAS ORGANIZACIONES COMUNALES DEL MUNICIPIO DE EL RETORNO, GUAVIARE INSCRITAS EN EL REGISTRO ÚNICO COMUNAL -RUC</t>
  </si>
  <si>
    <t>MARIA CONSUELO AVILA MORTEGUI - SECRETARIA GENERAL - gobierno@elretorno-guaviare.gov.co - 3165304095</t>
  </si>
  <si>
    <t>MARIA CONSUELO AVILA MORTEGUI - SECRETARIA GENERAL - gobierno@elretorno-guaviare.gov.co - 3165304100</t>
  </si>
  <si>
    <t>2 meses</t>
  </si>
  <si>
    <t>contrato de suministro</t>
  </si>
  <si>
    <t>39100000 39000000</t>
  </si>
  <si>
    <t>ADQUISICION DE LAMPARAS Y ELEMENTOS  PARA EL MEJORAMIENTO DEL ALUMBRADO PÚBLICO DEL MUNICIPIO DE EL RETORNO.</t>
  </si>
  <si>
    <t>SELECCIÓN ABREVIADA DE MENOR CUANTÍA- Suministro</t>
  </si>
  <si>
    <t>ADQUISICIÓN DE TUBOS PARA LA CONSERVACIÓN DE LAS VÍAS RURALES Y URBANAS EN EL MUNICIPIO DE EL RETORNO DEPARTAMENTO DEL GUAVIARE</t>
  </si>
  <si>
    <t>PRESTACION DE SERVICIOS DE APOYO A LA GESTION IMPLEMENTACION DE ACCIONES DE CUMPLIMIENTO A LAS ORDENES IMPARTIDAS EN MEDIDAS CAUTELARES EN EL MUNICIPIO DE EL RETORNO GUAVIARE</t>
  </si>
  <si>
    <t>CONTRACION DIRECTA</t>
  </si>
  <si>
    <t xml:space="preserve">SUMINISTRO DE COMBUSTIBLE COMO APOYO A LAS ACTIVIDADES PROPIAS DE LOS SECTORES VIVIENDA, EDUCACIÓN, AGROPECUARIO TRANSPORTE Y SALUD DE LAS COMUNIDADES INDIGENAS DEL MUNICIPIO DE EL RETORNO </t>
  </si>
  <si>
    <t xml:space="preserve">ASIGNACION ESPECIAL SGP RESGUARDOS INDIGENAS </t>
  </si>
  <si>
    <t>12352100 12352200</t>
  </si>
  <si>
    <t xml:space="preserve">SUMINISTRO DE MEDICAMENTOS COMO APOYO A LAS ACTIVIDADES PROPIAS DEL SECTOR SALUD DE LAS COMUNIDADES INDIGENAS DEL MUNICIPIO DE EL RETORNO </t>
  </si>
  <si>
    <t xml:space="preserve">SUMINISTRO DE BIENES Y ELEMENTOS COMO APOYO A LAS ACTIVIDADES PROPIAS DE LOS SECTORES AGROPECUARIO,Y AGUA POTABLE DEL RESGUARDO INDÍGENA LA ASUNCIÓN DEL MUNICIPIO DE EL RETORNO GUAVIARE. </t>
  </si>
  <si>
    <t>MARIA CONSUELO AVILA MORTEGUI - SECRETARIA GENERAL - gobierno@elretorno-guaviare.gov.co - 3165304096</t>
  </si>
  <si>
    <t>MAYO- DICIEMBRE</t>
  </si>
  <si>
    <t>PRESTACIÓN DE SERVICIOS DE UN AUXILIAR COMO APOYO AL TÉCNICO ELECTRICISTA PARA EL MANTENIMIENTO DE LUMINARIAS DEL MUNICIPIO DE EL RETORNO GUAVIARE</t>
  </si>
  <si>
    <t>PRESTACION DE SERVICIOS DE APOYO PARA LA IMPLEMENTACION Y SEGUIMIENTO DEL MODELO INTEGRADO DE PLANEACION Y GESTION MIPG DE LA ADMINISTRACION MUNICIPAL DE EL RETORNO GUAVIARE.</t>
  </si>
  <si>
    <t>LEON DE JESUS BUENO_ salud@elretorno-guaviare.gov.co celular 3185575194</t>
  </si>
  <si>
    <t>LEON DE JESUS BUENO_ salud@elretorno-guaviare.gov.co celular 3185575195</t>
  </si>
  <si>
    <t>Jefe unidad de cultura - Sandra Milena Lopez velasco 
correo Sanmilove@hotmail.com,  - celular: 3174388638</t>
  </si>
  <si>
    <t>72151200 72151207</t>
  </si>
  <si>
    <t>CONTRATAR EL SERVICIO DE MANTENIMIENTO PREVENTIVO Y CORRECTIVO DE LOS EQUIPOS DE REFRIGERACION Y AIRES ACONDICIONADOS INSTALADOS EN LAS SEDES DE LA ALCALDIA MUNICIPAL DE EL RETORNO GUAVIARE</t>
  </si>
  <si>
    <t>PRESTACION DE SERVICOS DE APOYO PARA DESARROLLAR ACCIONES DEL PROGRAMA DE PROMOCION DE HABITAT SALUDABLE EN EL MUNICIPIO DE EL RETORNO GUAVIARE</t>
  </si>
  <si>
    <t>PRESTACION DE SERVICIOS DE APOYO COMO COORDINADOR DEL PROGRAMA HABITAT SALUDABLE EN EL MUNICIPIO DE EL RETORNO GUAVIARE</t>
  </si>
  <si>
    <t>SUMINISTRO DE ELEMENTOS NECESARIOS PARA DESARROLLAR LAS ACCIONES DEL  PROGRAMA DE PROMOCION DE HABITAT SALUDABLE EN EL MUNICIPIO DE EL RETORNO GUAVIARE</t>
  </si>
  <si>
    <t>PRESTACION DE SERVICIOS DE APOYO A LA GESTION COMO OPERADOR DE MOTONIVELADORA PARA EL MATENIMIENTO Y MEJORAIENTO DE VIAS EN EL MUNICIPIO DEL RETORNO GUAVIARE</t>
  </si>
  <si>
    <t>DIANA CAROLINA GIRALDO SALAZAR - hacienda@elretorno-guaviare.gov.co   Celular 3138323231</t>
  </si>
  <si>
    <t>PRESTACIÓN DE SERVICIOS PROFESIONALES COMO APOYO A LOS PROCESOS ADMINISTRATIVOS DE LA ADMINISTRACIÓN MUNICIPAL</t>
  </si>
  <si>
    <t>PROPIOS-SGP ICLD</t>
  </si>
  <si>
    <t xml:space="preserve">15101506 15121501 27113200 21101803 21101804 52151807 52151802 52151704 52152004 52152102 52151702 52151703 40151566 40142008 53103000 50202306 50202301 53102900 49101702 49101701 90101603 50112008 50112006 50112010 50407070 50307025 50405702 50404106 50402500 50407201 50404000 50404001 50404002 50407003 50131801 50131802 50161814 50221101 50151513 50305200 52151502 52151503 52151504         </t>
  </si>
  <si>
    <t xml:space="preserve"> SUMINISTRO DE BIENES Y ELEMENTOS  PARA EL  FORTALECIMIENTO A GRUPOS AFRODECENDIENTES EN EL MUNICIPIO DE EL RETORNO GUAVIARE</t>
  </si>
  <si>
    <t>PRESTACIÓN DE SERVICIOS DE ASEO GENERAL Y ATENCIÓN DE LAS INSTALACIONES DE LA ADMINISTRACION MUNICIPAL DE EL RETORNO GUAVIARE.</t>
  </si>
  <si>
    <t>SERVICIOS DE CONSULTORIA PARA REALIZAR LA ACTUALIZACIÓN DEL ESTATUTO TRIBUTARIO Y ESTATUTO ORGANICO DEL PRESUPUESTO DEL MUNICIPIO DE EL RETORNO GUAVIARE</t>
  </si>
  <si>
    <t>PRESTACIÓN DE SERVICIOS DE UN PROFESIONAL EN DERECHO PARA ORIENTAR Y ASESORAR A LA ENTIDAD EN TODOS LOS ASUNTOS LEGALES RELACIONADOS A LA GESTIÓN PÚBLICA.</t>
  </si>
  <si>
    <t>MARIA CONSUELO AVILA MORTEGUI - SECRETARIA GENERAL - gobierno@elretorno-guaviare.gov.co - 3165304098</t>
  </si>
  <si>
    <t>PRESTACIÓN DE SERVICIOS DE APOYO A LA GESTIÓN DE UN TÉCNICO ELECTRICISTA PARA EL MANTENIMIENTO DE LUMINARIAS DEL MUNICIPIO DE EL RETORNO GUAVIARE</t>
  </si>
  <si>
    <t xml:space="preserve">12131700 47131800 41122102 15111510 15111510 27111503 27112003 39101600 39101600 53131608 42132200 42132200 47101521 47121613 47121701 47121800 47131600 47131604 47131605 47131611 47131611 47131618 47131800 47131803 47131807 47131824 50161500  50161509  50201706   50201709  50201715  52121601  52151500  52151504  52151504 </t>
  </si>
  <si>
    <t xml:space="preserve">11162111 21102305 51171501 10170000 10171700 10171500 10171605 10151518 10151515 10151507 10151805 10151512 27112029 27112000 10170000 21101600 27112001 27112002 27112004 2711200 30264304 10151500 10190000                                                                            11162110  31162011  10151512  10151521 10151532 10171505 47121804 10191509
</t>
  </si>
  <si>
    <t>SUMINISTRO DE BIENES Y ELEMENTOS PARA EL APOYO A INICIATIVAS DEL ADULTO MAYOR  EN EL MUNICIPIO DE EL RETORNO GUAVIARE</t>
  </si>
  <si>
    <t>ADQUISICION DE PÓLIZA DE TODO RIESGO DAÑO MATERIAL, MANEJO DE RECURSOS, RESPONSABILIDAD CIVIL EXTRACONTRACTUAL, SEGURO OBLIGATORIO DE ACCIDENTES DE TRANSITO, Y SEGURO DE VIDA DE LOS HONORABLES CONCEJALES, EL SEÑOR ALCALDE Y EL PERSONERO DEL MUNICIPIO DE EL RETORNO- GUAVIARE</t>
  </si>
  <si>
    <t>SELECCIÓN ABREVIADA</t>
  </si>
  <si>
    <t>SOBRETASA A LA GASOLINA -PROPIOS</t>
  </si>
  <si>
    <t>DIANA CAROLINA GIRALDO SALAZAR - hacienda@elretorno-guaviare.gov.co Celular 3138323231</t>
  </si>
  <si>
    <t>Concurso de Méritos Abierto</t>
  </si>
  <si>
    <t>SGP ICLD - SGP PROPOSITO GENERAL</t>
  </si>
  <si>
    <t>14111507 44103103 43212100 43211508 43211509 43211500</t>
  </si>
  <si>
    <t>SUMINISTRO DE EQUIPOS Y ELEMENTOS PARA ESTUDIANTES CON ALTO RENDIMIENTO E INSTITUCIONES Y CENTROS EDUCATIVOS  DEL MUNICIPIO DE EL RETORNO GUAVIARE</t>
  </si>
  <si>
    <t>SUMINISTRO DE ELEMENTOS, BIENES Y SERVICIOS PARA LA REALIZACIÒN DEL ENCUENTRO MUNICIPAL NUEVO COMIENZO, OTRO MOTIVO PARA VIVIR EN EL RETORNO GUAVIARE</t>
  </si>
  <si>
    <t>Ingresos Corrientes de Libre Destinación - ICLD</t>
  </si>
  <si>
    <t xml:space="preserve">10101516 40142008
</t>
  </si>
  <si>
    <t>10101700 10121700 78000000 21111602 26111602 40142000 40142008 40183002 40183002 40183101 40183104 13102017 13102018 13102019 13111016 30111903 30121701 11161705 11161805 11161804 24141604 11151709 60121128 30103617 60121214 60121228 31201612 23131507 60121229 60121227 60121237 31211904 41104210 11121604 11121604 31201616 31211502 31211508 60121304 14121810 60121303 14111519 60121128 30103617 60121214 60121228 44121618 90101802</t>
  </si>
  <si>
    <t xml:space="preserve"> NO</t>
  </si>
  <si>
    <t xml:space="preserve"> N/A</t>
  </si>
  <si>
    <t xml:space="preserve">25101801 46181507 53121603 49121503 49121500
</t>
  </si>
  <si>
    <t>ADQUISICIÓN DE MOTOCICLETAS Y ELEMENTOS PARA LA FUERZA PUBLICA COMO FORTALECIMIENTO A LA SEGURIDAD CIUDADANA DEL MUNICIPIO DE EL RETORNO GUAVIARE.</t>
  </si>
  <si>
    <t>LEY 418 FONSET VIG ANT</t>
  </si>
  <si>
    <t>26101515 24101507 25111804 27111551 27112004 27111602 20142900 60131006 27112006 27112006 39101601 26121613 39121402 39121102 26101732 15121802 30102012 31211502 31152209 60121408</t>
  </si>
  <si>
    <t>SUMINISTRO DE EQUIPOS Y ELEMENTOS COMO APOYO A LAS ACTIVIDADES PROPIAS DE LOS SECTORES VIVIENDA, EDUCACIÓN, AGROPECUARIO, TRANSPORTE Y AGUA POTABLE DE LAS COMUNIDADES INDIGENAS DEL MUNICIPIO DE EL RETORNO.</t>
  </si>
  <si>
    <t>SELECCIÓN ABREVIADA DE MENOR CUANTIA-SUBASTA INVERSA</t>
  </si>
  <si>
    <t>ASIGNACION ESPECIAL SGP RESGUARDOS INDIGENAS VIG</t>
  </si>
  <si>
    <t>MARIA CONSUELO AVILA MORTEGUI - SECRETARIA GENERAL - gobierno@elretorno-guaviare.gov.co - 3165304099</t>
  </si>
  <si>
    <t>3 MESES 8 dias</t>
  </si>
  <si>
    <t>ESTAMPILLA ADULTO MAYOR - ESTAMPILLA ADULTO MAYOR VIG ANT - SGP ICLD</t>
  </si>
  <si>
    <t>PRESTACIÓN DE SERVICIOS COMO APOYO A LA GESTIÓN Y OPTIMIZACIÓN DOCUMENTAL PARA EL CUMPLIMIENTO DE LA LEY DE ARCHIVO DEL MUNICIPIO DEL RETORNO GUAVIARE</t>
  </si>
  <si>
    <t>PRESTACIÓN DE SERVICIOS COMO APOYO A LA GESTIÓN PARA EL DESARROLLO DE LOS PROCESOS DE LA ADMINISTRACIÓN MUNICIPAL DE EL RETORNO.</t>
  </si>
  <si>
    <t>PRESTACIÓN DE SERVICIOS COMO APOYO A LA GESTIÓN PARA LA SECRETARIA GENERAL DEL MUNICIPIO DE EL RETORNO</t>
  </si>
  <si>
    <t>COOPERACION INTERNACIONAL</t>
  </si>
  <si>
    <t>SUNY YORLIMA JIMENEZ ROMERO; CEL 3196881157, CORREO planeacion@elretorno-guaviare.gov.co
SECRETARIA DE PLANEACION</t>
  </si>
  <si>
    <t xml:space="preserve">90101802 50202301 78111808 53103001 432111508 43211509 81141601 72151603 80111600
</t>
  </si>
  <si>
    <t>78111802 78111803 78111804 78111808 90101802 90101603 90111501 90101603 50202301 53131626 42131606 12252104 53131624 47121701 44112005 44121701 43202010 53102502 82101501 72153612 50202306</t>
  </si>
  <si>
    <t>APOYO LOGISTICO PARA CONMEMORACION DEL DIA DE LAS VICTIMAS, ESPACIOS Y ACTIVIDADES DE JOVENES EN EL MUNICIPIO DE EL RETORNO GUAVIARE</t>
  </si>
  <si>
    <t xml:space="preserve">      -SGP PROPOSITO GENERAL</t>
  </si>
  <si>
    <t xml:space="preserve">50202301 90101802 45111616 52161535 45111603 50202301 90101802 44112005 43202010 80111600 44121701 43202010 53131626 42131606 12252104 53131624 47121701 44112005 53121602 53121603 53121608 </t>
  </si>
  <si>
    <t>PRESTACIÓN DE APOYO A LA GESTION COMO COORDINADOR DE MAQUINARIA AGRICOLA EN LAS LABORES DE ADECUACION DE SUELOS EN EL MUNICIPIO DE EL RETORNO GUAVIARE</t>
  </si>
  <si>
    <t>SUMINISTRO DE BIENES Y ELEMENTOS PARA INICIATIVAS DE EMPRENDIMIENTO MUJER EMPRENDER DE EL MUNICIPIO DE EL RETORNO GUAVIARE</t>
  </si>
  <si>
    <t xml:space="preserve">12171703 14111507 14111530 31201503 31201512 44103103 44101713 44111515 14111813 44111914 44121612 44121613 44121615 44121618 44121701 44121706 44121708 44121716 44121804 44121805 44122003 44122107 46161507 60105704 41411519 60121535 44121612
</t>
  </si>
  <si>
    <t xml:space="preserve">2 MESES </t>
  </si>
  <si>
    <t>Contratacion Minima Cuantia- Suministro</t>
  </si>
  <si>
    <t xml:space="preserve">SGP PROPOSITO GENERAL
</t>
  </si>
  <si>
    <t>FEBRERO -DICIEMBRE</t>
  </si>
  <si>
    <t xml:space="preserve">PROPIOS, SGP PROPOSITO GENERAL </t>
  </si>
  <si>
    <t>CONTRATACIÓN DE MINIMA CUANTIA</t>
  </si>
  <si>
    <t>90101802 50202301 53101604 53101602 50131704 50161511 50181909 50221201 50161814 50467007 78111802 78111802 78111804 78111808 82101601 52121604</t>
  </si>
  <si>
    <t>SERVICIOS LOGÍSTICOS COMO FORTALECIMIENTO A INSTANCIAS DE PARTICIPACIÓN DE POBLACIÓN VULNERABLE, CONSEJO CONSULTIVO DE MUJERES, CONSEJO MUNICIPAL DE JUVENTUDES Y DÍA INTERNACIONAL DE PERSONAS EN SITUACIÓN DE DISCAPACIDAD DE EL MUNICIPIO DE EL RETORNO GUAVIARE.</t>
  </si>
  <si>
    <t xml:space="preserve">1 MES </t>
  </si>
  <si>
    <t>PRESTACION DE SERVICIOS DE OPERARIO DE TRACTOR COMO APOYO A LA ADECUACION DE SUELOS PARA PROYECTOS DE SEGURIDAD ALIMENTARIA EN EL MUNICIPIO DE EL RETORNO</t>
  </si>
  <si>
    <t>RENDIMIENTOS FINANCIEROS - FONDO VIAL- SGP ICLD</t>
  </si>
  <si>
    <t>PRESTACION DE SERVICIOS DE UN PROFESIONAL COMO APOYO A LOS PROCESOS DE LA ADMINISTRACION MUNICIPAL DE EL RETORNO</t>
  </si>
  <si>
    <t>PRESTACIÓN DE SERVICIOS DE APOYO A LA GESTION COMO TECNICO ADMINISTRATIVO PARA LA SECRETARIA DE PLANEACION EN EL MUNICIPIO DE EL RETORNO GUAVIARE</t>
  </si>
  <si>
    <t>PRESTACION DE SERVICIOS PROFESIONALES PARA DESARROLLAR CON AUTONOMIA TECNICA Y ADMNISTRATIVA LAS ACTIVIDADES RELACIONADAS  CON LA IMPLEMENTACION  DE CAMPAÑAS DE INFORMACION Y CONCIENCIACION AMBIENTAL Y EL DISEÑO Y DIFUSION DE CAMPAÑAS AMBIENTALES PARA EL USO EFICIENTE Y AHORRO DEL AGUA EN EL MUNICIPIO DE EL RETORNO GUAVIARE</t>
  </si>
  <si>
    <t>PRESTACION DE SERVICIOS DE APOYO TECNICO A LAS ACTIVIDADES RELACIONADAS CON LA IMPLEMENTACION DE CAMPAÑAS DE INFORMACION Y CONCIENCIACION AMBIENTAL Y EL DISEÑO Y DIFUSION DE CAMPAÑAS AMBIENTALES PARA EL USO EFICIENTE Y AHORRO DEL AGUA EN EL MUNICIPIO DE EL RETORNO GUAVIARE</t>
  </si>
  <si>
    <t>RENDIMIENTOS FINANCIEROS - SGP PROPOSITO GENERAL</t>
  </si>
  <si>
    <t>PRESTACIÓN DE SERVICIOS DE APOYO A LA GESTION COMO OPERADOR DE RETROEXCAVADORA PARA EL MANTENIMIENTO Y MEJORAMIENTO DE VIAS EN EL MUNICIPIO DEL RETORNO GUAVIARE</t>
  </si>
  <si>
    <t>PRESTACION DE SERVICIOS DE APOYO A LA GESTION COMO MECANICO PARA ELDIAGNOSTICO, ASISTENCIA MECANICA PREVENTIVA Y CORRECTIVA DE LA MAQUINARIA PESADA Y VEHICULOS DESTINADOS AL MANTENIMIENTO DE VIAS EN EL MUNICIPIO DEL RETORNO GUAVIARE</t>
  </si>
  <si>
    <t>PRESTACION DE SERVICIOS DE APOYO A LA GESTION COMO AUXILIAR MECANICO, PARA EL DIAGNOSTICO, ASISTENCIA MECANICA PREVENTIVA Y CORRECTIVA DE LA MAQUINARIA PESADA Y VEHICULOS DESTINADOS AL MANTENIMIENTO DE VIAS EN EL MUNICIPIO DEL RETORNO GUAVIARE</t>
  </si>
  <si>
    <t>PRESTACION DE SERVICIOS PROFESIONALES COMO APOYO A LA ASISTENCIA TECNICA EN SANEAMIENTO BASICO Y TITULACION DE PREDIOS EN EL MUNICIPIO DE EL RETORNO GUAVIARE</t>
  </si>
  <si>
    <t>CONTRATAR LA PRESTACIÓN DE SERVICIOS DE UN PROFESIONAL EN INGENIERÍA CIVIL QUE BRINDE EL APOYO TÉCNICO A LA SUPERVISIÓN FRENTE A LA EJECUCIÓN DEL PROYECTO DE CONSTRUCCIÓN EN PAVIMENTO RÍGIDO DE LA VÍA QUE COMUNICA EL CRUCE DE LA MOMPOSINA K0+000 HASTA EL K5+830 DE LA INSPECCIÓN LA UNILLA DEL MUNICIPIO EL RETORNO, DEPARTAMENTO DEL GUAVIARE</t>
  </si>
  <si>
    <t>SGR OCAP-PAZ</t>
  </si>
  <si>
    <t>SERVICIOS DE DESPINCHADO  DE LA MAQUINARA AGRICOLA  Y VIAL DE LA SECRETARIA DE PLANEACION DEL MUNICIPIO DE EL RETORNO GUAVIARE</t>
  </si>
  <si>
    <t>22101700 24101700 25171700  51725000 25172800 51738000 25174200 51748000 26101700 26111500 26111700 26111800 31161500 31162400 31162800 31163000 31163200 31171500 31181700 40142000 40151500 40151600 40161500 78181500</t>
  </si>
  <si>
    <t>LICITACIÓN PUBLICA-SUMINISTRO</t>
  </si>
  <si>
    <t>SUMINISTRO E INSTALACIÓN DE LAMINAS DE ZINC PARA EL MEJORAMIENTO DE VIVIENDA DE LAS FAMILIAS DEL MUNICIPIO DE EL RETORNO GUAVIARE</t>
  </si>
  <si>
    <t xml:space="preserve">PRESTACIÓN DE SERVICIOS PROFESIONALES COMO APOYO A LA IMPLEMENTACIÓN DE LA POLÍTICA DE GOBIERNO DIGITAL EN LA ALCALDÍA MUNICIPAL DE EL RETORNO GUAVIARE </t>
  </si>
  <si>
    <t>S.G.P PROPOSITO GENERAL - ALUMBRADO PUBLICO</t>
  </si>
  <si>
    <t>PRESTACION DE SERVICIOS PROFESIONALES PARA LA CONSOLIDACION, ELABORACION, CARGUE Y REPORTE DE INFORMACION AL SISTEMA UNICO DE INFORMACION (SUI) VIGENCIA 2021 DEL MUNICIPIO DE EL RETORNO GUAVIARE.</t>
  </si>
  <si>
    <t>SGP ICLD-PROPIOS</t>
  </si>
  <si>
    <t xml:space="preserve">53102512 42131606 53131626 </t>
  </si>
  <si>
    <t>CONTRATAR LA PRESENTACIÓN DE SERVICIOS COMO BIENES Y SUMINISTROS PARA LA ADQUISICIÓN DE KIT DE BIOSEGURIDAD PARA LOS CONTRATISTAS DEL ACTA ESPECIFICA NO. 002 VISIÓN AMAZONIA Y ALCALDÍA EL RETORNO. ACUERDO MARCO VA- 004 2019, PARA APOYAR ACTIVIDADES DE EXTENSIÓN RURAL CON ENFOQUE AMBIENTAL.</t>
  </si>
  <si>
    <t>ENERO- DICIEMBRE</t>
  </si>
  <si>
    <t>SUMINISTRO DE COMBUSTIBLE PARA LA OPERATIVIDAD DE LA MAQUINARIA AGRICOLA DEL MUNICIPIO DE EL RETORNO GUAVIARE</t>
  </si>
  <si>
    <t>ENERO-FEBRERO</t>
  </si>
  <si>
    <t>PRESTACIÓN DE SERVICIOS PROFESIONALES PARA APOYAR EN LA ACTUALIZACIÓN DE LA MATRIZ LEGAL DEL MUNICIPIO DEL RETORNO, GUAVIARE</t>
  </si>
  <si>
    <t>SGP ICLD-PROPIOS-SOBRETASA A LA GASOLINA VIG ANT</t>
  </si>
  <si>
    <t>PRESTACIÓN DE SERVICIOS PROFESIONALES PARA APOYAR EN LA FORMULACIÓN LOS PLANES DE MEJORAMIENTO JURÍDICOS NECESARIOS EN LAS AUDITORÍAS DE LOS ENTES DE CONTROL</t>
  </si>
  <si>
    <t xml:space="preserve">PRESTACIÓN  DE SERVICIOS DE APOYO A LA GESTIÓN COMO FORMADOR EN LA DISCIPLINA DE PATINAJE Y BALONCESTO EN EL CASCO URBANO Y/O RURAL DEL MUNICIPIO DE EL RETORNO GUAVIARE </t>
  </si>
  <si>
    <t>ENERO- JULIO</t>
  </si>
  <si>
    <t>Jefe unidad (E)  Deportes y recreacion  - Sandra Milena Lopez velasco 
correo Sanmilove@hotmail.com, - celular: 3174388638</t>
  </si>
  <si>
    <t>PRESTACIÓN DE SERVICIOS DE APOYO A LA GESTIÓN COMO FORMADOR EN LAS DISCIPLINAS DE FUTBOL SALA Y FUTBOL EN EL ÁREA RURAL DEL MUNICIPIO DE EL RETORNO GUAVIARE</t>
  </si>
  <si>
    <t>Jefe unidad (E)  Deportes y recreacion  - Sandra Milena Lopez velasco 
correo Sanmilove@hotmail.com, - celular: 3174388639</t>
  </si>
  <si>
    <t xml:space="preserve"> PRESTACIÓN DE SERVICIOS DE APOYO A LA GESTIÓN COMO FORMADOR EN LAS DISCIPLINAS DE FUTBOL DE SALÓN, VOLEIBOL Y ATLETISMO EN EL ÁREA RURAL DEL MUNICIPIO DE EL RETORNO GUAVIARE. </t>
  </si>
  <si>
    <t>Jefe unidad (E)  Deportes y recreacion  - Sandra Milena Lopez velasco 
correo Sanmilove@hotmail.com, - celular: 3174388640</t>
  </si>
  <si>
    <t xml:space="preserve"> PRESTACIÓN DE SERVICIOS DE APOYO A LA GESTIÓN  COMO FORMADOR EN LA DISCIPLINA DE FUTBOL SALA EN EL CASCO URBANO Y/O RURAL  DEL MUNICIPIO DE EL RETORNO GUAVIARE </t>
  </si>
  <si>
    <t>Jefe unidad (E)  Deportes y recreacion  - Sandra Milena Lopez velasco 
correo Sanmilove@hotmail.com, - celular: 3174388641</t>
  </si>
  <si>
    <t>CONTRATAR LA PRESTACION DE SERVICIOS DE APOYO A LA GESTIÓN COMO FORMADOR EN LAS DISCIPLINA DE AJEDREZ  EN EL CASCO URBANO Y/O RURAL DEL MUNICIPIO DE EL RETORNO GUAVIARE</t>
  </si>
  <si>
    <t>Jefe unidad (E)  Deportes y recreacion  - Sandra Milena Lopez velasco 
correo Sanmilove@hotmail.com, - celular: 3174388642</t>
  </si>
  <si>
    <t xml:space="preserve"> PRESTACIÓN DE SERVICIOS DE APOYO A LA GESTIÓN  COMO FORMADOR EN LAS DISCIPLINAS DE CICLO MONTAÑISMO   Y FUTBOL EN EL CASCO URBANO Y /O RURAL  DEL MUNICIPIO DE EL RETORNO GUAVIARE </t>
  </si>
  <si>
    <t xml:space="preserve"> PRESTACIÓN DE SERVICIOS DE APOYO A LA GESTIÓN COMO  FORMADOR EN LA DISCIPLINA DE FUTBOL Y FUTBOL SALA EN EL CASCO URBANO Y/O RURAL DEL MUNICIPIO DE EL RETORNO GUAVIARE </t>
  </si>
  <si>
    <t>Jefe unidad (E)  Deportes y recreacion  - Sandra Milena Lopez velasco 
correo Sanmilove@hotmail.com, - celular: 3174388643</t>
  </si>
  <si>
    <t xml:space="preserve"> PRESTACIÓN DE SERVICIOS DE APOYO A LA GESTIÓN COMO  FORMADOR EN LAS DISCIPLINAS DE FUTBOL CINCO Y TENIS DE MESA  EN EL CASCO URBANO Y/O RURAL   DEL MUNICIPIO DE EL RETORNO GUAVIARE </t>
  </si>
  <si>
    <t>Jefe unidad (E)  Deportes y recreacion  - Sandra Milena Lopez velasco 
correo Sanmilove@hotmail.com, - celular: 3174388644</t>
  </si>
  <si>
    <t xml:space="preserve"> PRESTACIÓN DE SERVICIOS DE APOYO A LA GESTIÓN COMO FORMADOR EN LAS DISCIPLINA DE CICLISMO  EN EL CASCO URBANO Y/O RURAL DEL MUNICIPIO DE EL RETORNO GUAVIARE </t>
  </si>
  <si>
    <t>TASA DEPORTE VIG ANT</t>
  </si>
  <si>
    <t>Jefe unidad (E)  Deportes y recreacion  - Sandra Milena Lopez velasco 
correo Sanmilove@hotmail.com, - celular: 3174388645</t>
  </si>
  <si>
    <t>PRESTACIÓN DE SERVICIOS DE APOYO A LA GESTIÓN PARA COORDINAR LOS PROCESOS DE FORMACIÓN DEPORTIVA Y  ACTIVIDADES RECREODEPORTIVAS QUE SE PROGRAMEN EN LA UNIDAD DE DEPORTES EN EL MUNICIPIO DE EL RETORNO</t>
  </si>
  <si>
    <t>Jefe unidad (E)  Deportes y recreacion  - Sandra Milena Lopez velasco 
correo Sanmilove@hotmail.com, - celular: 3174388646</t>
  </si>
  <si>
    <t xml:space="preserve">PRESTACIÓN DE SERVICIOS DE APOYO A LA GESTIÓN DE MANTENIMIENTO Y EMBELLECIMIENTO DE LOS PARQUES EN EL ÁREA URBANA Y RURAL DEL MUNICIPIO DE EL RETORNO GUAVIARE </t>
  </si>
  <si>
    <t>Jefe unidad (E)  Deportes y recreacion  - Sandra Milena Lopez velasco 
correo Sanmilove@hotmail.com, - celular: 3174388647</t>
  </si>
  <si>
    <t>PRESTACIÓN DE SERVICIOS PROFESIONALES DE APOYO A LA GESTIÓN PARA LA EJECUCIÓN DE PROGRAMAS EN EL SECTOR DEPORTES Y RECREACIÓN EN EL MUNICIPIO DE EL RETORNO GUAVIARE.</t>
  </si>
  <si>
    <t>Jefe unidad (E)  Deportes y recreacion  - Sandra Milena Lopez velasco 
correo Sanmilove@hotmail.com, - celular: 3174388648</t>
  </si>
  <si>
    <t xml:space="preserve">TASA DEPORTE </t>
  </si>
  <si>
    <t>APOYO LOGÍSTICO PARA LAS DIFERENTES ACTIVIDADES DEPORTIVAS, RECREATIVAS Y DE HÁBITOS SALUDABLES DEL MUNICIPIO DE EL RETORNO</t>
  </si>
  <si>
    <t xml:space="preserve">TASA DEPORTE- SGP DEPORTE- SGP ICLD </t>
  </si>
  <si>
    <t>Jefe unidad (E)  Deportes y recreacion  - Sandra Milena Lopez velasco 
correo Sanmilove@hotmail.com, - celular: 3174388649</t>
  </si>
  <si>
    <t>DOTACIÓN DE IMPLEMENTOS DEPORTIVOS PARA EL FORTALECIMIENTO Y APOYO A LOS DIFERENTES  ORGANIZACIONES Y DELEGACIONES DEPORTIVAS Y RECREATIVAS DEL MUNICIPIO DE EL RETORNO</t>
  </si>
  <si>
    <t xml:space="preserve">ENERO- DICIEMBRE </t>
  </si>
  <si>
    <t xml:space="preserve">TASA DEPORTE- SGP PROPOSITO GENERAL </t>
  </si>
  <si>
    <t>Jefe unidad (E)  Deportes y recreacion  - Sandra Milena Lopez velasco 
correo Sanmilove@hotmail.com, - celular: 3174388650</t>
  </si>
  <si>
    <t>APOYO LOGÍSTICO PARA LA REALIZACIÓN DE ACTIVIDADES DEPORTIVAS DEL PROGRAMA "SUPÉRATE CON EL DEPORTE" EN EL MUNICIPIO DE EL RETORNO</t>
  </si>
  <si>
    <t>Jefe unidad (E)  Deportes y recreacion  - Sandra Milena Lopez velasco 
correo Sanmilove@hotmail.com, - celular: 3174388651</t>
  </si>
  <si>
    <t>PRESTACIÓN DE SERVICIOS DE UN TÉCNOLOGO COMO APOYO A LA GESTIÓN EN LA OFICINA DE LA UNIDAD DE CULTURA EN SUS DIFERENTES FUNCIONES DE LA ACTIVIDAD ADMINISTRATIVA DE EL MUNICIPIO DE EL RETORNO GUAVIARE</t>
  </si>
  <si>
    <t>ENERO - MAYO</t>
  </si>
  <si>
    <t xml:space="preserve">4 MESES 
</t>
  </si>
  <si>
    <t>PRESTACION DE SERVICIO DE APOYO A LA GESTION PARA COORDINAR LOS PROCESOS DE FORMACIÓN DE LAS ESCUELA DE FORMACIÓN ARTISTICA Y CULTURAL DEL MUNICIPIO DE EL RETORNO CON INCLUSION SOCIAL Y ATENCIÓN DIFERENCIAL.</t>
  </si>
  <si>
    <t xml:space="preserve">PROPIOS,  ESTAMPILLA CULTURA, SGP PROPOSITO GENERAL </t>
  </si>
  <si>
    <t>PRESTACIÓN DE SERVICIOS DE UN INSTRUCTOR DE DANZA LLANERA COMO APOYO A LAS ESCUELA DE FORMACIÓN ARTISTICA Y CULTURAL DEL CASCO URBANO DEL MUNICIPIO DE EL RETORNO CON INCLUSIÓN SOCIAL Y ATENCIÓN DIFERENCIAL.</t>
  </si>
  <si>
    <t>PRESTACIÓN DE SERVICIOS DE UN INSTRUCTOR DE DANZA LLANERA COMO APOYO A LAS ESCUELA DE FORMACIÓN ARTISTICA Y CULTURAL EN EL CASERIO DE LA INSPECCION DEL UNILLA Y NUEVA PRIMAVERA(TIERRA ALTA) DEL MUNICIPIO DE EL RETORNO CON INCLUSIÓN SOCIAL Y ATENCIÓN DIFERENCIAL.</t>
  </si>
  <si>
    <t>PRESTACIÓN DE SERVICIOS DE UN INSTRUCTOR DE DANZA FOLCLORICA Y AUTÓCTONA COMO APOYO A LA ESCUELA DE FORMACIÓN ARTISTICA Y CULTURAL EN EL CASCO URBANO DEL MUNICIPIO DE EL RETORNO CON INCLUSIÓN SOCIAL Y ATENCIÓN DIFERENCIAL.</t>
  </si>
  <si>
    <t>PRESTACIÓN DE SERVICIOS DE APOYO COMO BIBLIOTECARIO EN LA INSPECCIÓN DE LA LIBERTAD DEL MUNICIPIO DE EL RETORNO GUAVIARE CON INCLUSIÓN SOCIAL Y ATENCIÓN DIFERENCIAL</t>
  </si>
  <si>
    <t xml:space="preserve">PROPIOS, ESTAMPILLA CULTURA, SGP PROPOSITO GENERAL </t>
  </si>
  <si>
    <t>PRESTACIÓN DE SERVICIOS DE APOYO A LA EXTENSIONES DE LA BIBLIOTECA DEL CASCO URBANO DEL MUNICIPIO DE EL RETORNO GUAVIARE CON INCLUSIÓN SOCIAL Y ATENCIÓN DIFERENCIAL</t>
  </si>
  <si>
    <t>82151704
49101704
30241600
30241601
10121505
10121500
82101601
82101502
82101509
24111509
21101900</t>
  </si>
  <si>
    <t>AUNAR ESFUERZOS Y RECURSOS PARA LA REALIZACION DE LAS ACTIVIDADES CULTURALES Y ARTISTICAS EN EL MARCO DEL XVI FESTIVAL DEL GARCERO, XIV MUESTRA CULTURAL Y XIII FERIA GANADERA, QUE SE LLEVARA A CABO EN EL MUNICIPIO DE EL RETORNO - GUAVIARE.</t>
  </si>
  <si>
    <t xml:space="preserve">ENERO -MAYO </t>
  </si>
  <si>
    <t xml:space="preserve">4 MESES
</t>
  </si>
  <si>
    <t xml:space="preserve">PROPIOS,ESTAMPILLA CULTURA, SGP PROPOSITO GENERAL, PROPIOS ILCD </t>
  </si>
  <si>
    <t>CONTRATACION DE PERSONAL PROFESIONAL COMO APOYO PARA LA ACTUALIZACION DE LA CARACTERIZACION DE LA POBLACION EN CONDICION DE DISCAPACIDA DE EL MUNICIPIO DE EL RETORNO.</t>
  </si>
  <si>
    <t xml:space="preserve">2 MES </t>
  </si>
  <si>
    <t>SUMINISTRO DE COMBUSTIBLE ( GASOLINA CORRIENRE) PARA EL PROGRAMA COLOMBIA MAYOR</t>
  </si>
  <si>
    <t>MARIA CONSUELO AVILA MORTEGUI - SECRETARIA GENERAL - gobierno@elretorno-guaviare.gov.co - 3165304097</t>
  </si>
  <si>
    <t>MARIA CONSUELO AVILA MORTEGUI - SECRETARIA GENERAL - gobierno@elretorno-guaviare.gov.co - 3165304101</t>
  </si>
  <si>
    <t>MARIA CONSUELO AVILA MORTEGUI - SECRETARIA GENERAL - gobierno@elretorno-guaviare.gov.co - 3165304102</t>
  </si>
  <si>
    <t>MARIA CONSUELO AVILA MORTEGUI - SECRETARIA GENERAL - gobierno@elretorno-guaviare.gov.co - 3165304103</t>
  </si>
  <si>
    <t>MARIA CONSUELO AVILA MORTEGUI - SECRETARIA GENERAL - gobierno@elretorno-guaviare.gov.co - 3165304104</t>
  </si>
  <si>
    <t>6  MESES</t>
  </si>
  <si>
    <t>MARIA CONSUELO AVILA MORTEGUI - SECRETARIA GENERAL - gobierno@elretorno-guaviare.gov.co - 3165304105</t>
  </si>
  <si>
    <t>MARIA CONSUELO AVILA MORTEGUI - SECRETARIA GENERAL - gobierno@elretorno-guaviare.gov.co - 3165304106</t>
  </si>
  <si>
    <t>MARIA CONSUELO AVILA MORTEGUI - SECRETARIA GENERAL - gobierno@elretorno-guaviare.gov.co - 3165304107</t>
  </si>
  <si>
    <t>MARIA CONSUELO AVILA MORTEGUI - SECRETARIA GENERAL - gobierno@elretorno-guaviare.gov.co - 3165304108</t>
  </si>
  <si>
    <t>MARIA CONSUELO AVILA MORTEGUI - SECRETARIA GENERAL - gobierno@elretorno-guaviare.gov.co - 3165304109</t>
  </si>
  <si>
    <t>MARIA CONSUELO AVILA MORTEGUI - SECRETARIA GENERAL - gobierno@elretorno-guaviare.gov.co - 3165304111</t>
  </si>
  <si>
    <t>MARIA CONSUELO AVILA MORTEGUI - SECRETARIA GENERAL - gobierno@elretorno-guaviare.gov.co - 3165304112</t>
  </si>
  <si>
    <t>2  MES</t>
  </si>
  <si>
    <t>MARIA CONSUELO AVILA MORTEGUI - SECRETARIA GENERAL - gobierno@elretorno-guaviare.gov.co - 3165304113</t>
  </si>
  <si>
    <t>MARIA CONSUELO AVILA MORTEGUI - SECRETARIA GENERAL - gobierno@elretorno-guaviare.gov.co - 3165304114</t>
  </si>
  <si>
    <t>MARIA CONSUELO AVILA MORTEGUI - SECRETARIA GENERAL - gobierno@elretorno-guaviare.gov.co - 3165304116</t>
  </si>
  <si>
    <t>MARIA CONSUELO AVILA MORTEGUI - SECRETARIA GENERAL - gobierno@elretorno-guaviare.gov.co - 3165304117</t>
  </si>
  <si>
    <t>MARIA CONSUELO AVILA MORTEGUI - SECRETARIA GENERAL - gobierno@elretorno-guaviare.gov.co - 3165304118</t>
  </si>
  <si>
    <t>MARIA CONSUELO AVILA MORTEGUI - SECRETARIA GENERAL - gobierno@elretorno-guaviare.gov.co - 3165304119</t>
  </si>
  <si>
    <t>MARIA CONSUELO AVILA MORTEGUI - SECRETARIA GENERAL - gobierno@elretorno-guaviare.gov.co - 3165304120</t>
  </si>
  <si>
    <t>MARIA CONSUELO AVILA MORTEGUI - SECRETARIA GENERAL - gobierno@elretorno-guaviare.gov.co - 3165304121</t>
  </si>
  <si>
    <t xml:space="preserve">SERVICIO LOGISTICO JORNADAS DE REGISTRO E IDENTIFICACION REALIZADAS POR LA REGISTRADURIA NACIONAL. </t>
  </si>
  <si>
    <t>MARIA CONSUELO AVILA MORTEGUI - SECRETARIA GENERAL - gobierno@elretorno-guaviare.gov.co - 3165304122</t>
  </si>
  <si>
    <t>42191810  42192210  42211502  53102306</t>
  </si>
  <si>
    <t>SUMINISTRO DE VIENES Y ELEMENTOS PARA PERSONAS CON DISCAPACIDAD.</t>
  </si>
  <si>
    <t>MARIA CONSUELO AVILA MORTEGUI - SECRETARIA GENERAL - gobierno@elretorno-guaviare.gov.co - 3165304123</t>
  </si>
  <si>
    <t xml:space="preserve">90101802  50202301 78111802  14111704 46182001 47131805 53131502  53131503 53131603  53131606 53131608 53131615  53131626 </t>
  </si>
  <si>
    <t>SERVICIO LOGISTICO CELEBRACION DIA INTERNACIONAL DE LAS PERSONAS EN SITUACION DE DISCAPACIDAD.</t>
  </si>
  <si>
    <t xml:space="preserve">   2  MESES</t>
  </si>
  <si>
    <t>MARIA CONSUELO AVILA MORTEGUI - SECRETARIA GENERAL - gobierno@elretorno-guaviare.gov.co - 3165304124</t>
  </si>
  <si>
    <t>90101802  50202301 44121701</t>
  </si>
  <si>
    <t>SERVICIO LOGISTICO COMO FORTALECIMIENTO AL CONSEJO CONSULTIVO DE  LA MUJER – CCM DEL MUNICIPIO.</t>
  </si>
  <si>
    <t>MARIA CONSUELO AVILA MORTEGUI - SECRETARIA GENERAL - gobierno@elretorno-guaviare.gov.co - 3165304125</t>
  </si>
  <si>
    <t xml:space="preserve">SGP PROPOSITO GENERAL, </t>
  </si>
  <si>
    <t>MARIA CONSUELO AVILA MORTEGUI - SECRETARIA GENERAL - gobierno@elretorno-guaviare.gov.co - 3165304126</t>
  </si>
  <si>
    <t>90101802 50202301</t>
  </si>
  <si>
    <t>SERVICIO LOGISTICO PARA  EL DESARROLLO E IMPLEMEMTACION DE LA ESTRATEGIA  MAMBRU EN EL  MUNICIO DE EL  RETORNO GUAVIARE.</t>
  </si>
  <si>
    <t>MARIA CONSUELO AVILA MORTEGUI - SECRETARIA GENERAL - gobierno@elretorno-guaviare.gov.co - 3165304127</t>
  </si>
  <si>
    <t>24121802 31211501 31211906 31211904 31201503 60141105 60141115</t>
  </si>
  <si>
    <t xml:space="preserve"> SUMINISTRO DE BIENES Y ELEMENTOS PARA EL MANTENIMIENTO Y DOTACION DE LOS CENTROS DE DESARROLLO INTEGRAL (CDI ) DEL MUNICIPIO </t>
  </si>
  <si>
    <t>MARIA CONSUELO AVILA MORTEGUI - SECRETARIA GENERAL - gobierno@elretorno-guaviare.gov.co - 3165304128</t>
  </si>
  <si>
    <t xml:space="preserve">10101700 10121702 40142000 21101804 11101508 31162404 31152209 </t>
  </si>
  <si>
    <t>SUMINISTRO DE BIENES Y ELEMENTOS PARA APOYAR LAS INICIATIVAS DE LA PLATAFORMA MUNICIPAL DE JUVENTUDES</t>
  </si>
  <si>
    <t>MARIA CONSUELO AVILA MORTEGUI - SECRETARIA GENERAL - gobierno@elretorno-guaviare.gov.co - 3165304129</t>
  </si>
  <si>
    <t xml:space="preserve">CONTRATAR LA PRESTACIÓN DE SERVICIOS PROFESIONALES COMO APOYO PARA LA FORMULAR, ADOPTAR Y DIBULGAR LA POLITICA PUBLICA DE JUVENTUD  DEL MUNICIPIO DE EL RETORNO. </t>
  </si>
  <si>
    <t>MARIA CONSUELO AVILA MORTEGUI - SECRETARIA GENERAL - gobierno@elretorno-guaviare.gov.co - 3165304130</t>
  </si>
  <si>
    <t>SUMINISTRO DE ELEMENTOS DE OFICINA Y PAPELERIA PROGRAMA COLOMBIA MAYOR.</t>
  </si>
  <si>
    <t>6  MES</t>
  </si>
  <si>
    <t>MARIA CONSUELO AVILA MORTEGUI - SECRETARIA GENERAL - gobierno@elretorno-guaviare.gov.co - 3165304131</t>
  </si>
  <si>
    <t>SUMINISTRO DE VÍENES, Y ELEMENTOS PARA LA DOTACION DEL CENTRO DE BIENESTAR DEL MUNICIPIO.</t>
  </si>
  <si>
    <t>MARIA CONSUELO AVILA MORTEGUI - SECRETARIA GENERAL - gobierno@elretorno-guaviare.gov.co - 3165304132</t>
  </si>
  <si>
    <t xml:space="preserve">90101802 78111802 78111803  78111804  78111808  50182001 50202301 </t>
  </si>
  <si>
    <t>SERVICIO LOGISTICO PARA LOS ENCUENTROS DE PARTICIPACION E INTEGRACION ACTIVA DE LA MUJER</t>
  </si>
  <si>
    <t>MARIA CONSUELO AVILA MORTEGUI - SECRETARIA GENERAL - gobierno@elretorno-guaviare.gov.co - 3165304133</t>
  </si>
  <si>
    <t xml:space="preserve">SERVICIO LOGISTICO PARA LA ASMBLEA GENERAL FAMILIAS EN ACCION DEL MUNICIPIO </t>
  </si>
  <si>
    <t>MARIA CONSUELO AVILA MORTEGUI - SECRETARIA GENERAL - gobierno@elretorno-guaviare.gov.co - 3165304134</t>
  </si>
  <si>
    <t>SUMINISTRO DE COMBUSTIBLE ( GASOLINA CORRIENRE) PROGRAMA FAMILIAS EN ACCION</t>
  </si>
  <si>
    <t>MARIA CONSUELO AVILA MORTEGUI - SECRETARIA GENERAL - gobierno@elretorno-guaviare.gov.co - 3165304135</t>
  </si>
  <si>
    <t>SUMINISTRO DE ELEMENTOS DE OFICINA Y PAPELERIA PROGRAMAFAMILIAS EN ACCION.</t>
  </si>
  <si>
    <t>MARIA CONSUELO AVILA MORTEGUI - SECRETARIA GENERAL - gobierno@elretorno-guaviare.gov.co - 3165304136</t>
  </si>
  <si>
    <t xml:space="preserve">SUMINISTRO DE BIENES Y ELEMENTOS EN MARCO DEL PROGRAMA YO CREO EN MI FUTURO… ¿ Y TU? </t>
  </si>
  <si>
    <t>MARIA CONSUELO AVILA MORTEGUI - SECRETARIA GENERAL - gobierno@elretorno-guaviare.gov.co - 3165304137</t>
  </si>
  <si>
    <t>PRESTACION DE SERVICIOS PROFESIONALES PARA COORDINAR EL PROGRAMA AMPLIADO DE INMUNIZACIONES EN EL MUNICIPIO DE EL RETORNO GUAVIARE</t>
  </si>
  <si>
    <t>12171703 14111506 44121701 44121503 31201512 44121619  43211509</t>
  </si>
  <si>
    <t>SUMINISTRO DE PAPELERIA Y EQUIPOS NECESARIOS PARA EL BUEN FUCIONAMIENTO DE LA OFICINA DE ATENCION A LA COMUNIDAD</t>
  </si>
  <si>
    <t>COLJUEGOS-RENDIMIENTOS FINANCIEROS - SALUD PUBLICA</t>
  </si>
  <si>
    <t>PRESTACION  DE SERVICIOS PROFESIONALES PARA EL SEGUIMIENTO DE LOS PROGRAMAS Y EVENTOS DE INTERES EN SALUD PÚBLICA.</t>
  </si>
  <si>
    <t>1 mes</t>
  </si>
  <si>
    <t>24111503 47121701 42131606 42132205 30111607 78111808</t>
  </si>
  <si>
    <t>50202301 90101802 90111501 42131606 78111802</t>
  </si>
  <si>
    <t>SERVICIO DE LOGISTICA PARA EL CUMPLIMIENTO DE LAS ACCIONES DE LA POLITICA DE PARTICIPACION SOCIAL EN SALUD</t>
  </si>
  <si>
    <t>LEON DE JESUS BUENO_ salud@elretorno-guaviare.gov.co celular 3185575196</t>
  </si>
  <si>
    <t>LEON DE JESUS BUENO_ salud@elretorno-guaviare.gov.co celular 3185575197</t>
  </si>
  <si>
    <t>LEON DE JESUS BUENO_ salud@elretorno-guaviare.gov.co celular 3185575198</t>
  </si>
  <si>
    <t>LEON DE JESUS BUENO_ salud@elretorno-guaviare.gov.co celular 3185575199</t>
  </si>
  <si>
    <t>CONTRATAR LOS SERVICIOS PROFESIONALES ESPECIALIZADOS PARA REALIZAR EL PROCESO DE IMPLEMENTACIÓN DEL PROTOCOLO IPV4 A IPV6 CON PRUEBAS PILOTO Y DE FUNCIONALIDAD EN LA ALCALDÍA DE EL RETORNO PARA EL DESPLIEGUE DEL PROTOCOLO EN EL PAÍS, DE ACUERDO LA RESOLUCIÓN 1126 DE 2021 "POR LA CUAL SE MODIFICA LA RESOLUCIÓN 2710 DE 2017, POR LA CUAL SE ESTABLECEN LINEAMIENTOS PARA LA ADOPCIÓN DEL PROTOCOLO IPV6.</t>
  </si>
  <si>
    <t>SUNY YORLIMA JIMENEZ ROMERO  Cel: 3196881157 planeacion@elretorno-guaviare.gov.co</t>
  </si>
  <si>
    <t>CONTRATAR LOS SERVICIOS DE UN PROFESIONAL PARA APOYAR EN LA FORMULACION, IMPLEMENTACION Y SEGUIMIENTO DE LA POLITICA DE GOBIERNO DIGITAL Y POLITICA DE SEGURIDAD DIGITAL DEL MUNICIPIO DEL EL RETORNO-GUAVIARE</t>
  </si>
  <si>
    <t>PROPIOS/SGP ICLD</t>
  </si>
  <si>
    <t>PRESTACIÓN DE SERVICIOS DE  UN TECNICO COMO APOYO A LA GESTIÓN EN LA OFICINA DE SECRETARIA DE HACIENDA PARA LA LIQUIDACIÓN MENSUAL DE NOMINA Y EL COBRO, LA ORGANIZACIÓN Y LIQUIDACIÓN DEL IMPUESTO DE IDUSTRIA Y COMERCIO DEL MUNICIPIO DE EL RETORNO GAVIARE.</t>
  </si>
  <si>
    <t xml:space="preserve">ENERO- FEBERO </t>
  </si>
  <si>
    <t>PRESTACION DE SERVICIOS PROFESIONALES DE UN CONTADOR PUBLICO COMO ASESOR   EN MATERIA FINANCIERA Y CONTABLE EN LOS TEMAS RELACIONADOS CON LA CONTRATACION PUBLICA Y PROCESOS QUE ADELANTA LA SECRETARIA JURIDICA DEL MUNICIPIO EL RETORNO GUAVIARE</t>
  </si>
  <si>
    <t>DIANA CAROLINA GIRALDO SALAZAR - SECRETARIA DE HACIENDA - hacienda@elretorno-guaviare.gov.co -  3138323232</t>
  </si>
  <si>
    <t>PRESTACIÓN DE SERVICIOS PROFESIONALES COMO APOYO EN LA ELABORACIÓN Y CARGUE DE LOS INFORMES DE LA SECRETARIA DE HACIENDA MUNICIPAL.</t>
  </si>
  <si>
    <t>SOBRETASA A LA GASOLINA VIG ANT</t>
  </si>
  <si>
    <t xml:space="preserve"> NO </t>
  </si>
  <si>
    <t xml:space="preserve"> N/A </t>
  </si>
  <si>
    <t>PRESTACIÓN DE SERVICIOS PROFESIONALES PARA APOYO A LOS PROCESOS ADMINISTRATIVOS DE LA ADMINISTRACIÓN MUNICIPAL</t>
  </si>
  <si>
    <t>PROPIOS, SGP ICLD</t>
  </si>
  <si>
    <t>MARIA CONSUELO AVILA MORTEGUI  - SECRETARIA GENERAL - gobierno@elretorno-guaviare.gov.co - 3165304093</t>
  </si>
  <si>
    <t xml:space="preserve"> PRESTACIÓN DE SERVICIOS PROFESIONALES COMO APOYO A LOS PROCESOS DE LA ADMINISTRACIÓN MUNICIPAL DE EL RETORNO</t>
  </si>
  <si>
    <t>MARIA CONSUELO AVILA MORTEGUI  - SECRETARIA GENERAL - gobierno@elretorno-guaviare.gov.co - 31653040943</t>
  </si>
  <si>
    <t>ENERO-DICIEMBRRE</t>
  </si>
  <si>
    <t>80111607- 80121503</t>
  </si>
  <si>
    <t>PRESTACION DE SERVICIOS DE UN PROFESIONAL EN DERECHO PARA LA REPRESENTACIÓN JUDICIAL, VIGILANCIA DE PROCESOS JUDICIALES EN LOS QUE HAGA PARTE EL MUNICIPIO Y OPERACIONES ADMINISTRATIVA EN GENERAL</t>
  </si>
  <si>
    <t>PRESTACIÓN DE SERVICIOS DE UN PROFESIONAL EN DERECHO ESPECIALIZADO CON DESTINO A COORDINAR LAS ACTIVIDADES DE PLANEACION, SELECCIÓN, EJECUCION Y LIQUIDACION DE LA GESTION CONTRACTUAL Y PRESTAR ASESORIA JURIDICA A LAS DIFERENTES SECRETARIAS DEL MUNICIPIO DE EL RETORNO, GUAVIARE.</t>
  </si>
  <si>
    <t xml:space="preserve">PRESTACIÓN DE SERVICIOS DE  APOYO  A LA GESTION COMO TECNICO ADMINISTRATIVO EN LA OFICINA JURÍDICA DEL MUNICIPIO DE EL RETORNO, GUAVIARE.       </t>
  </si>
  <si>
    <t xml:space="preserve">PRESTACIÓN DE SERVICIOS PROFESIONALES PARA APOYAR EN LA ACTUALIZACIÓN DE LA MATRIZ LEGAL DEL MUNICIPIO DEL RETORNO, GUAVIARE.  </t>
  </si>
  <si>
    <t>PROPIOS - SGP ICLD</t>
  </si>
  <si>
    <t>"CONTRATAR LA PRESTACION DE SERVICIOS DE UN CONDUCTOR PARA DESARROLLAR LAS ACTIVIDADES CONSIDERADAS EN EL CONVENIO N° 001 DE 2022 A FAVOR DEL MUNICIPIO DE EL RETORNO GUAVIARE"</t>
  </si>
  <si>
    <t xml:space="preserve"> 8 MESES</t>
  </si>
  <si>
    <t xml:space="preserve"> PRESTACIÓN DE SERVICIOS DE APOYO A LA GESTIÓN PARA LOS PROCESOS DE CORRESPONDENCIA EN VENTANILLA ÚNICA, TRÁMITES Y SERVICIOS DE LA ADMINISTRACION MUNICIPAL DE EL RETORNO GUAVIARE</t>
  </si>
  <si>
    <t xml:space="preserve"> PRESTACIÓN DE SERVICIOS PROFESIONALES COMO APOYO EN LA GESTIÓN Y OPTIMIZACIÓN DOCUMENTAL PARA EL CUMPLIMIENTO DE LA LEY DE ARCHIVO DEL MUNICIPIO DEL RETORNO GUAVIARE</t>
  </si>
  <si>
    <t>SGP-ICLD</t>
  </si>
  <si>
    <t>MARIA CONSUELO AVILA MORTEGUI  - SECRETARIA GENERAL - gobierno@elretorno-guaviare.gov.co -3165304093</t>
  </si>
  <si>
    <t xml:space="preserve"> PRESTACIÓN DE SERVICIOS COMO APOYO A LA GESTIÓN Y OPTIMIZACIÓN DOCUMENTAL PARA EL CUMPLIMIENTO DE LA LEY DE ARCHIVO DEL MUNICIPIO DEL RETORNO GUAVIARE</t>
  </si>
  <si>
    <t xml:space="preserve"> PRESTACIÓN DE SERVICIOS COMO APOYO A LA GESTIÓN Y OPTIMIZACIÓN DOCUMENTAL PARA EL CUMPLIMIENTO DE LA LEY DE ARCHIVO DEL MUNICIPIO DEL RETORNO GUAVIARE </t>
  </si>
  <si>
    <t xml:space="preserve">PRESTACION DE SERVICIOS DE APOYO A LA GESTION COMO TECNICO ADMINISTRATIVO PARA LA SECRETARIA GENERAL EN EL MUNICIPIO DEL RETORNO GUAVIARE. </t>
  </si>
  <si>
    <t>PRESTACIÓN DE SERVICIOS COMO APOYO A LA GESTIÓN PARA EL DESARROLLO DE LOS PROCESOS DE LA ADMINISTRACIÓN MUNICIPAL DE EL RETORNO GUAVIARE</t>
  </si>
  <si>
    <t>PRESTACIÓN DE SERVICIOS  DE UN TECNICO PARA LA IMPLEMENTACION DEL SISTEMA DE GESTION DE LA SEGURIDAD Y SALUD EN EL TRABAJO SG SST.</t>
  </si>
  <si>
    <t xml:space="preserve">PROPIOS, </t>
  </si>
  <si>
    <t>PRESTACIÓN DE SERVICIOS APOYO A LA GESTIÓN DE SERVICIOS DE UN TÉCNICO EN SISTEMAS PARA LA ADMINISTRACIÓN MUNICIPAL DE EL RETORNO GUAVIARE</t>
  </si>
  <si>
    <t xml:space="preserve">PRESTACIÓN DE SERVICIOS DE APOYO A LA GESTIÓN EN LA ACTUALIZACIÓN DE LOS PLANES DE PREVENCIÓN Y ATENCIÓN DE EMERGENCIAS HUMANITARIAS Y DERECHOS HUMANOS DE EL MUNICIPIO DE EL RETORNO, GUAVIARE </t>
  </si>
  <si>
    <t xml:space="preserve"> SGP-ICLD</t>
  </si>
  <si>
    <t xml:space="preserve"> PRESTACION DE SERVICIOS DE APOYO A LA GESTION COMO TECNICO ADMINISTRATIVO PARA LA SECRETARIA GENERAL EN EL MUNICIPIO DEL RETORNO GUAVIARE. </t>
  </si>
  <si>
    <t>PRESTACION DE SERVICIOS DE UN TÉCNICO COMO APOYO A LA GESTIÓN EN LA OFICINA DE LA SECRETARIA GENERAL EN SUS DIFERENTES FUNCIONES DE LA ACTIVIDAD ADMINISTRATIVA DE EL MUNICIPIO DE EL RETORNO GUAVIARE</t>
  </si>
  <si>
    <t xml:space="preserve"> PRESTACIÓN DE SERVICIOS DE UN UNIVERSITARIO EN DERECHO COMO APOYO AL SOSTENIMIENTO DE LAS INSPECCIONES DE POLICIA DEL MUNICIPIO DE EL RETORNO GUAVIARE.</t>
  </si>
  <si>
    <t>PREGUNTAR SI VA A SEGUIR</t>
  </si>
  <si>
    <t>PRESTACIÓN DE SERVICIOS PROFESIONALES COMO PSICÓLOGO PARA LA COMISARIA DE FAMILIA DEL MUNICIPIO DE EL RETORNO GUAVIARE</t>
  </si>
  <si>
    <t>FEBRERO - DICIEMBRE</t>
  </si>
  <si>
    <t>MARIA CONSUELO AVILA MORTEGUI - SECRETARIA GENERAL - gobierno@elretorno-guaviare.gov.co - 3165304093</t>
  </si>
  <si>
    <t xml:space="preserve">30102012 56101508 42171701 52121509 56101515 52120000 52121701 52140000 53131608 53131608 53131606 53131502 53131615 14111704 50221101 50171551 50151513 50161500 50192901 50221300 50404500 50401800 50171904 50131600 53000000 53131608 53131608 53131606 53131502 53131615 14111704 35022110 50192901 50221300 50414400 50401800 50121500 50467007 50151500 12164504 50112000 50131600 50171550  50171551 50131704 50161509 50201706 47131811 53131608 53131500  53131503 53131603 53131626  46182001 53131606 14111703 14111704 52152004 52152102 52152101 23241609 52150000 52151807 52140000  15111500 56101508 42171701 52121509 52120000 52121701 53102305 90111501 50192701  20102301 </t>
  </si>
  <si>
    <t>CONTRATAR EL SUMINISTRO DE  ELEMENTOS Y AYUDAS HUMANITARIAS ANTE EMERGENCIAS Y EVENTOS NATURALES ASI COMO EL SUMINISTRO DE ELEMENTOS Y AYUDAS HUMANITARIAS PARA LAS VÍCTIMAS DEL CONFLICTO ARMADO EN EL MUNICIPIO DE EL RETORNO GUAVIARE</t>
  </si>
  <si>
    <t>SGP PROPOSITO GENERAL, PROPIOS</t>
  </si>
  <si>
    <t xml:space="preserve">PROPIOS - SGP EDUCACION </t>
  </si>
  <si>
    <t>CONTRATAR EL SUMINISTRO DE MOBILIARIO ESCOLAR CON DESTINO A LAS INSTITUCIONES EDUCATIVAS URBANA Y RURAL DEL MUNICIPIO DE EL RETORNO GUAVIARE.</t>
  </si>
  <si>
    <t xml:space="preserve">PROPIOS 
 </t>
  </si>
  <si>
    <t>SUMINISTRO DE EQUIPOS DE COMPUTO E IMPRESORAS A LAS INSTITUCIONES EDUCATIVAS DEL MUNICIPIO DE EL RETORNO</t>
  </si>
  <si>
    <t xml:space="preserve"> SGP ICLD</t>
  </si>
  <si>
    <t xml:space="preserve"> SGP PROPOSITO GENERAL</t>
  </si>
  <si>
    <t>CONTRATAR LOS SERVICIOS PROFESIONALES  PARA LA ACTUALIZACION Y APOYO EN LA DEPURACION DEL INVENTARIO DE LA ALCALDIA MUNICIPAL DE EL RETORNO GUAVIARE</t>
  </si>
  <si>
    <t>ELABORAR LA CARACTERIZACIÓN Y LA POLÍTICA PÚBLICA PARA LA POBLACIÓN NEGRA Y AFROCOLOMBIANA EN EL MUNICIPIO DE EL RETORNO, GUAVIARE</t>
  </si>
  <si>
    <t>SERVICIO LOGISTICO PARA LA REALIZACION DEL FORO EDUCATIVO EN EL MUNICIPIO DE EL RETORNO GUAVIARE</t>
  </si>
  <si>
    <t xml:space="preserve">
SGP EDUCACION
</t>
  </si>
  <si>
    <t xml:space="preserve">SERVICIOS LOGISTICOS PARA EL FORTALECIMIENTO A LA OPERATIVIDAD DEL COMITÉ TERRITORIAL DE JUSTICIA TRANSICIONAL </t>
  </si>
  <si>
    <t>12171703 14111507 14111530 31201503 31201512 44103103 44101713 44111515 14111813 44111914</t>
  </si>
  <si>
    <t>SUMINISTRO DE BIENES Y ELEMENTOS COMO APOYO AL SISTEMA DE SEGURIDAD VIAL EN EL MUNICIPIO DE EL RETORNO GUAVIARE</t>
  </si>
  <si>
    <t>MARIA CONSUELO AVILA MORTEGUI - SECRETARIA GENERAL - gobierno@elretorno-guaviare.gov.co - 3165304143</t>
  </si>
  <si>
    <t>SERVICIO LOGISTICO COMO APOYO A LA IMPLEMENTACION DE CAMPAÑAS SOBRE EL CODIGO NACIONAL DE SEGURIDAD Y CONVIVENCIA CIUDADANA</t>
  </si>
  <si>
    <t>SUMINISTRO DE BIENES Y ELEMENTOS COMO APOYO AL CONSEJO MUNICIPAL DE PAZ, CONVIVENCIA Y RECONCILIACIÓN, DERECHOS HUMANOS Y DERECHO INTERNACIONAL</t>
  </si>
  <si>
    <t>PRESTACION DE SERVICIOS COMO APOYO PROFESIONAL PARA FORMULACIÓN DE LA POLÍTICA PÚBLICA PARA LA LEGALIDAD, CONVIVENCIA Y CONSTRUCCIÓN DE PAZ EN EL MUNICIPIO DE EL RETORNO, GUAVIARE</t>
  </si>
  <si>
    <t xml:space="preserve">      -CONTRATACION DIRECTA</t>
  </si>
  <si>
    <t>SERVICIO LOGISTICO PARA LA CELEBRACION DE LA CONSAGRACIÓN A DIOS EN EL MUNICIPIO DE EL RETORNO</t>
  </si>
  <si>
    <t>SERVICIO LOGISTICO PARA PROMOVER LA NO ESTIGMATIZACION DE LA POBLACION REINCORPORADA Y REINTEGRADA</t>
  </si>
  <si>
    <t>PRESTACION DE SERVICIOS PROFESIONALES COMO APOYO PARA LA CAPACITACIÓN A SERVIDORES PÚBLICOS DE LA ALCALDÍA MUNICIPAL DE EL RETORNO, GUAVIARE</t>
  </si>
  <si>
    <t>MARIA CONSUELO AVILA MORTEGUI - SECRETARIA GENERAL - gobierno@elretorno-guaviare.gov.co - 3165304149</t>
  </si>
  <si>
    <t>SUMINISTRO DE  EQUIPOS Y ELEMENTOS COMO DOTACIÓN PARA LAS DEPENDENCIAS DE LA ADMINISTRACION MUNICIPAL DE EL RETORNO GUAVIARE.</t>
  </si>
  <si>
    <t xml:space="preserve"> PRESTACION DE SERVICIOS PROFESIONALES COMO APOYO EN LA ELABORACIÓN DE LA POLÍTICA DE SEGURIDAD Y SALUD EN EL TRABAJO</t>
  </si>
  <si>
    <t>CONTRATAR LA PRESTACIÓN DE SERVICIOS PROFESIONALES A TODO COSTO PARA LA DIFUSIÓN DE LA RUTA ESPECIAL DE PROTECCIÓN A POBLACIÓN VÍCTIMA DEL MUNICPIO DE EL RETORNO GUAVIARE.</t>
  </si>
  <si>
    <t xml:space="preserve">      -SGP ICLD</t>
  </si>
  <si>
    <t>CONTRATAR LA PRESTACIÓN DE SERVICIOS PROFESIONALES PARA LA ELABORACIÓN DEL PLAN DE RETORNOS Y REUBICACIONES PARA LA POBLACION VICTIMA DEL CONFLICTO ARMADO INTERNO DEL MUNICIPIO</t>
  </si>
  <si>
    <t xml:space="preserve">PRESTACION DE SERVICIO PROFESIONAL PARA LA CARACTERIZACION DE LOS NUCLEOS FAMILIARES Y VIVIENDAS UBICADAS EN ZONAS DE  RIESGO DEL MUNICIPIO DE EL RETORNO </t>
  </si>
  <si>
    <t xml:space="preserve">APOYO LOGISTICO PARA LA REALIZACION DE CAPACITACION EN PRIMEROS AUXILIOS A CIUDADANOS DEL MUNICIPIO DE EL RETORNO GUAVIERE </t>
  </si>
  <si>
    <t xml:space="preserve">   -SGP PROPOSITO GENERAL</t>
  </si>
  <si>
    <t>PRESTACION DE SERVICIOS PROFESIONALES COMO APOYO A LA ESTRATEGIA DE INFORMACIÓN, COMUNICACIÓN Y PROTOCOLO EN LA ALCALDÍA MUNICIPAL DE EL RETORNO</t>
  </si>
  <si>
    <t>CONTRATAR LA PRESTACIÓN DE SERVICIOS PROFESIONALES PARA LA  ANALISIS PARA LA DEPURACIÓN DE BIENES, MUEBLES E INMUEBLES DE LA ALCALDÍA MUNICIPAL DE EL RETORNO, GUAVIARE</t>
  </si>
  <si>
    <t>SERVICIO DE CAPACITADOR A TODO COSTO PARA EL FORTALECIMIENTO A  LAS 
ORGANIZACIONES COMUNALES DEL MUNICIPIO DE EL RETORNO GUAVIARE</t>
  </si>
  <si>
    <t>SUMINISTRO DE BIENES Y ELEMENTOS PARA LA ADECUACION DE LOS CENTROS SOCIALES Y CULTURALES EN EL MUNICIPIO DE EL RETORNO GUAVIARE</t>
  </si>
  <si>
    <t>SUMINISTRO DE REPUESTOS Y SERVICIO DE MANO DE OBRA CALIFICADA PARA EL VEHICULO AL SERVICIO DE LA PLANTA DE BENEFICIO ANIMAL DEL MUNICIPIO DE EL RETORNO GUAVIARE</t>
  </si>
  <si>
    <t>ESTUDIOS Y DISEÑOS PARA LA CONSTRUCCION DEL CENTRO DE PROTECCION DEL MENOR EN EL MUNICIPIO DE EL RETORNO</t>
  </si>
  <si>
    <t>ESTUDIOS Y DISEÑOS PARA LA CONSTRUCCION Y REUBICACION  DEL CEMENTERIO MUNICIPAL DE EL RETORNO</t>
  </si>
  <si>
    <t>MANTENIMIENTO  Y MEJORAMIENTO DE LA INFRAESTRUCTURA DE LAS DIFERENTES INSTALACIONES DE LA ALCALDIA MUNICIPAL DE EL RETORNO GUAVIARE</t>
  </si>
  <si>
    <t xml:space="preserve">   -SGP PROPOSITO GENERAL / SGP ICLD</t>
  </si>
  <si>
    <t xml:space="preserve">PRESTACION DE SERVICIOS PROFESIONALES COMO APOYO PARA REALIZAR CAPACITACIONES A LOS DOCENTES DE LAS DE LAS DIFERENTES  INSTITUCIONES Y CEDES  EDUCATIVAS DEL MUNICIPIO DE EL RETORNO </t>
  </si>
  <si>
    <t xml:space="preserve">   -SGP EDUCACION</t>
  </si>
  <si>
    <t xml:space="preserve">49121503 56112100 56101500 48101800 39121441
</t>
  </si>
  <si>
    <t>CONTRATAR EL SUMINISTRO DE MENAJE DE COCINA CON DESTINO A LAS INSTITUCIONES EDUCATIVAS URBANA Y RURAL DEL MUNICIPIO DE EL RETORNO GUAVIARE.</t>
  </si>
  <si>
    <t>90101802 78111802 78111803  78111804  78111808  50202301 72154064 50192301</t>
  </si>
  <si>
    <t>SUMINISTRO DE BIENES Y ELEMENTOS PARA LA OPTIMIZACIÓN DOCUMENTAL DE LA ADMINISTRACIÓN MUNICIPAL PARA EL CUMPLIMIENTO DE LA LEY DE ARCHIVO</t>
  </si>
  <si>
    <t>31162309 44122003  44122105  56101714  42132204  46181702  24112406</t>
  </si>
  <si>
    <t xml:space="preserve">   -SGP ICLD</t>
  </si>
  <si>
    <t>PRESTACIÓN DE SERVICIOS APOYO A LA GESTION COMO CONDUCTOR DEL VEHICULO DE PROPIEDAD DEL MUNICIPIO PARA EL TRANSPORTE DE CARNE AL MUNICIPIO DE EL RETORNO GUAVIARE.</t>
  </si>
  <si>
    <t>S.G.P ICLD, SGP PROPOSITO GENERAL</t>
  </si>
  <si>
    <t>YEYSON EFRAIN PINEDA ALFONSO alcaldia@elretorno-guaviare.gov.co - 3165304093</t>
  </si>
  <si>
    <t>18/01/2022</t>
  </si>
  <si>
    <t>PRESTACIÓN DE SERVICIOS PROFESIONALES COMO APOYO A LA SUPERVISION DEL PROYECTO CONSTRUCCIÓN EN PAVIMENTO RÍGIDO DE LA VÍA QUE COMUNICA EL CRUCE DE LA MOMPOSINA K0+000 HASTA EL K5+830 DE LA INSPECCIÓN LA UNILLA DEL MUNICIPIO EL RETORNO, DEPARTAMENTO DEL GUAVIARE</t>
  </si>
  <si>
    <t>ENERO - ABRIL</t>
  </si>
  <si>
    <t>SGR</t>
  </si>
  <si>
    <t xml:space="preserve">Modificar valor y tiempo de duración del contrato  </t>
  </si>
  <si>
    <t>PRESTAR LOS SERVICIOS COMO APOYO EN LA GESTION DE L REGISTRO Y CARGUE DE HISTORIAS LABORALES ACTIVAS E INACTIVAS DEL MUNICIPIO DE EL RETORNO GUAVIARE EN LA PLATAFORMA PASIVOCOL Y CETIL</t>
  </si>
  <si>
    <t>PROPIOS- SGP ICLD VIG ANT- SGP PROPOSITO GENERAL VIG ANT - SOBRETASA A LA GASOLINA VIG ANT - TRANSFERENCIA DEPARTAMENTAL VIG ANT</t>
  </si>
  <si>
    <t>VALOR</t>
  </si>
  <si>
    <t>6 meses</t>
  </si>
  <si>
    <t>GP PROPOSITO GENERAL -  SGP PROPOSITO GENERAL VIG ANT</t>
  </si>
  <si>
    <t>tiempo y valor</t>
  </si>
  <si>
    <t>CONTRATAR EL SUMINISTRO DE ELEMENTOS Y COMBUSTIBLE PARA FORTALECER LOS CUERPOS DE SOCORRO  DEL MUNICIPIO DE EL RETORNO GUAVIARE</t>
  </si>
  <si>
    <t>OBJETO, TIEMPO Y VALOR</t>
  </si>
  <si>
    <t>valor.tiempo</t>
  </si>
  <si>
    <t>PRESTACION DE SERVICOS COMO PRÁTICA PROFESIONAL EN EL MUNICIPIO DE EL RETORNO GUAVIARE.</t>
  </si>
  <si>
    <t xml:space="preserve">INTERVENTORIA TECNICA, ADMINISTRATIVA, FINANCIERA Y AMBIENTAL PARA LA CONSTRUCCION Y MANTENIMIENTO DE ACUEDUCTOS DEL MUNICIPIO DE EL RETORNO, GUAVIARE </t>
  </si>
  <si>
    <t>minima cuantia- consultoria</t>
  </si>
  <si>
    <t xml:space="preserve">SGP AGUA POTABLE
</t>
  </si>
  <si>
    <t>SUNY YORLIMA JIMENEZ ROMERO; CEL 3196881157, CORREO planeacion@elretorno-guaviare.gov.co
SECRETARIO DE PLANEACION</t>
  </si>
  <si>
    <t>PRESTACIÓN DE SERVICIOS PROFESIONALES COMO APOYO A LA SUPERVISION DEL PROYECTO CONSTRUCCIÓN DE UNIDADES SANITARIAS EN LOS MUNICIPIOS DE CALAMAR, EL RETORNO Y SAN JOSE DEL GUAVIARE DEPARTAMENTO DEL GUAVIARE</t>
  </si>
  <si>
    <t>SGR - Asignación
para la inversión
regional 60%</t>
  </si>
  <si>
    <t>PRESTACIÓN DE SERVICIOS UNIVERSITARIOS DEL AREA DE LAS INGENIERIAS O LA ARQUITECTURA  COMO APOYO A LA SUPERVISION DEL PROYECTO CONSTRUCCIÓN DE UNIDADES SANITARIAS EN LOS MUNICIPIOS DE CALAMAR, EL RETORNO Y SAN JOSE DEL GUAVIARE DEPARTAMENTO DEL GUAVIARE</t>
  </si>
  <si>
    <t>30102901 31152002 49151504 30171505 30131607 30111601 23161603 30102904 30264305 31162404 21102305 11111611 30111601 30111903 30102904 30103605 30103605 30103605 30102012 23153038 31162011 31162011 11121600 31162403 31151601 31151600 46171501 30102403 30181503 30181504 30181505 30181506 30181507 30181511 30103619 24102101 40183010 20142904 20121302 40183002 23153143 42221612 27121704 40172808 26121628 21101804 27112004 22101701 24101507 72141212 47121804 40142088</t>
  </si>
  <si>
    <t>CONTRATAR LA CONSTRUCCIÓN DEL VIVERO FORESTAL EN UN LOTE DEL MUNICIPIO DE EL RETORNO, CON CAPACIDAD DE PRODUCCIÓN DE 32 MIL PLÁNTULAS AÑO CON LA SIGUIENTES MEDIDAS 27 X 40 M. CON LAS NORMAS TÉCNICAS DEL ICA PARA SU REGISTRO Y ACREDITACIÓN DANDO CUMPLIMIENTOAL ACTA ESPECIFICA 003 DEL PILAR 1 GOBERNANZA FORESTAL DEL PROGRAMA VISIÓN AMAZONÍA REM/COLOMBIA, EN EL MUNICIPIO DE EL RETORNO GUAVIARE</t>
  </si>
  <si>
    <t>ENERO -DICIEMBRE</t>
  </si>
  <si>
    <t xml:space="preserve">4 MESES </t>
  </si>
  <si>
    <t>SUNY YORLIMA JIMENEZ ROMERO; CEL 3196881157, CORREO planeacion@elretorno-guaviare.gov.co
 SECRETARIA DE PLANEACION</t>
  </si>
  <si>
    <t>REALIZAR INTERVENTORÍA PARA CONTROLAR, EXIGIR, VERIFICAR LA EJECUCIÓN Y CUMPLIMIENTO DEL OBJETO, CONDICIONES Y TÉRMINOS DE LAS ESPECIFICACIONES DEL CONTRATO SUSCRITO ENTRE PATRIMONIO NATURAL Y EL INTERVENTOR RESPONSABLE DE LA CONSTRUCCIÓN DEL VIVERO, EN EL DEPARTAMENTO DE EL GUAVIARE, DENTRO DE LOS PARÁMETROS DE COSTO, TIEMPO, CALIDAD Y LEGALIDAD.</t>
  </si>
  <si>
    <t>PRESTACION DE SERVICIOS PROFESIONALES DE UN CONTADOR PUBLICO COMO ASESOR   EN MATERIA FINANCIERA Y CONTABLE EN LOS TEMAS RELACIONADOS CON LA CONTRATACION PUBLICA Y PROCESOS QUE ADELANTA LA SECRETARIA DE HACIENDA DEL MUNICIPIO EL RETORNO GUAVIARE</t>
  </si>
</sst>
</file>

<file path=xl/styles.xml><?xml version="1.0" encoding="utf-8"?>
<styleSheet xmlns="http://schemas.openxmlformats.org/spreadsheetml/2006/main">
  <numFmts count="4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_-* #,##0.00\ _€_-;\-* #,##0.00\ _€_-;_-* &quot;-&quot;??\ _€_-;_-@_-"/>
    <numFmt numFmtId="184" formatCode="_-* #,##0\ _€_-;\-* #,##0\ _€_-;_-* &quot;-&quot;??\ _€_-;_-@_-"/>
    <numFmt numFmtId="185" formatCode="#,##0.0"/>
    <numFmt numFmtId="186" formatCode="[$-C0A]dd\-mmm\-yy;@"/>
    <numFmt numFmtId="187" formatCode="&quot;$&quot;#,##0"/>
    <numFmt numFmtId="188" formatCode="[$$-240A]\ #,##0"/>
    <numFmt numFmtId="189" formatCode="&quot;$&quot;#,##0.00"/>
    <numFmt numFmtId="190" formatCode="_(* #,##0_);_(* \(#,##0\);_(* &quot;-&quot;??_);_(@_)"/>
    <numFmt numFmtId="191" formatCode="_(* #,##0.00_);_(* \(#,##0.00\);_(* &quot;-&quot;_);_(@_)"/>
    <numFmt numFmtId="192" formatCode="_(* #,##0.0_);_(* \(#,##0.0\);_(* &quot;-&quot;??_);_(@_)"/>
    <numFmt numFmtId="193" formatCode="mmm\-yyyy"/>
    <numFmt numFmtId="194" formatCode="_(* #,##0.000_);_(* \(#,##0.000\);_(* &quot;-&quot;??_);_(@_)"/>
    <numFmt numFmtId="195" formatCode="#,##0.0_);\(#,##0.0\)"/>
    <numFmt numFmtId="196" formatCode="_(&quot;$&quot;\ * #,##0.0_);_(&quot;$&quot;\ * \(#,##0.0\);_(&quot;$&quot;\ * &quot;-&quot;??_);_(@_)"/>
    <numFmt numFmtId="197" formatCode="_([$$-240A]\ * #,##0.00_);_([$$-240A]\ * \(#,##0.00\);_([$$-240A]\ * &quot;-&quot;??_);_(@_)"/>
    <numFmt numFmtId="198" formatCode="0.0%"/>
    <numFmt numFmtId="199" formatCode="0.000"/>
    <numFmt numFmtId="200" formatCode="_-* #,##0\ _€_-;\-* #,##0\ _€_-;_-* &quot;-&quot;??\ _€_-;_-@"/>
    <numFmt numFmtId="201" formatCode="[$ $]#,##0.00"/>
    <numFmt numFmtId="202" formatCode="_(&quot;$&quot;\ * #,##0.000_);_(&quot;$&quot;\ * \(#,##0.000\);_(&quot;$&quot;\ * &quot;-&quot;??_);_(@_)"/>
    <numFmt numFmtId="203" formatCode="[$-C0A]dd\-mmm\-yy"/>
  </numFmts>
  <fonts count="57">
    <font>
      <sz val="11"/>
      <color theme="1"/>
      <name val="Calibri"/>
      <family val="2"/>
    </font>
    <font>
      <sz val="11"/>
      <color indexed="8"/>
      <name val="Calibri"/>
      <family val="2"/>
    </font>
    <font>
      <sz val="10"/>
      <name val="Arial"/>
      <family val="2"/>
    </font>
    <font>
      <sz val="8"/>
      <name val="Arial"/>
      <family val="2"/>
    </font>
    <font>
      <sz val="8"/>
      <name val="Calibri"/>
      <family val="2"/>
    </font>
    <font>
      <sz val="8"/>
      <color indexed="8"/>
      <name val="Calibri"/>
      <family val="2"/>
    </font>
    <font>
      <sz val="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8"/>
      <name val="Calibri"/>
      <family val="2"/>
    </font>
    <font>
      <u val="single"/>
      <sz val="8"/>
      <color indexed="12"/>
      <name val="Calibri"/>
      <family val="2"/>
    </font>
    <font>
      <sz val="8"/>
      <color indexed="8"/>
      <name val="Arial"/>
      <family val="2"/>
    </font>
    <font>
      <sz val="8"/>
      <color indexed="9"/>
      <name val="Calibri"/>
      <family val="2"/>
    </font>
    <font>
      <b/>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sz val="8"/>
      <color theme="1"/>
      <name val="Calibri"/>
      <family val="2"/>
    </font>
    <font>
      <u val="single"/>
      <sz val="8"/>
      <color theme="10"/>
      <name val="Calibri"/>
      <family val="2"/>
    </font>
    <font>
      <sz val="8"/>
      <color rgb="FF0D0D0D"/>
      <name val="Calibri"/>
      <family val="2"/>
    </font>
    <font>
      <sz val="8"/>
      <color rgb="FF000000"/>
      <name val="Arial"/>
      <family val="2"/>
    </font>
    <font>
      <sz val="8"/>
      <color theme="0"/>
      <name val="Calibri"/>
      <family val="2"/>
    </font>
    <font>
      <b/>
      <sz val="10"/>
      <color theme="1"/>
      <name val="Calibri"/>
      <family val="2"/>
    </font>
    <font>
      <sz val="8"/>
      <color rgb="FF00000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border>
    <border>
      <left style="thin"/>
      <right style="thin"/>
      <top style="thin"/>
      <bottom style="thin"/>
    </border>
    <border>
      <left style="medium"/>
      <right style="thin"/>
      <top style="thin"/>
      <bottom style="medium"/>
    </border>
    <border>
      <left>
        <color indexed="63"/>
      </left>
      <right>
        <color indexed="63"/>
      </right>
      <top style="thin"/>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medium"/>
    </border>
    <border>
      <left style="medium"/>
      <right>
        <color indexed="63"/>
      </right>
      <top>
        <color indexed="63"/>
      </top>
      <bottom style="medium"/>
    </border>
    <border>
      <left style="thin">
        <color rgb="FF000000"/>
      </left>
      <right style="thin">
        <color rgb="FF000000"/>
      </right>
      <top style="thin">
        <color rgb="FF000000"/>
      </top>
      <bottom style="thin">
        <color rgb="FF000000"/>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3" fontId="2"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252">
    <xf numFmtId="0" fontId="0" fillId="0" borderId="0" xfId="0" applyFont="1" applyAlignment="1">
      <alignment/>
    </xf>
    <xf numFmtId="0" fontId="0" fillId="0" borderId="0" xfId="0" applyAlignment="1">
      <alignment wrapText="1"/>
    </xf>
    <xf numFmtId="0" fontId="0" fillId="0" borderId="0" xfId="0" applyFill="1" applyAlignment="1">
      <alignment wrapText="1"/>
    </xf>
    <xf numFmtId="0" fontId="0" fillId="0" borderId="0" xfId="0" applyAlignment="1">
      <alignment horizontal="left" wrapText="1"/>
    </xf>
    <xf numFmtId="0" fontId="0" fillId="0" borderId="0" xfId="0" applyAlignment="1">
      <alignment horizontal="center" wrapText="1"/>
    </xf>
    <xf numFmtId="0" fontId="4" fillId="0" borderId="0" xfId="0" applyFont="1" applyFill="1" applyAlignment="1">
      <alignment wrapText="1"/>
    </xf>
    <xf numFmtId="0" fontId="48" fillId="0" borderId="0" xfId="0" applyFont="1" applyFill="1" applyAlignment="1">
      <alignment wrapText="1"/>
    </xf>
    <xf numFmtId="0" fontId="48" fillId="0" borderId="0" xfId="0" applyFont="1" applyAlignment="1">
      <alignment wrapText="1"/>
    </xf>
    <xf numFmtId="0" fontId="49" fillId="0" borderId="0" xfId="0" applyFont="1" applyAlignment="1">
      <alignment horizontal="left"/>
    </xf>
    <xf numFmtId="0" fontId="48" fillId="0" borderId="0" xfId="0" applyFont="1" applyAlignment="1">
      <alignment horizontal="center" wrapText="1"/>
    </xf>
    <xf numFmtId="0" fontId="48" fillId="0" borderId="0" xfId="0" applyFont="1" applyAlignment="1">
      <alignment horizontal="left" wrapText="1"/>
    </xf>
    <xf numFmtId="0" fontId="48" fillId="0" borderId="10" xfId="0" applyFont="1" applyBorder="1" applyAlignment="1">
      <alignment horizontal="left" wrapText="1"/>
    </xf>
    <xf numFmtId="0" fontId="48" fillId="0" borderId="11" xfId="0" applyFont="1" applyBorder="1" applyAlignment="1">
      <alignment vertical="center" wrapText="1"/>
    </xf>
    <xf numFmtId="0" fontId="48" fillId="0" borderId="12" xfId="0" applyFont="1" applyBorder="1" applyAlignment="1">
      <alignment horizontal="left" wrapText="1"/>
    </xf>
    <xf numFmtId="0" fontId="48" fillId="0" borderId="13" xfId="0" applyFont="1" applyBorder="1" applyAlignment="1">
      <alignment vertical="center" wrapText="1"/>
    </xf>
    <xf numFmtId="0" fontId="48" fillId="0" borderId="13" xfId="0" applyFont="1" applyBorder="1" applyAlignment="1" quotePrefix="1">
      <alignment vertical="center" wrapText="1"/>
    </xf>
    <xf numFmtId="0" fontId="50" fillId="0" borderId="13" xfId="46" applyFont="1" applyBorder="1" applyAlignment="1">
      <alignment vertical="center" wrapText="1"/>
    </xf>
    <xf numFmtId="0" fontId="48" fillId="0" borderId="14" xfId="0" applyFont="1" applyBorder="1" applyAlignment="1">
      <alignment vertical="center" wrapText="1"/>
    </xf>
    <xf numFmtId="0" fontId="51" fillId="0" borderId="14" xfId="0" applyFont="1" applyBorder="1" applyAlignment="1">
      <alignment horizontal="left" vertical="center" wrapText="1"/>
    </xf>
    <xf numFmtId="0" fontId="50" fillId="0" borderId="13" xfId="46" applyFont="1" applyBorder="1" applyAlignment="1">
      <alignment vertical="center"/>
    </xf>
    <xf numFmtId="177" fontId="48" fillId="0" borderId="13" xfId="0" applyNumberFormat="1" applyFont="1" applyBorder="1" applyAlignment="1">
      <alignment vertical="top" wrapText="1"/>
    </xf>
    <xf numFmtId="190" fontId="52" fillId="0" borderId="15" xfId="49" applyNumberFormat="1" applyFont="1" applyBorder="1" applyAlignment="1">
      <alignment horizontal="right"/>
    </xf>
    <xf numFmtId="0" fontId="48" fillId="0" borderId="16" xfId="0" applyFont="1" applyBorder="1" applyAlignment="1">
      <alignment horizontal="left" wrapText="1"/>
    </xf>
    <xf numFmtId="14" fontId="48" fillId="0" borderId="15" xfId="0" applyNumberFormat="1" applyFont="1" applyBorder="1" applyAlignment="1">
      <alignment horizontal="right" wrapText="1"/>
    </xf>
    <xf numFmtId="0" fontId="53" fillId="23" borderId="15" xfId="39" applyFont="1" applyBorder="1" applyAlignment="1">
      <alignment horizontal="left" wrapText="1"/>
    </xf>
    <xf numFmtId="0" fontId="53" fillId="23" borderId="15" xfId="39" applyFont="1" applyBorder="1" applyAlignment="1">
      <alignment wrapText="1"/>
    </xf>
    <xf numFmtId="0" fontId="53" fillId="23" borderId="15" xfId="39" applyFont="1" applyBorder="1" applyAlignment="1">
      <alignment horizontal="center" wrapText="1"/>
    </xf>
    <xf numFmtId="0" fontId="4" fillId="0" borderId="17" xfId="0" applyNumberFormat="1" applyFont="1" applyFill="1" applyBorder="1" applyAlignment="1">
      <alignment horizontal="left" vertical="top" wrapText="1"/>
    </xf>
    <xf numFmtId="0" fontId="4" fillId="0" borderId="17" xfId="0"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18" xfId="0" applyNumberFormat="1" applyFont="1" applyFill="1" applyBorder="1" applyAlignment="1">
      <alignment horizontal="left" vertical="top" wrapText="1"/>
    </xf>
    <xf numFmtId="0" fontId="4" fillId="0" borderId="18" xfId="0" applyFont="1" applyFill="1" applyBorder="1" applyAlignment="1">
      <alignment vertical="top" wrapText="1"/>
    </xf>
    <xf numFmtId="0" fontId="53" fillId="23" borderId="10" xfId="39" applyFont="1" applyBorder="1" applyAlignment="1">
      <alignment horizontal="left" wrapText="1"/>
    </xf>
    <xf numFmtId="0" fontId="53" fillId="23" borderId="19" xfId="39" applyFont="1" applyBorder="1" applyAlignment="1">
      <alignment wrapText="1"/>
    </xf>
    <xf numFmtId="0" fontId="48" fillId="0" borderId="15" xfId="0" applyFont="1" applyBorder="1" applyAlignment="1">
      <alignment wrapText="1"/>
    </xf>
    <xf numFmtId="0" fontId="48" fillId="0" borderId="20" xfId="0" applyFont="1" applyBorder="1" applyAlignment="1">
      <alignment wrapText="1"/>
    </xf>
    <xf numFmtId="0" fontId="54" fillId="0" borderId="0" xfId="0" applyFont="1" applyAlignment="1">
      <alignment horizontal="left"/>
    </xf>
    <xf numFmtId="177" fontId="48" fillId="0" borderId="0" xfId="0" applyNumberFormat="1" applyFont="1" applyAlignment="1">
      <alignment wrapText="1"/>
    </xf>
    <xf numFmtId="177" fontId="48" fillId="0" borderId="0" xfId="0" applyNumberFormat="1" applyFont="1" applyFill="1" applyAlignment="1">
      <alignment wrapText="1"/>
    </xf>
    <xf numFmtId="177" fontId="53" fillId="23" borderId="15" xfId="39" applyNumberFormat="1" applyFont="1" applyBorder="1" applyAlignment="1">
      <alignment wrapText="1"/>
    </xf>
    <xf numFmtId="177" fontId="4" fillId="0" borderId="0" xfId="49" applyNumberFormat="1" applyFont="1" applyFill="1" applyBorder="1" applyAlignment="1">
      <alignment vertical="center" wrapText="1"/>
    </xf>
    <xf numFmtId="177" fontId="0" fillId="0" borderId="0" xfId="0" applyNumberFormat="1" applyAlignment="1">
      <alignment wrapText="1"/>
    </xf>
    <xf numFmtId="0" fontId="4" fillId="0" borderId="21" xfId="0" applyFont="1" applyFill="1" applyBorder="1" applyAlignment="1">
      <alignment horizontal="center" wrapText="1"/>
    </xf>
    <xf numFmtId="0" fontId="49" fillId="0" borderId="21" xfId="0" applyFont="1" applyBorder="1" applyAlignment="1">
      <alignment horizontal="left"/>
    </xf>
    <xf numFmtId="0" fontId="48" fillId="0" borderId="22" xfId="0" applyFont="1" applyBorder="1" applyAlignment="1">
      <alignment wrapText="1"/>
    </xf>
    <xf numFmtId="0" fontId="48" fillId="0" borderId="22" xfId="0" applyFont="1" applyBorder="1" applyAlignment="1">
      <alignment horizontal="center" wrapText="1"/>
    </xf>
    <xf numFmtId="0" fontId="48" fillId="0" borderId="22" xfId="0" applyFont="1" applyBorder="1" applyAlignment="1">
      <alignment horizontal="left" wrapText="1"/>
    </xf>
    <xf numFmtId="177" fontId="48" fillId="0" borderId="22" xfId="0" applyNumberFormat="1" applyFont="1" applyBorder="1" applyAlignment="1">
      <alignment wrapText="1"/>
    </xf>
    <xf numFmtId="0" fontId="4" fillId="0" borderId="17" xfId="0" applyFont="1" applyFill="1" applyBorder="1" applyAlignment="1">
      <alignment vertical="center" wrapText="1"/>
    </xf>
    <xf numFmtId="0" fontId="4" fillId="0" borderId="17" xfId="0" applyFont="1" applyFill="1" applyBorder="1" applyAlignment="1">
      <alignment horizontal="left" vertical="center" wrapText="1"/>
    </xf>
    <xf numFmtId="177" fontId="4" fillId="0" borderId="17" xfId="49" applyNumberFormat="1" applyFont="1" applyFill="1" applyBorder="1" applyAlignment="1">
      <alignment vertical="center" wrapText="1"/>
    </xf>
    <xf numFmtId="0" fontId="4" fillId="0" borderId="17" xfId="0" applyFont="1" applyFill="1" applyBorder="1" applyAlignment="1">
      <alignment horizontal="center" vertical="center" wrapText="1"/>
    </xf>
    <xf numFmtId="0" fontId="4" fillId="0" borderId="17" xfId="0" applyFont="1" applyFill="1" applyBorder="1" applyAlignment="1">
      <alignment horizontal="left" vertical="top" wrapText="1"/>
    </xf>
    <xf numFmtId="184" fontId="4" fillId="0" borderId="15" xfId="51" applyNumberFormat="1" applyFont="1" applyFill="1" applyBorder="1" applyAlignment="1">
      <alignment horizontal="left" vertical="top" wrapText="1"/>
    </xf>
    <xf numFmtId="0" fontId="4" fillId="0" borderId="15" xfId="39" applyFont="1" applyFill="1" applyBorder="1" applyAlignment="1">
      <alignment horizontal="center" vertical="top" wrapText="1"/>
    </xf>
    <xf numFmtId="0" fontId="48" fillId="0" borderId="0" xfId="0" applyFont="1" applyFill="1" applyBorder="1" applyAlignment="1">
      <alignment wrapText="1"/>
    </xf>
    <xf numFmtId="0" fontId="48" fillId="0" borderId="15" xfId="0" applyFont="1" applyBorder="1" applyAlignment="1">
      <alignment horizontal="left" vertical="top" wrapText="1"/>
    </xf>
    <xf numFmtId="0" fontId="48" fillId="0" borderId="15" xfId="0" applyFont="1" applyBorder="1" applyAlignment="1">
      <alignment vertical="top" wrapText="1"/>
    </xf>
    <xf numFmtId="0" fontId="4" fillId="0" borderId="15" xfId="0" applyFont="1" applyBorder="1" applyAlignment="1">
      <alignment horizontal="center" vertical="top" wrapText="1"/>
    </xf>
    <xf numFmtId="0" fontId="4" fillId="0" borderId="15" xfId="0" applyFont="1" applyBorder="1" applyAlignment="1">
      <alignment horizontal="left" vertical="top" wrapText="1"/>
    </xf>
    <xf numFmtId="0" fontId="4" fillId="0" borderId="15" xfId="0" applyFont="1" applyBorder="1" applyAlignment="1">
      <alignment vertical="top" wrapText="1"/>
    </xf>
    <xf numFmtId="0" fontId="4" fillId="0" borderId="15" xfId="0" applyFont="1" applyBorder="1" applyAlignment="1">
      <alignment horizontal="left" vertical="top" wrapText="1"/>
    </xf>
    <xf numFmtId="0" fontId="4" fillId="0" borderId="15" xfId="0" applyFont="1" applyBorder="1" applyAlignment="1">
      <alignment horizontal="center" vertical="top" wrapText="1"/>
    </xf>
    <xf numFmtId="49" fontId="4" fillId="0" borderId="15" xfId="0" applyNumberFormat="1" applyFont="1" applyBorder="1" applyAlignment="1">
      <alignment horizontal="left" vertical="top" wrapText="1"/>
    </xf>
    <xf numFmtId="0" fontId="48" fillId="0" borderId="15" xfId="0" applyFont="1" applyBorder="1" applyAlignment="1">
      <alignment horizontal="left" vertical="top" wrapText="1"/>
    </xf>
    <xf numFmtId="0" fontId="48" fillId="0" borderId="15" xfId="0" applyFont="1" applyBorder="1" applyAlignment="1">
      <alignment vertical="top" wrapText="1"/>
    </xf>
    <xf numFmtId="0" fontId="55" fillId="0" borderId="15" xfId="0" applyFont="1" applyBorder="1" applyAlignment="1">
      <alignment horizontal="left" vertical="top"/>
    </xf>
    <xf numFmtId="0" fontId="56" fillId="0" borderId="15" xfId="0" applyFont="1" applyBorder="1" applyAlignment="1">
      <alignment horizontal="left" vertical="top" wrapText="1"/>
    </xf>
    <xf numFmtId="0" fontId="4" fillId="0" borderId="15" xfId="0" applyFont="1" applyBorder="1" applyAlignment="1">
      <alignment vertical="top" wrapText="1"/>
    </xf>
    <xf numFmtId="200" fontId="48" fillId="0" borderId="15" xfId="0" applyNumberFormat="1" applyFont="1" applyBorder="1" applyAlignment="1">
      <alignment horizontal="left" vertical="top" wrapText="1"/>
    </xf>
    <xf numFmtId="184" fontId="3" fillId="0" borderId="15" xfId="51" applyNumberFormat="1" applyFont="1" applyFill="1" applyBorder="1" applyAlignment="1">
      <alignment vertical="top" wrapText="1"/>
    </xf>
    <xf numFmtId="0" fontId="48" fillId="0" borderId="0" xfId="0" applyFont="1" applyAlignment="1">
      <alignment horizontal="center" wrapText="1"/>
    </xf>
    <xf numFmtId="49" fontId="48" fillId="0" borderId="15" xfId="0" applyNumberFormat="1" applyFont="1" applyBorder="1" applyAlignment="1">
      <alignment horizontal="left" vertical="top" wrapText="1"/>
    </xf>
    <xf numFmtId="0" fontId="55" fillId="0" borderId="15" xfId="0" applyFont="1" applyBorder="1" applyAlignment="1">
      <alignment horizontal="center" vertical="top" wrapText="1"/>
    </xf>
    <xf numFmtId="0" fontId="48" fillId="0" borderId="23" xfId="0" applyFont="1" applyBorder="1" applyAlignment="1">
      <alignment horizontal="left" wrapText="1"/>
    </xf>
    <xf numFmtId="49" fontId="4" fillId="0" borderId="15" xfId="51" applyNumberFormat="1" applyFont="1" applyFill="1" applyBorder="1" applyAlignment="1">
      <alignment horizontal="left" vertical="top" wrapText="1"/>
    </xf>
    <xf numFmtId="184" fontId="3" fillId="0" borderId="15" xfId="51" applyNumberFormat="1" applyFont="1" applyFill="1" applyBorder="1" applyAlignment="1">
      <alignment horizontal="left" vertical="top" wrapText="1"/>
    </xf>
    <xf numFmtId="4" fontId="48" fillId="0" borderId="15" xfId="0" applyNumberFormat="1" applyFont="1" applyBorder="1" applyAlignment="1">
      <alignment vertical="top" wrapText="1"/>
    </xf>
    <xf numFmtId="184" fontId="48" fillId="0" borderId="15" xfId="51" applyNumberFormat="1" applyFont="1" applyFill="1" applyBorder="1" applyAlignment="1">
      <alignment horizontal="left" vertical="top" wrapText="1"/>
    </xf>
    <xf numFmtId="184" fontId="56" fillId="0" borderId="15" xfId="51" applyNumberFormat="1" applyFont="1" applyFill="1" applyBorder="1" applyAlignment="1">
      <alignment vertical="top" wrapText="1"/>
    </xf>
    <xf numFmtId="0" fontId="4" fillId="33" borderId="15" xfId="0" applyFont="1" applyFill="1" applyBorder="1" applyAlignment="1">
      <alignment horizontal="left" vertical="top" wrapText="1"/>
    </xf>
    <xf numFmtId="0" fontId="4" fillId="33" borderId="15" xfId="0" applyFont="1" applyFill="1" applyBorder="1" applyAlignment="1">
      <alignment horizontal="left" vertical="top" wrapText="1"/>
    </xf>
    <xf numFmtId="0" fontId="48" fillId="33" borderId="0" xfId="0" applyFont="1" applyFill="1" applyAlignment="1">
      <alignment wrapText="1"/>
    </xf>
    <xf numFmtId="0" fontId="48" fillId="33" borderId="15" xfId="0" applyFont="1" applyFill="1" applyBorder="1" applyAlignment="1">
      <alignment horizontal="left" vertical="top" wrapText="1"/>
    </xf>
    <xf numFmtId="0" fontId="4" fillId="33" borderId="0" xfId="0" applyFont="1" applyFill="1" applyBorder="1" applyAlignment="1">
      <alignment horizontal="center" vertical="center" wrapText="1"/>
    </xf>
    <xf numFmtId="0" fontId="4" fillId="33" borderId="21" xfId="0" applyFont="1" applyFill="1" applyBorder="1" applyAlignment="1">
      <alignment horizontal="center" wrapText="1"/>
    </xf>
    <xf numFmtId="0" fontId="4" fillId="33" borderId="0" xfId="0" applyFont="1" applyFill="1" applyAlignment="1">
      <alignment wrapText="1"/>
    </xf>
    <xf numFmtId="0" fontId="4" fillId="33" borderId="21" xfId="0" applyFont="1" applyFill="1" applyBorder="1" applyAlignment="1">
      <alignment horizontal="center" vertical="center" wrapText="1"/>
    </xf>
    <xf numFmtId="0" fontId="4" fillId="0" borderId="15" xfId="39" applyFont="1" applyFill="1" applyBorder="1" applyAlignment="1">
      <alignment vertical="top" wrapText="1"/>
    </xf>
    <xf numFmtId="0" fontId="48" fillId="33" borderId="15" xfId="0" applyFont="1" applyFill="1" applyBorder="1" applyAlignment="1">
      <alignment vertical="top" wrapText="1"/>
    </xf>
    <xf numFmtId="0" fontId="4" fillId="33" borderId="15" xfId="0" applyFont="1" applyFill="1" applyBorder="1" applyAlignment="1">
      <alignment vertical="top" wrapText="1"/>
    </xf>
    <xf numFmtId="0" fontId="4" fillId="0" borderId="17" xfId="0" applyFont="1" applyFill="1" applyBorder="1" applyAlignment="1">
      <alignment vertical="center" wrapText="1"/>
    </xf>
    <xf numFmtId="0" fontId="4" fillId="0" borderId="0" xfId="0" applyFont="1" applyFill="1" applyBorder="1" applyAlignment="1">
      <alignment vertical="center" wrapText="1"/>
    </xf>
    <xf numFmtId="184" fontId="56" fillId="0" borderId="15" xfId="51" applyNumberFormat="1" applyFont="1" applyFill="1" applyBorder="1" applyAlignment="1">
      <alignment horizontal="left" vertical="top" wrapText="1"/>
    </xf>
    <xf numFmtId="0" fontId="55" fillId="0" borderId="15" xfId="0" applyFont="1" applyBorder="1" applyAlignment="1">
      <alignment horizontal="left" vertical="top" wrapText="1"/>
    </xf>
    <xf numFmtId="0" fontId="4" fillId="0" borderId="17" xfId="60" applyFont="1" applyFill="1" applyBorder="1" applyAlignment="1">
      <alignment horizontal="left" vertical="center" wrapText="1"/>
      <protection/>
    </xf>
    <xf numFmtId="0" fontId="4" fillId="0" borderId="18" xfId="60" applyFont="1" applyFill="1" applyBorder="1" applyAlignment="1">
      <alignment horizontal="left" vertical="center" wrapText="1"/>
      <protection/>
    </xf>
    <xf numFmtId="0" fontId="53" fillId="23" borderId="11" xfId="39" applyFont="1" applyBorder="1" applyAlignment="1">
      <alignment horizontal="left" wrapText="1"/>
    </xf>
    <xf numFmtId="0" fontId="48" fillId="0" borderId="13" xfId="0" applyFont="1" applyBorder="1" applyAlignment="1">
      <alignment horizontal="left" wrapText="1"/>
    </xf>
    <xf numFmtId="0" fontId="48" fillId="0" borderId="24" xfId="0" applyFont="1" applyBorder="1" applyAlignment="1">
      <alignment horizontal="left" wrapText="1"/>
    </xf>
    <xf numFmtId="184" fontId="4" fillId="33" borderId="15" xfId="51" applyNumberFormat="1" applyFont="1" applyFill="1" applyBorder="1" applyAlignment="1">
      <alignment horizontal="left" vertical="top" wrapText="1"/>
    </xf>
    <xf numFmtId="171" fontId="4" fillId="33" borderId="15" xfId="49" applyFont="1" applyFill="1" applyBorder="1" applyAlignment="1">
      <alignment vertical="top" wrapText="1"/>
    </xf>
    <xf numFmtId="0" fontId="4" fillId="33" borderId="15" xfId="0" applyFont="1" applyFill="1" applyBorder="1" applyAlignment="1">
      <alignment horizontal="center" vertical="top" wrapText="1"/>
    </xf>
    <xf numFmtId="171" fontId="4" fillId="0" borderId="15" xfId="49" applyFont="1" applyFill="1" applyBorder="1" applyAlignment="1">
      <alignment vertical="top" wrapText="1"/>
    </xf>
    <xf numFmtId="1" fontId="48" fillId="0" borderId="15" xfId="0" applyNumberFormat="1" applyFont="1" applyBorder="1" applyAlignment="1">
      <alignment horizontal="left" vertical="top" wrapText="1"/>
    </xf>
    <xf numFmtId="0" fontId="52" fillId="0" borderId="15" xfId="0" applyFont="1" applyBorder="1" applyAlignment="1">
      <alignment horizontal="left" vertical="top" wrapText="1"/>
    </xf>
    <xf numFmtId="0" fontId="48" fillId="0" borderId="15" xfId="0" applyFont="1" applyBorder="1" applyAlignment="1">
      <alignment horizontal="center" vertical="top" wrapText="1"/>
    </xf>
    <xf numFmtId="0" fontId="6" fillId="34" borderId="15" xfId="0" applyFont="1" applyFill="1" applyBorder="1" applyAlignment="1">
      <alignment horizontal="left" vertical="top" wrapText="1"/>
    </xf>
    <xf numFmtId="0" fontId="48" fillId="0" borderId="15" xfId="0" applyFont="1" applyBorder="1" applyAlignment="1">
      <alignment horizontal="left" vertical="top"/>
    </xf>
    <xf numFmtId="17" fontId="48" fillId="0" borderId="15" xfId="0" applyNumberFormat="1" applyFont="1" applyBorder="1" applyAlignment="1">
      <alignment horizontal="left" vertical="top" wrapText="1"/>
    </xf>
    <xf numFmtId="0" fontId="3" fillId="0" borderId="15" xfId="0" applyFont="1" applyBorder="1" applyAlignment="1">
      <alignment vertical="top" wrapText="1"/>
    </xf>
    <xf numFmtId="184" fontId="4" fillId="0" borderId="15" xfId="51" applyNumberFormat="1" applyFont="1" applyFill="1" applyBorder="1" applyAlignment="1">
      <alignment horizontal="center" vertical="top" wrapText="1"/>
    </xf>
    <xf numFmtId="185" fontId="4" fillId="0" borderId="15" xfId="60" applyNumberFormat="1" applyFont="1" applyBorder="1" applyAlignment="1">
      <alignment horizontal="left" vertical="top" wrapText="1"/>
      <protection/>
    </xf>
    <xf numFmtId="0" fontId="48" fillId="0" borderId="15" xfId="0" applyFont="1" applyBorder="1" applyAlignment="1">
      <alignment horizontal="center" vertical="top"/>
    </xf>
    <xf numFmtId="0" fontId="4" fillId="0" borderId="15" xfId="0" applyFont="1" applyBorder="1" applyAlignment="1" applyProtection="1">
      <alignment vertical="top" wrapText="1"/>
      <protection locked="0"/>
    </xf>
    <xf numFmtId="184" fontId="4" fillId="0" borderId="15" xfId="51" applyNumberFormat="1" applyFont="1" applyFill="1" applyBorder="1" applyAlignment="1">
      <alignment horizontal="center" vertical="top" wrapText="1"/>
    </xf>
    <xf numFmtId="0" fontId="4" fillId="33" borderId="15" xfId="0" applyFont="1" applyFill="1" applyBorder="1" applyAlignment="1">
      <alignment vertical="top" wrapText="1"/>
    </xf>
    <xf numFmtId="0" fontId="4" fillId="33" borderId="15" xfId="0" applyFont="1" applyFill="1" applyBorder="1" applyAlignment="1" applyProtection="1">
      <alignment vertical="top" wrapText="1"/>
      <protection locked="0"/>
    </xf>
    <xf numFmtId="184" fontId="4" fillId="33" borderId="15" xfId="51" applyNumberFormat="1" applyFont="1" applyFill="1" applyBorder="1" applyAlignment="1">
      <alignment horizontal="center" vertical="top" wrapText="1"/>
    </xf>
    <xf numFmtId="3" fontId="4" fillId="33" borderId="15" xfId="0" applyNumberFormat="1" applyFont="1" applyFill="1" applyBorder="1" applyAlignment="1">
      <alignment horizontal="left" vertical="top" wrapText="1"/>
    </xf>
    <xf numFmtId="0" fontId="48" fillId="0" borderId="15" xfId="0" applyFont="1" applyBorder="1" applyAlignment="1">
      <alignment horizontal="center" vertical="top" wrapText="1"/>
    </xf>
    <xf numFmtId="0" fontId="55" fillId="0" borderId="15" xfId="0" applyFont="1" applyBorder="1" applyAlignment="1">
      <alignment vertical="top" wrapText="1"/>
    </xf>
    <xf numFmtId="0" fontId="55" fillId="0" borderId="15" xfId="0" applyFont="1" applyBorder="1" applyAlignment="1">
      <alignment vertical="top"/>
    </xf>
    <xf numFmtId="0" fontId="55" fillId="0" borderId="15" xfId="0" applyFont="1" applyBorder="1" applyAlignment="1">
      <alignment vertical="top" wrapText="1"/>
    </xf>
    <xf numFmtId="0" fontId="55" fillId="0" borderId="15" xfId="0" applyFont="1" applyBorder="1" applyAlignment="1">
      <alignment horizontal="left" vertical="top" wrapText="1"/>
    </xf>
    <xf numFmtId="200" fontId="4" fillId="0" borderId="15" xfId="0" applyNumberFormat="1" applyFont="1" applyBorder="1" applyAlignment="1">
      <alignment horizontal="left" vertical="top" wrapText="1"/>
    </xf>
    <xf numFmtId="0" fontId="56" fillId="0" borderId="15" xfId="0" applyFont="1" applyBorder="1" applyAlignment="1">
      <alignment vertical="top" wrapText="1"/>
    </xf>
    <xf numFmtId="0" fontId="3" fillId="0" borderId="15" xfId="0" applyFont="1" applyBorder="1" applyAlignment="1">
      <alignment horizontal="left" vertical="top" wrapText="1"/>
    </xf>
    <xf numFmtId="0" fontId="3" fillId="0" borderId="15" xfId="0" applyFont="1" applyBorder="1" applyAlignment="1">
      <alignment horizontal="center" vertical="top" wrapText="1"/>
    </xf>
    <xf numFmtId="200" fontId="4" fillId="0" borderId="15" xfId="0" applyNumberFormat="1" applyFont="1" applyBorder="1" applyAlignment="1">
      <alignment horizontal="center" vertical="top" wrapText="1"/>
    </xf>
    <xf numFmtId="0" fontId="48" fillId="34" borderId="15" xfId="0" applyFont="1" applyFill="1" applyBorder="1" applyAlignment="1">
      <alignment horizontal="left" vertical="top" wrapText="1"/>
    </xf>
    <xf numFmtId="0" fontId="48" fillId="34" borderId="15" xfId="0" applyFont="1" applyFill="1" applyBorder="1" applyAlignment="1">
      <alignment horizontal="center" vertical="top" wrapText="1"/>
    </xf>
    <xf numFmtId="203" fontId="48" fillId="0" borderId="15" xfId="0" applyNumberFormat="1" applyFont="1" applyBorder="1" applyAlignment="1">
      <alignment vertical="top" wrapText="1"/>
    </xf>
    <xf numFmtId="200" fontId="48" fillId="0" borderId="15" xfId="0" applyNumberFormat="1" applyFont="1" applyBorder="1" applyAlignment="1">
      <alignment vertical="top" wrapText="1"/>
    </xf>
    <xf numFmtId="1" fontId="48" fillId="33" borderId="15" xfId="0" applyNumberFormat="1" applyFont="1" applyFill="1" applyBorder="1" applyAlignment="1">
      <alignment horizontal="left" vertical="top" wrapText="1"/>
    </xf>
    <xf numFmtId="0" fontId="4" fillId="33" borderId="0" xfId="0" applyFont="1" applyFill="1" applyBorder="1" applyAlignment="1">
      <alignment horizontal="left" wrapText="1"/>
    </xf>
    <xf numFmtId="0" fontId="4" fillId="33" borderId="0" xfId="0" applyFont="1" applyFill="1" applyAlignment="1">
      <alignment horizontal="center" wrapText="1"/>
    </xf>
    <xf numFmtId="0" fontId="4" fillId="33" borderId="21" xfId="0" applyFont="1" applyFill="1" applyBorder="1" applyAlignment="1">
      <alignment horizontal="left" wrapText="1"/>
    </xf>
    <xf numFmtId="0" fontId="48" fillId="0" borderId="1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5" xfId="0" applyFont="1" applyFill="1" applyBorder="1" applyAlignment="1">
      <alignment vertical="top" wrapText="1"/>
    </xf>
    <xf numFmtId="0" fontId="48" fillId="0" borderId="15" xfId="0" applyFont="1" applyFill="1" applyBorder="1" applyAlignment="1">
      <alignment vertical="top" wrapText="1"/>
    </xf>
    <xf numFmtId="0" fontId="4" fillId="0" borderId="15" xfId="0" applyFont="1" applyFill="1" applyBorder="1" applyAlignment="1">
      <alignment horizontal="center" vertical="top" wrapText="1"/>
    </xf>
    <xf numFmtId="0" fontId="56" fillId="33" borderId="15" xfId="0" applyFont="1" applyFill="1" applyBorder="1" applyAlignment="1">
      <alignment horizontal="left" vertical="top" wrapText="1"/>
    </xf>
    <xf numFmtId="0" fontId="4" fillId="33" borderId="15" xfId="39" applyFont="1" applyFill="1" applyBorder="1" applyAlignment="1">
      <alignment vertical="top" wrapText="1"/>
    </xf>
    <xf numFmtId="0" fontId="4" fillId="33" borderId="15" xfId="39" applyFont="1" applyFill="1" applyBorder="1" applyAlignment="1">
      <alignment horizontal="center" vertical="top" wrapText="1"/>
    </xf>
    <xf numFmtId="184" fontId="4" fillId="33" borderId="15" xfId="51" applyNumberFormat="1" applyFont="1" applyFill="1" applyBorder="1" applyAlignment="1">
      <alignment vertical="top" wrapText="1"/>
    </xf>
    <xf numFmtId="184" fontId="4" fillId="33" borderId="15" xfId="51" applyNumberFormat="1" applyFont="1" applyFill="1" applyBorder="1" applyAlignment="1">
      <alignment horizontal="center" vertical="top" wrapText="1"/>
    </xf>
    <xf numFmtId="185" fontId="4" fillId="33" borderId="15" xfId="60" applyNumberFormat="1" applyFont="1" applyFill="1" applyBorder="1" applyAlignment="1">
      <alignment horizontal="left" vertical="top" wrapText="1"/>
      <protection/>
    </xf>
    <xf numFmtId="49" fontId="4" fillId="33" borderId="15" xfId="51" applyNumberFormat="1" applyFont="1" applyFill="1" applyBorder="1" applyAlignment="1">
      <alignment horizontal="left" vertical="top" wrapText="1"/>
    </xf>
    <xf numFmtId="0" fontId="4" fillId="33" borderId="25" xfId="0" applyFont="1" applyFill="1" applyBorder="1" applyAlignment="1">
      <alignment horizontal="left" wrapText="1"/>
    </xf>
    <xf numFmtId="0" fontId="4" fillId="33" borderId="0" xfId="0" applyFont="1" applyFill="1" applyBorder="1" applyAlignment="1">
      <alignment/>
    </xf>
    <xf numFmtId="0" fontId="4" fillId="33" borderId="0" xfId="0" applyFont="1" applyFill="1" applyAlignment="1">
      <alignment/>
    </xf>
    <xf numFmtId="0" fontId="5" fillId="33" borderId="15" xfId="0" applyFont="1" applyFill="1" applyBorder="1" applyAlignment="1">
      <alignment vertical="top" wrapText="1"/>
    </xf>
    <xf numFmtId="184" fontId="3" fillId="33" borderId="15" xfId="51" applyNumberFormat="1" applyFont="1" applyFill="1" applyBorder="1" applyAlignment="1">
      <alignment horizontal="left" vertical="top" wrapText="1"/>
    </xf>
    <xf numFmtId="0" fontId="48" fillId="33" borderId="15" xfId="0" applyFont="1" applyFill="1" applyBorder="1" applyAlignment="1">
      <alignment horizontal="left" vertical="top"/>
    </xf>
    <xf numFmtId="0" fontId="6" fillId="33" borderId="15" xfId="0" applyFont="1" applyFill="1" applyBorder="1" applyAlignment="1">
      <alignment horizontal="left" vertical="top" wrapText="1"/>
    </xf>
    <xf numFmtId="0" fontId="48" fillId="33" borderId="15" xfId="0" applyFont="1" applyFill="1" applyBorder="1" applyAlignment="1">
      <alignment horizontal="left" vertical="top" wrapText="1"/>
    </xf>
    <xf numFmtId="0" fontId="48" fillId="33" borderId="15" xfId="0" applyFont="1" applyFill="1" applyBorder="1" applyAlignment="1">
      <alignment vertical="top" wrapText="1"/>
    </xf>
    <xf numFmtId="0" fontId="48" fillId="33" borderId="15" xfId="0" applyFont="1" applyFill="1" applyBorder="1" applyAlignment="1">
      <alignment horizontal="center" vertical="top" wrapText="1"/>
    </xf>
    <xf numFmtId="0" fontId="55" fillId="33" borderId="15" xfId="0" applyFont="1" applyFill="1" applyBorder="1" applyAlignment="1">
      <alignment horizontal="left" vertical="top"/>
    </xf>
    <xf numFmtId="0" fontId="55" fillId="33" borderId="15" xfId="0" applyFont="1" applyFill="1" applyBorder="1" applyAlignment="1">
      <alignment horizontal="left" vertical="top" wrapText="1"/>
    </xf>
    <xf numFmtId="0" fontId="3" fillId="33" borderId="15" xfId="0" applyFont="1" applyFill="1" applyBorder="1" applyAlignment="1">
      <alignment vertical="top" wrapText="1"/>
    </xf>
    <xf numFmtId="0" fontId="48" fillId="33" borderId="15" xfId="0" applyFont="1" applyFill="1" applyBorder="1" applyAlignment="1">
      <alignment horizontal="center" vertical="top"/>
    </xf>
    <xf numFmtId="4" fontId="4" fillId="0" borderId="15" xfId="52" applyNumberFormat="1" applyFont="1" applyFill="1" applyBorder="1" applyAlignment="1">
      <alignment horizontal="center" vertical="center" wrapText="1"/>
    </xf>
    <xf numFmtId="4" fontId="4" fillId="0" borderId="15" xfId="52" applyNumberFormat="1" applyFont="1" applyFill="1" applyBorder="1" applyAlignment="1">
      <alignment horizontal="right" vertical="center" wrapText="1"/>
    </xf>
    <xf numFmtId="171" fontId="4" fillId="0" borderId="15" xfId="49" applyFont="1" applyFill="1" applyBorder="1" applyAlignment="1">
      <alignment vertical="center" wrapText="1"/>
    </xf>
    <xf numFmtId="0" fontId="4" fillId="0" borderId="21" xfId="0" applyFont="1" applyFill="1" applyBorder="1" applyAlignment="1">
      <alignment horizontal="center" vertical="center" wrapText="1"/>
    </xf>
    <xf numFmtId="0" fontId="4" fillId="0" borderId="0" xfId="0" applyFont="1" applyFill="1" applyBorder="1" applyAlignment="1">
      <alignment horizontal="left" wrapText="1"/>
    </xf>
    <xf numFmtId="0" fontId="4" fillId="0" borderId="0" xfId="0" applyFont="1" applyFill="1" applyAlignment="1">
      <alignment horizontal="center" wrapText="1"/>
    </xf>
    <xf numFmtId="0" fontId="4" fillId="0" borderId="21" xfId="0" applyFont="1" applyFill="1" applyBorder="1" applyAlignment="1">
      <alignment horizontal="left" wrapText="1"/>
    </xf>
    <xf numFmtId="0" fontId="4" fillId="0" borderId="25" xfId="0" applyFont="1" applyFill="1" applyBorder="1" applyAlignment="1">
      <alignment horizontal="left" wrapText="1"/>
    </xf>
    <xf numFmtId="0" fontId="4" fillId="0" borderId="0" xfId="0" applyFont="1" applyFill="1" applyBorder="1" applyAlignment="1">
      <alignment/>
    </xf>
    <xf numFmtId="0" fontId="4" fillId="0" borderId="0" xfId="0" applyFont="1" applyFill="1" applyAlignment="1">
      <alignment/>
    </xf>
    <xf numFmtId="0" fontId="48" fillId="0" borderId="15" xfId="0" applyFont="1" applyFill="1" applyBorder="1" applyAlignment="1">
      <alignment horizontal="right" wrapText="1"/>
    </xf>
    <xf numFmtId="1" fontId="4" fillId="0" borderId="15" xfId="0" applyNumberFormat="1"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0" xfId="0" applyFill="1" applyAlignment="1">
      <alignment/>
    </xf>
    <xf numFmtId="49" fontId="48" fillId="0" borderId="15" xfId="0" applyNumberFormat="1" applyFont="1" applyFill="1" applyBorder="1" applyAlignment="1">
      <alignment horizontal="left" vertical="top" wrapText="1"/>
    </xf>
    <xf numFmtId="1" fontId="48" fillId="0" borderId="15" xfId="0" applyNumberFormat="1" applyFont="1" applyFill="1" applyBorder="1" applyAlignment="1">
      <alignment horizontal="left" vertical="top" wrapText="1"/>
    </xf>
    <xf numFmtId="0" fontId="48" fillId="0" borderId="15" xfId="0" applyFont="1" applyFill="1" applyBorder="1" applyAlignment="1">
      <alignment horizontal="left" vertical="center" wrapText="1"/>
    </xf>
    <xf numFmtId="0" fontId="56" fillId="0" borderId="15" xfId="0" applyFont="1" applyFill="1" applyBorder="1" applyAlignment="1">
      <alignment horizontal="left" vertical="top" wrapText="1"/>
    </xf>
    <xf numFmtId="0" fontId="52" fillId="0" borderId="15" xfId="0" applyFont="1" applyFill="1" applyBorder="1" applyAlignment="1">
      <alignment horizontal="left" vertical="top" wrapText="1"/>
    </xf>
    <xf numFmtId="0" fontId="48" fillId="0" borderId="15" xfId="0" applyFont="1" applyFill="1" applyBorder="1" applyAlignment="1">
      <alignment horizontal="left" vertical="top" wrapText="1"/>
    </xf>
    <xf numFmtId="0" fontId="6" fillId="0" borderId="15" xfId="0" applyFont="1" applyFill="1" applyBorder="1" applyAlignment="1">
      <alignment horizontal="left" vertical="top" wrapText="1"/>
    </xf>
    <xf numFmtId="0" fontId="48" fillId="0" borderId="15" xfId="0" applyFont="1" applyFill="1" applyBorder="1" applyAlignment="1">
      <alignment vertical="top" wrapText="1"/>
    </xf>
    <xf numFmtId="0" fontId="48" fillId="0" borderId="15" xfId="0" applyFont="1" applyFill="1" applyBorder="1" applyAlignment="1">
      <alignment horizontal="center" vertical="top" wrapText="1"/>
    </xf>
    <xf numFmtId="0" fontId="48" fillId="0" borderId="15" xfId="0" applyFont="1" applyFill="1" applyBorder="1" applyAlignment="1">
      <alignment horizontal="left" vertical="top"/>
    </xf>
    <xf numFmtId="17" fontId="48" fillId="0" borderId="15" xfId="0" applyNumberFormat="1" applyFont="1" applyFill="1" applyBorder="1" applyAlignment="1">
      <alignment horizontal="left" vertical="top" wrapText="1"/>
    </xf>
    <xf numFmtId="0" fontId="4" fillId="0" borderId="15" xfId="0" applyFont="1" applyFill="1" applyBorder="1" applyAlignment="1">
      <alignment vertical="top" wrapText="1"/>
    </xf>
    <xf numFmtId="0" fontId="55" fillId="0" borderId="15" xfId="0" applyFont="1" applyFill="1" applyBorder="1" applyAlignment="1">
      <alignment horizontal="left" vertical="top"/>
    </xf>
    <xf numFmtId="0" fontId="3" fillId="0" borderId="15" xfId="0" applyFont="1" applyFill="1" applyBorder="1" applyAlignment="1">
      <alignment vertical="top" wrapText="1"/>
    </xf>
    <xf numFmtId="185" fontId="4" fillId="0" borderId="15" xfId="60" applyNumberFormat="1" applyFont="1" applyFill="1" applyBorder="1" applyAlignment="1">
      <alignment horizontal="left" vertical="top" wrapText="1"/>
      <protection/>
    </xf>
    <xf numFmtId="184" fontId="4" fillId="0" borderId="15" xfId="51" applyNumberFormat="1" applyFont="1" applyFill="1" applyBorder="1" applyAlignment="1">
      <alignment vertical="top" wrapText="1"/>
    </xf>
    <xf numFmtId="0" fontId="55" fillId="0" borderId="15" xfId="0" applyFont="1" applyFill="1" applyBorder="1" applyAlignment="1">
      <alignment horizontal="left" vertical="top" wrapText="1"/>
    </xf>
    <xf numFmtId="0" fontId="48" fillId="0" borderId="15" xfId="0" applyFont="1" applyFill="1" applyBorder="1" applyAlignment="1">
      <alignment horizontal="center" vertical="top"/>
    </xf>
    <xf numFmtId="0" fontId="4" fillId="0" borderId="15" xfId="0" applyFont="1" applyFill="1" applyBorder="1" applyAlignment="1" applyProtection="1">
      <alignment vertical="top" wrapText="1"/>
      <protection locked="0"/>
    </xf>
    <xf numFmtId="49" fontId="4" fillId="0" borderId="15" xfId="0" applyNumberFormat="1" applyFont="1" applyFill="1" applyBorder="1" applyAlignment="1">
      <alignment horizontal="left" vertical="top" wrapText="1"/>
    </xf>
    <xf numFmtId="0" fontId="4" fillId="0" borderId="15" xfId="0" applyFont="1" applyFill="1" applyBorder="1" applyAlignment="1">
      <alignment horizontal="center" vertical="top" wrapText="1"/>
    </xf>
    <xf numFmtId="200" fontId="48" fillId="0" borderId="15" xfId="0" applyNumberFormat="1" applyFont="1" applyFill="1" applyBorder="1" applyAlignment="1">
      <alignment horizontal="left" vertical="top" wrapText="1"/>
    </xf>
    <xf numFmtId="3" fontId="4" fillId="0" borderId="15" xfId="0" applyNumberFormat="1" applyFont="1" applyFill="1" applyBorder="1" applyAlignment="1">
      <alignment horizontal="left" vertical="top" wrapText="1"/>
    </xf>
    <xf numFmtId="0" fontId="5" fillId="0" borderId="15" xfId="0" applyFont="1" applyFill="1" applyBorder="1" applyAlignment="1">
      <alignment vertical="top" wrapText="1"/>
    </xf>
    <xf numFmtId="0" fontId="4" fillId="0" borderId="15" xfId="0" applyFont="1" applyFill="1" applyBorder="1" applyAlignment="1">
      <alignment horizontal="center" wrapText="1"/>
    </xf>
    <xf numFmtId="0" fontId="4" fillId="0" borderId="15" xfId="0" applyFont="1" applyFill="1" applyBorder="1" applyAlignment="1">
      <alignment horizontal="left" vertical="center" wrapText="1"/>
    </xf>
    <xf numFmtId="0" fontId="48" fillId="0" borderId="15" xfId="0" applyFont="1" applyFill="1" applyBorder="1" applyAlignment="1">
      <alignment horizontal="center" vertical="top" wrapText="1"/>
    </xf>
    <xf numFmtId="0" fontId="48" fillId="0" borderId="15" xfId="0" applyFont="1" applyFill="1" applyBorder="1" applyAlignment="1">
      <alignment horizontal="left" vertical="center" wrapText="1"/>
    </xf>
    <xf numFmtId="0" fontId="48" fillId="0" borderId="15" xfId="0" applyFont="1" applyFill="1" applyBorder="1" applyAlignment="1">
      <alignment horizontal="center" vertical="center"/>
    </xf>
    <xf numFmtId="0" fontId="48" fillId="0" borderId="15" xfId="0" applyFont="1" applyFill="1" applyBorder="1" applyAlignment="1">
      <alignment horizontal="center" vertical="center" wrapText="1"/>
    </xf>
    <xf numFmtId="0" fontId="55" fillId="0" borderId="15" xfId="0" applyFont="1" applyFill="1" applyBorder="1" applyAlignment="1">
      <alignment vertical="top" wrapText="1"/>
    </xf>
    <xf numFmtId="0" fontId="55" fillId="0" borderId="15" xfId="0" applyFont="1" applyFill="1" applyBorder="1" applyAlignment="1">
      <alignment horizontal="center" vertical="top" wrapText="1"/>
    </xf>
    <xf numFmtId="0" fontId="55" fillId="0" borderId="15" xfId="0" applyFont="1" applyFill="1" applyBorder="1" applyAlignment="1">
      <alignment vertical="top"/>
    </xf>
    <xf numFmtId="0" fontId="55" fillId="0" borderId="15" xfId="0" applyFont="1" applyFill="1" applyBorder="1" applyAlignment="1">
      <alignment vertical="top" wrapText="1"/>
    </xf>
    <xf numFmtId="0" fontId="55" fillId="0" borderId="15" xfId="0" applyFont="1" applyFill="1" applyBorder="1" applyAlignment="1">
      <alignment horizontal="left" vertical="top" wrapText="1"/>
    </xf>
    <xf numFmtId="200" fontId="4" fillId="0" borderId="15" xfId="0" applyNumberFormat="1" applyFont="1" applyFill="1" applyBorder="1" applyAlignment="1">
      <alignment horizontal="left" vertical="top" wrapText="1"/>
    </xf>
    <xf numFmtId="0" fontId="56" fillId="0" borderId="15" xfId="0" applyFont="1" applyFill="1" applyBorder="1" applyAlignment="1">
      <alignment vertical="top" wrapText="1"/>
    </xf>
    <xf numFmtId="0" fontId="3" fillId="0" borderId="15" xfId="0" applyFont="1" applyFill="1" applyBorder="1" applyAlignment="1">
      <alignment horizontal="left" vertical="top" wrapText="1"/>
    </xf>
    <xf numFmtId="0" fontId="3" fillId="0" borderId="15" xfId="0" applyFont="1" applyFill="1" applyBorder="1" applyAlignment="1">
      <alignment horizontal="center" vertical="top" wrapText="1"/>
    </xf>
    <xf numFmtId="200" fontId="4" fillId="0" borderId="15" xfId="0" applyNumberFormat="1" applyFont="1" applyFill="1" applyBorder="1" applyAlignment="1">
      <alignment horizontal="center" vertical="top" wrapText="1"/>
    </xf>
    <xf numFmtId="0" fontId="55" fillId="0" borderId="15" xfId="0" applyFont="1" applyFill="1" applyBorder="1" applyAlignment="1">
      <alignment horizontal="left" vertical="center" wrapText="1"/>
    </xf>
    <xf numFmtId="203" fontId="48" fillId="0" borderId="15" xfId="0" applyNumberFormat="1" applyFont="1" applyFill="1" applyBorder="1" applyAlignment="1">
      <alignment vertical="top" wrapText="1"/>
    </xf>
    <xf numFmtId="200" fontId="48" fillId="0" borderId="15" xfId="0" applyNumberFormat="1" applyFont="1" applyFill="1" applyBorder="1" applyAlignment="1">
      <alignment vertical="top" wrapText="1"/>
    </xf>
    <xf numFmtId="4" fontId="48" fillId="0" borderId="15" xfId="0" applyNumberFormat="1" applyFont="1" applyFill="1" applyBorder="1" applyAlignment="1">
      <alignment vertical="top" wrapText="1"/>
    </xf>
    <xf numFmtId="0" fontId="56" fillId="0" borderId="15"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56" fillId="0" borderId="15" xfId="0" applyFont="1" applyFill="1" applyBorder="1" applyAlignment="1">
      <alignment horizontal="center" vertical="center" wrapText="1"/>
    </xf>
    <xf numFmtId="4" fontId="56" fillId="0" borderId="15" xfId="0" applyNumberFormat="1" applyFont="1" applyFill="1" applyBorder="1" applyAlignment="1">
      <alignment horizontal="center" vertical="center" wrapText="1"/>
    </xf>
    <xf numFmtId="4" fontId="56" fillId="0" borderId="15" xfId="0" applyNumberFormat="1" applyFont="1" applyFill="1" applyBorder="1" applyAlignment="1">
      <alignment horizontal="right" vertical="center" wrapText="1"/>
    </xf>
    <xf numFmtId="0" fontId="48" fillId="0" borderId="26" xfId="0" applyFont="1" applyFill="1" applyBorder="1" applyAlignment="1">
      <alignment horizontal="left" vertical="top" wrapText="1"/>
    </xf>
    <xf numFmtId="0" fontId="55" fillId="0" borderId="26" xfId="0" applyFont="1" applyFill="1" applyBorder="1" applyAlignment="1">
      <alignment horizontal="center" vertical="top" wrapText="1"/>
    </xf>
    <xf numFmtId="0" fontId="48" fillId="0" borderId="26" xfId="0" applyFont="1" applyFill="1" applyBorder="1" applyAlignment="1">
      <alignment horizontal="center" vertical="top" wrapText="1"/>
    </xf>
    <xf numFmtId="189" fontId="48" fillId="0" borderId="26" xfId="0" applyNumberFormat="1" applyFont="1" applyFill="1" applyBorder="1" applyAlignment="1">
      <alignment horizontal="center" vertical="top" wrapText="1"/>
    </xf>
    <xf numFmtId="189" fontId="48" fillId="0" borderId="26" xfId="0" applyNumberFormat="1" applyFont="1" applyFill="1" applyBorder="1" applyAlignment="1">
      <alignment horizontal="right" vertical="top" wrapText="1"/>
    </xf>
    <xf numFmtId="0" fontId="55" fillId="0" borderId="26" xfId="0" applyFont="1" applyFill="1" applyBorder="1" applyAlignment="1">
      <alignment horizontal="center" vertical="center" wrapText="1"/>
    </xf>
    <xf numFmtId="0" fontId="48" fillId="0" borderId="26" xfId="0" applyFont="1" applyFill="1" applyBorder="1" applyAlignment="1">
      <alignment horizontal="center" vertical="center" wrapText="1"/>
    </xf>
    <xf numFmtId="189" fontId="48" fillId="0" borderId="26" xfId="0" applyNumberFormat="1" applyFont="1" applyFill="1" applyBorder="1" applyAlignment="1">
      <alignment horizontal="center" vertical="center" wrapText="1"/>
    </xf>
    <xf numFmtId="189" fontId="48" fillId="0" borderId="26" xfId="0" applyNumberFormat="1" applyFont="1" applyFill="1" applyBorder="1" applyAlignment="1">
      <alignment horizontal="right" vertical="center" wrapText="1"/>
    </xf>
    <xf numFmtId="0" fontId="48" fillId="0" borderId="26" xfId="0" applyFont="1" applyFill="1" applyBorder="1" applyAlignment="1">
      <alignment horizontal="left" vertical="center" wrapText="1"/>
    </xf>
    <xf numFmtId="0" fontId="48" fillId="0" borderId="27" xfId="0" applyFont="1" applyFill="1" applyBorder="1" applyAlignment="1">
      <alignment horizontal="center" wrapText="1"/>
    </xf>
    <xf numFmtId="0" fontId="48" fillId="0" borderId="17" xfId="0" applyFont="1" applyFill="1" applyBorder="1" applyAlignment="1">
      <alignment horizontal="center" wrapText="1"/>
    </xf>
    <xf numFmtId="0" fontId="48" fillId="0" borderId="28" xfId="0" applyFont="1" applyFill="1" applyBorder="1" applyAlignment="1">
      <alignment horizontal="center" wrapText="1"/>
    </xf>
    <xf numFmtId="0" fontId="48" fillId="0" borderId="29" xfId="0" applyFont="1" applyFill="1" applyBorder="1" applyAlignment="1">
      <alignment horizontal="center" wrapText="1"/>
    </xf>
    <xf numFmtId="0" fontId="48" fillId="0" borderId="0" xfId="0" applyFont="1" applyFill="1" applyBorder="1" applyAlignment="1">
      <alignment horizontal="center" wrapText="1"/>
    </xf>
    <xf numFmtId="0" fontId="48" fillId="0" borderId="30" xfId="0" applyFont="1" applyFill="1" applyBorder="1" applyAlignment="1">
      <alignment horizontal="center" wrapText="1"/>
    </xf>
    <xf numFmtId="0" fontId="48" fillId="0" borderId="31" xfId="0" applyFont="1" applyFill="1" applyBorder="1" applyAlignment="1">
      <alignment horizontal="center" wrapText="1"/>
    </xf>
    <xf numFmtId="0" fontId="48" fillId="0" borderId="32" xfId="0" applyFont="1" applyFill="1" applyBorder="1" applyAlignment="1">
      <alignment horizontal="center" wrapText="1"/>
    </xf>
    <xf numFmtId="0" fontId="48" fillId="0" borderId="33" xfId="0" applyFont="1" applyFill="1" applyBorder="1" applyAlignment="1">
      <alignment horizont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3" xfId="51"/>
    <cellStyle name="Currency" xfId="52"/>
    <cellStyle name="Currency [0]" xfId="53"/>
    <cellStyle name="Moneda 2" xfId="54"/>
    <cellStyle name="Moneda 3" xfId="55"/>
    <cellStyle name="Moneda 4" xfId="56"/>
    <cellStyle name="Moneda 5" xfId="57"/>
    <cellStyle name="Moneda 6" xfId="58"/>
    <cellStyle name="Neutral" xfId="59"/>
    <cellStyle name="Normal 3" xfId="60"/>
    <cellStyle name="Normal 6"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lmacenmunicipal.elretorno@gmail.com" TargetMode="External" /><Relationship Id="rId2" Type="http://schemas.openxmlformats.org/officeDocument/2006/relationships/hyperlink" Target="http://www.elretorno-guaviare.gov.co/" TargetMode="External" /><Relationship Id="rId3" Type="http://schemas.openxmlformats.org/officeDocument/2006/relationships/hyperlink" Target="mailto:alcaldia@elretorno-guaviare.gov.co%20-%203165304093"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lmacenmunicipal.elretorno@gmail.com" TargetMode="External" /><Relationship Id="rId2" Type="http://schemas.openxmlformats.org/officeDocument/2006/relationships/hyperlink" Target="http://www.elretorno-guaviare.gov.co/" TargetMode="External" /><Relationship Id="rId3" Type="http://schemas.openxmlformats.org/officeDocument/2006/relationships/hyperlink" Target="mailto:alcaldia@elretorno-guaviare.gov.co%20-%203165304093" TargetMode="External" /></Relationships>
</file>

<file path=xl/worksheets/sheet1.xml><?xml version="1.0" encoding="utf-8"?>
<worksheet xmlns="http://schemas.openxmlformats.org/spreadsheetml/2006/main" xmlns:r="http://schemas.openxmlformats.org/officeDocument/2006/relationships">
  <dimension ref="A2:N287"/>
  <sheetViews>
    <sheetView showGridLines="0" zoomScalePageLayoutView="0" workbookViewId="0" topLeftCell="A9">
      <selection activeCell="A18" sqref="A1:IV16384"/>
    </sheetView>
  </sheetViews>
  <sheetFormatPr defaultColWidth="11.421875" defaultRowHeight="15"/>
  <cols>
    <col min="1" max="1" width="3.421875" style="1" customWidth="1"/>
    <col min="2" max="2" width="24.28125" style="3" customWidth="1"/>
    <col min="3" max="3" width="57.00390625" style="1" customWidth="1"/>
    <col min="4" max="4" width="9.7109375" style="3" customWidth="1"/>
    <col min="5" max="5" width="8.57421875" style="3" customWidth="1"/>
    <col min="6" max="6" width="14.28125" style="1" customWidth="1"/>
    <col min="7" max="7" width="17.00390625" style="1" customWidth="1"/>
    <col min="8" max="9" width="15.7109375" style="44" customWidth="1"/>
    <col min="10" max="10" width="3.57421875" style="4" customWidth="1"/>
    <col min="11" max="11" width="3.7109375" style="4" customWidth="1"/>
    <col min="12" max="12" width="33.28125" style="3" customWidth="1"/>
    <col min="13" max="16384" width="11.421875" style="2" customWidth="1"/>
  </cols>
  <sheetData>
    <row r="2" spans="1:12" ht="15">
      <c r="A2" s="7"/>
      <c r="B2" s="39" t="s">
        <v>20</v>
      </c>
      <c r="C2" s="7"/>
      <c r="D2" s="10"/>
      <c r="E2" s="10"/>
      <c r="F2" s="7"/>
      <c r="G2" s="7"/>
      <c r="H2" s="40"/>
      <c r="I2" s="40"/>
      <c r="J2" s="9"/>
      <c r="K2" s="9"/>
      <c r="L2" s="10"/>
    </row>
    <row r="3" spans="1:12" ht="15">
      <c r="A3" s="7"/>
      <c r="B3" s="8"/>
      <c r="C3" s="7"/>
      <c r="D3" s="10"/>
      <c r="E3" s="10"/>
      <c r="F3" s="7"/>
      <c r="G3" s="7"/>
      <c r="H3" s="40"/>
      <c r="I3" s="40"/>
      <c r="J3" s="9"/>
      <c r="K3" s="9"/>
      <c r="L3" s="10"/>
    </row>
    <row r="4" spans="1:12" ht="15.75" thickBot="1">
      <c r="A4" s="7"/>
      <c r="B4" s="8" t="s">
        <v>0</v>
      </c>
      <c r="C4" s="7"/>
      <c r="D4" s="10"/>
      <c r="E4" s="10"/>
      <c r="F4" s="7"/>
      <c r="G4" s="7"/>
      <c r="H4" s="40"/>
      <c r="I4" s="40"/>
      <c r="J4" s="9"/>
      <c r="K4" s="9"/>
      <c r="L4" s="10"/>
    </row>
    <row r="5" spans="1:12" ht="15">
      <c r="A5" s="7"/>
      <c r="B5" s="11" t="s">
        <v>1</v>
      </c>
      <c r="C5" s="12" t="s">
        <v>28</v>
      </c>
      <c r="D5" s="10"/>
      <c r="E5" s="10"/>
      <c r="F5" s="243" t="s">
        <v>26</v>
      </c>
      <c r="G5" s="244"/>
      <c r="H5" s="244"/>
      <c r="I5" s="245"/>
      <c r="J5" s="9"/>
      <c r="K5" s="9"/>
      <c r="L5" s="10"/>
    </row>
    <row r="6" spans="1:12" ht="15">
      <c r="A6" s="7"/>
      <c r="B6" s="13" t="s">
        <v>2</v>
      </c>
      <c r="C6" s="14" t="s">
        <v>29</v>
      </c>
      <c r="D6" s="10"/>
      <c r="E6" s="10"/>
      <c r="F6" s="246"/>
      <c r="G6" s="247"/>
      <c r="H6" s="247"/>
      <c r="I6" s="248"/>
      <c r="J6" s="9"/>
      <c r="K6" s="9"/>
      <c r="L6" s="10"/>
    </row>
    <row r="7" spans="1:12" ht="15">
      <c r="A7" s="7"/>
      <c r="B7" s="13" t="s">
        <v>3</v>
      </c>
      <c r="C7" s="15" t="s">
        <v>30</v>
      </c>
      <c r="D7" s="10"/>
      <c r="E7" s="10"/>
      <c r="F7" s="246"/>
      <c r="G7" s="247"/>
      <c r="H7" s="247"/>
      <c r="I7" s="248"/>
      <c r="J7" s="9"/>
      <c r="K7" s="9"/>
      <c r="L7" s="10"/>
    </row>
    <row r="8" spans="1:12" ht="15">
      <c r="A8" s="7"/>
      <c r="B8" s="13" t="s">
        <v>16</v>
      </c>
      <c r="C8" s="16" t="s">
        <v>31</v>
      </c>
      <c r="D8" s="10"/>
      <c r="E8" s="10"/>
      <c r="F8" s="246"/>
      <c r="G8" s="247"/>
      <c r="H8" s="247"/>
      <c r="I8" s="248"/>
      <c r="J8" s="9"/>
      <c r="K8" s="9"/>
      <c r="L8" s="10"/>
    </row>
    <row r="9" spans="1:12" ht="123.75">
      <c r="A9" s="7"/>
      <c r="B9" s="13" t="s">
        <v>19</v>
      </c>
      <c r="C9" s="17" t="s">
        <v>32</v>
      </c>
      <c r="D9" s="10"/>
      <c r="E9" s="10"/>
      <c r="F9" s="249"/>
      <c r="G9" s="250"/>
      <c r="H9" s="250"/>
      <c r="I9" s="251"/>
      <c r="J9" s="9"/>
      <c r="K9" s="9"/>
      <c r="L9" s="10"/>
    </row>
    <row r="10" spans="1:12" ht="45">
      <c r="A10" s="7"/>
      <c r="B10" s="13" t="s">
        <v>4</v>
      </c>
      <c r="C10" s="18" t="s">
        <v>33</v>
      </c>
      <c r="D10" s="10"/>
      <c r="E10" s="10"/>
      <c r="F10" s="6"/>
      <c r="G10" s="6"/>
      <c r="H10" s="41"/>
      <c r="I10" s="41"/>
      <c r="J10" s="9"/>
      <c r="K10" s="9"/>
      <c r="L10" s="10"/>
    </row>
    <row r="11" spans="1:12" ht="15">
      <c r="A11" s="7"/>
      <c r="B11" s="13" t="s">
        <v>5</v>
      </c>
      <c r="C11" s="19" t="s">
        <v>34</v>
      </c>
      <c r="D11" s="10"/>
      <c r="E11" s="10"/>
      <c r="F11" s="243" t="s">
        <v>25</v>
      </c>
      <c r="G11" s="244"/>
      <c r="H11" s="244"/>
      <c r="I11" s="245"/>
      <c r="J11" s="9"/>
      <c r="K11" s="9"/>
      <c r="L11" s="10"/>
    </row>
    <row r="12" spans="1:12" ht="15">
      <c r="A12" s="7"/>
      <c r="B12" s="13" t="s">
        <v>22</v>
      </c>
      <c r="C12" s="20">
        <v>5982552824.89</v>
      </c>
      <c r="D12" s="10"/>
      <c r="E12" s="10"/>
      <c r="F12" s="246"/>
      <c r="G12" s="247"/>
      <c r="H12" s="247"/>
      <c r="I12" s="248"/>
      <c r="J12" s="9"/>
      <c r="K12" s="9"/>
      <c r="L12" s="10"/>
    </row>
    <row r="13" spans="1:12" ht="23.25">
      <c r="A13" s="7"/>
      <c r="B13" s="13" t="s">
        <v>23</v>
      </c>
      <c r="C13" s="21">
        <v>280000000</v>
      </c>
      <c r="D13" s="10"/>
      <c r="E13" s="10"/>
      <c r="F13" s="246"/>
      <c r="G13" s="247"/>
      <c r="H13" s="247"/>
      <c r="I13" s="248"/>
      <c r="J13" s="9"/>
      <c r="K13" s="9"/>
      <c r="L13" s="10"/>
    </row>
    <row r="14" spans="1:12" ht="23.25">
      <c r="A14" s="7"/>
      <c r="B14" s="13" t="s">
        <v>24</v>
      </c>
      <c r="C14" s="21">
        <v>28000000</v>
      </c>
      <c r="D14" s="10"/>
      <c r="E14" s="10"/>
      <c r="F14" s="246"/>
      <c r="G14" s="247"/>
      <c r="H14" s="247"/>
      <c r="I14" s="248"/>
      <c r="J14" s="9"/>
      <c r="K14" s="9"/>
      <c r="L14" s="10"/>
    </row>
    <row r="15" spans="1:12" ht="24" thickBot="1">
      <c r="A15" s="7"/>
      <c r="B15" s="22" t="s">
        <v>18</v>
      </c>
      <c r="C15" s="23"/>
      <c r="D15" s="10"/>
      <c r="E15" s="10"/>
      <c r="F15" s="249"/>
      <c r="G15" s="250"/>
      <c r="H15" s="250"/>
      <c r="I15" s="251"/>
      <c r="J15" s="9"/>
      <c r="K15" s="9"/>
      <c r="L15" s="10"/>
    </row>
    <row r="16" spans="1:12" ht="15">
      <c r="A16" s="7"/>
      <c r="B16" s="10"/>
      <c r="C16" s="7"/>
      <c r="D16" s="10"/>
      <c r="E16" s="10"/>
      <c r="F16" s="7"/>
      <c r="G16" s="7"/>
      <c r="H16" s="40"/>
      <c r="I16" s="40"/>
      <c r="J16" s="9"/>
      <c r="K16" s="9"/>
      <c r="L16" s="10"/>
    </row>
    <row r="17" spans="1:12" ht="15">
      <c r="A17" s="7"/>
      <c r="B17" s="46" t="s">
        <v>15</v>
      </c>
      <c r="C17" s="47"/>
      <c r="D17" s="49"/>
      <c r="E17" s="49"/>
      <c r="F17" s="47"/>
      <c r="G17" s="47"/>
      <c r="H17" s="50"/>
      <c r="I17" s="50"/>
      <c r="J17" s="48"/>
      <c r="K17" s="48"/>
      <c r="L17" s="77"/>
    </row>
    <row r="18" spans="1:12" ht="135.75">
      <c r="A18" s="7"/>
      <c r="B18" s="24" t="s">
        <v>27</v>
      </c>
      <c r="C18" s="25" t="s">
        <v>6</v>
      </c>
      <c r="D18" s="24" t="s">
        <v>17</v>
      </c>
      <c r="E18" s="24" t="s">
        <v>7</v>
      </c>
      <c r="F18" s="25" t="s">
        <v>8</v>
      </c>
      <c r="G18" s="25" t="s">
        <v>9</v>
      </c>
      <c r="H18" s="42" t="s">
        <v>10</v>
      </c>
      <c r="I18" s="42" t="s">
        <v>11</v>
      </c>
      <c r="J18" s="26" t="s">
        <v>12</v>
      </c>
      <c r="K18" s="26" t="s">
        <v>13</v>
      </c>
      <c r="L18" s="24" t="s">
        <v>14</v>
      </c>
    </row>
    <row r="19" spans="1:12" s="89" customFormat="1" ht="32.25" customHeight="1">
      <c r="A19" s="90"/>
      <c r="B19" s="83">
        <v>80111600</v>
      </c>
      <c r="C19" s="103" t="s">
        <v>281</v>
      </c>
      <c r="D19" s="84" t="s">
        <v>145</v>
      </c>
      <c r="E19" s="83" t="s">
        <v>35</v>
      </c>
      <c r="F19" s="93" t="s">
        <v>36</v>
      </c>
      <c r="G19" s="93" t="s">
        <v>282</v>
      </c>
      <c r="H19" s="104">
        <v>7000000</v>
      </c>
      <c r="I19" s="104">
        <v>7000000</v>
      </c>
      <c r="J19" s="105" t="s">
        <v>38</v>
      </c>
      <c r="K19" s="105" t="s">
        <v>39</v>
      </c>
      <c r="L19" s="86" t="s">
        <v>263</v>
      </c>
    </row>
    <row r="20" spans="1:12" s="89" customFormat="1" ht="28.5" customHeight="1">
      <c r="A20" s="88"/>
      <c r="B20" s="83">
        <v>80111600</v>
      </c>
      <c r="C20" s="103" t="s">
        <v>281</v>
      </c>
      <c r="D20" s="84" t="s">
        <v>145</v>
      </c>
      <c r="E20" s="83" t="s">
        <v>35</v>
      </c>
      <c r="F20" s="93" t="s">
        <v>36</v>
      </c>
      <c r="G20" s="93" t="s">
        <v>81</v>
      </c>
      <c r="H20" s="104">
        <v>7000000</v>
      </c>
      <c r="I20" s="104">
        <v>7000000</v>
      </c>
      <c r="J20" s="105" t="s">
        <v>38</v>
      </c>
      <c r="K20" s="105" t="s">
        <v>39</v>
      </c>
      <c r="L20" s="86" t="s">
        <v>263</v>
      </c>
    </row>
    <row r="21" spans="1:12" s="89" customFormat="1" ht="29.25" customHeight="1">
      <c r="A21" s="88"/>
      <c r="B21" s="83">
        <v>80111600</v>
      </c>
      <c r="C21" s="103" t="s">
        <v>281</v>
      </c>
      <c r="D21" s="84" t="s">
        <v>145</v>
      </c>
      <c r="E21" s="83" t="s">
        <v>35</v>
      </c>
      <c r="F21" s="93" t="s">
        <v>36</v>
      </c>
      <c r="G21" s="93" t="s">
        <v>81</v>
      </c>
      <c r="H21" s="104">
        <v>7000000</v>
      </c>
      <c r="I21" s="104">
        <v>7000000</v>
      </c>
      <c r="J21" s="105" t="s">
        <v>38</v>
      </c>
      <c r="K21" s="105" t="s">
        <v>39</v>
      </c>
      <c r="L21" s="86" t="s">
        <v>263</v>
      </c>
    </row>
    <row r="22" spans="1:12" s="89" customFormat="1" ht="25.5" customHeight="1">
      <c r="A22" s="88"/>
      <c r="B22" s="83">
        <v>80111600</v>
      </c>
      <c r="C22" s="103" t="s">
        <v>281</v>
      </c>
      <c r="D22" s="84" t="s">
        <v>145</v>
      </c>
      <c r="E22" s="83" t="s">
        <v>35</v>
      </c>
      <c r="F22" s="93" t="s">
        <v>36</v>
      </c>
      <c r="G22" s="93" t="s">
        <v>81</v>
      </c>
      <c r="H22" s="104">
        <v>7000000</v>
      </c>
      <c r="I22" s="104">
        <v>7000000</v>
      </c>
      <c r="J22" s="105" t="s">
        <v>38</v>
      </c>
      <c r="K22" s="105" t="s">
        <v>39</v>
      </c>
      <c r="L22" s="86" t="s">
        <v>263</v>
      </c>
    </row>
    <row r="23" spans="1:12" s="89" customFormat="1" ht="24" customHeight="1">
      <c r="A23" s="88"/>
      <c r="B23" s="83">
        <v>80111600</v>
      </c>
      <c r="C23" s="103" t="s">
        <v>281</v>
      </c>
      <c r="D23" s="84" t="s">
        <v>145</v>
      </c>
      <c r="E23" s="83" t="s">
        <v>35</v>
      </c>
      <c r="F23" s="93" t="s">
        <v>36</v>
      </c>
      <c r="G23" s="93" t="s">
        <v>81</v>
      </c>
      <c r="H23" s="104">
        <v>7000000</v>
      </c>
      <c r="I23" s="104">
        <v>7000000</v>
      </c>
      <c r="J23" s="105" t="s">
        <v>38</v>
      </c>
      <c r="K23" s="105" t="s">
        <v>39</v>
      </c>
      <c r="L23" s="86" t="s">
        <v>263</v>
      </c>
    </row>
    <row r="24" spans="1:12" s="89" customFormat="1" ht="45">
      <c r="A24" s="88"/>
      <c r="B24" s="83">
        <v>80111600</v>
      </c>
      <c r="C24" s="103" t="s">
        <v>281</v>
      </c>
      <c r="D24" s="84" t="s">
        <v>145</v>
      </c>
      <c r="E24" s="83" t="s">
        <v>35</v>
      </c>
      <c r="F24" s="93" t="s">
        <v>36</v>
      </c>
      <c r="G24" s="93" t="s">
        <v>81</v>
      </c>
      <c r="H24" s="104">
        <v>7000000</v>
      </c>
      <c r="I24" s="104">
        <v>7000000</v>
      </c>
      <c r="J24" s="105" t="s">
        <v>38</v>
      </c>
      <c r="K24" s="105" t="s">
        <v>39</v>
      </c>
      <c r="L24" s="86" t="s">
        <v>263</v>
      </c>
    </row>
    <row r="25" spans="1:12" s="5" customFormat="1" ht="45">
      <c r="A25" s="45"/>
      <c r="B25" s="62">
        <v>80111600</v>
      </c>
      <c r="C25" s="56" t="s">
        <v>269</v>
      </c>
      <c r="D25" s="64" t="s">
        <v>145</v>
      </c>
      <c r="E25" s="62" t="s">
        <v>49</v>
      </c>
      <c r="F25" s="71" t="s">
        <v>36</v>
      </c>
      <c r="G25" s="71" t="s">
        <v>81</v>
      </c>
      <c r="H25" s="106">
        <v>6600000</v>
      </c>
      <c r="I25" s="106">
        <v>6600000</v>
      </c>
      <c r="J25" s="61" t="s">
        <v>38</v>
      </c>
      <c r="K25" s="61" t="s">
        <v>39</v>
      </c>
      <c r="L25" s="67" t="s">
        <v>263</v>
      </c>
    </row>
    <row r="26" spans="1:12" s="89" customFormat="1" ht="45">
      <c r="A26" s="88"/>
      <c r="B26" s="83">
        <v>80111600</v>
      </c>
      <c r="C26" s="103" t="s">
        <v>212</v>
      </c>
      <c r="D26" s="84" t="s">
        <v>145</v>
      </c>
      <c r="E26" s="83" t="s">
        <v>35</v>
      </c>
      <c r="F26" s="93" t="s">
        <v>36</v>
      </c>
      <c r="G26" s="93" t="s">
        <v>79</v>
      </c>
      <c r="H26" s="104">
        <v>7400000</v>
      </c>
      <c r="I26" s="104">
        <v>7400000</v>
      </c>
      <c r="J26" s="105" t="s">
        <v>38</v>
      </c>
      <c r="K26" s="105" t="s">
        <v>39</v>
      </c>
      <c r="L26" s="86" t="s">
        <v>263</v>
      </c>
    </row>
    <row r="27" spans="1:12" s="89" customFormat="1" ht="45">
      <c r="A27" s="88"/>
      <c r="B27" s="83">
        <v>80111600</v>
      </c>
      <c r="C27" s="103" t="s">
        <v>231</v>
      </c>
      <c r="D27" s="84" t="s">
        <v>145</v>
      </c>
      <c r="E27" s="83" t="s">
        <v>35</v>
      </c>
      <c r="F27" s="93" t="s">
        <v>36</v>
      </c>
      <c r="G27" s="93" t="s">
        <v>79</v>
      </c>
      <c r="H27" s="104">
        <v>7400000</v>
      </c>
      <c r="I27" s="104">
        <v>7400000</v>
      </c>
      <c r="J27" s="105" t="s">
        <v>38</v>
      </c>
      <c r="K27" s="105" t="s">
        <v>39</v>
      </c>
      <c r="L27" s="86" t="s">
        <v>263</v>
      </c>
    </row>
    <row r="28" spans="1:12" s="89" customFormat="1" ht="45">
      <c r="A28" s="88"/>
      <c r="B28" s="83">
        <v>80111600</v>
      </c>
      <c r="C28" s="103" t="s">
        <v>211</v>
      </c>
      <c r="D28" s="84" t="s">
        <v>145</v>
      </c>
      <c r="E28" s="83" t="s">
        <v>35</v>
      </c>
      <c r="F28" s="93" t="s">
        <v>36</v>
      </c>
      <c r="G28" s="93" t="s">
        <v>79</v>
      </c>
      <c r="H28" s="104">
        <v>6600000</v>
      </c>
      <c r="I28" s="104">
        <v>6600000</v>
      </c>
      <c r="J28" s="105" t="s">
        <v>38</v>
      </c>
      <c r="K28" s="105" t="s">
        <v>39</v>
      </c>
      <c r="L28" s="86" t="s">
        <v>263</v>
      </c>
    </row>
    <row r="29" spans="1:12" s="139" customFormat="1" ht="45">
      <c r="A29" s="138"/>
      <c r="B29" s="83">
        <v>80111600</v>
      </c>
      <c r="C29" s="103" t="s">
        <v>283</v>
      </c>
      <c r="D29" s="84" t="s">
        <v>145</v>
      </c>
      <c r="E29" s="83" t="s">
        <v>35</v>
      </c>
      <c r="F29" s="93" t="s">
        <v>36</v>
      </c>
      <c r="G29" s="93" t="s">
        <v>68</v>
      </c>
      <c r="H29" s="104">
        <v>12800000</v>
      </c>
      <c r="I29" s="104">
        <v>12800000</v>
      </c>
      <c r="J29" s="105" t="s">
        <v>38</v>
      </c>
      <c r="K29" s="105" t="s">
        <v>39</v>
      </c>
      <c r="L29" s="86" t="s">
        <v>263</v>
      </c>
    </row>
    <row r="30" spans="1:12" s="139" customFormat="1" ht="33.75" customHeight="1">
      <c r="A30" s="140"/>
      <c r="B30" s="83">
        <v>80111600</v>
      </c>
      <c r="C30" s="103" t="s">
        <v>283</v>
      </c>
      <c r="D30" s="84" t="s">
        <v>145</v>
      </c>
      <c r="E30" s="83" t="s">
        <v>35</v>
      </c>
      <c r="F30" s="93" t="s">
        <v>36</v>
      </c>
      <c r="G30" s="93" t="s">
        <v>68</v>
      </c>
      <c r="H30" s="104">
        <v>12800000</v>
      </c>
      <c r="I30" s="104">
        <v>12800000</v>
      </c>
      <c r="J30" s="105" t="s">
        <v>38</v>
      </c>
      <c r="K30" s="105" t="s">
        <v>39</v>
      </c>
      <c r="L30" s="86" t="s">
        <v>263</v>
      </c>
    </row>
    <row r="31" spans="1:12" s="89" customFormat="1" ht="45">
      <c r="A31" s="88"/>
      <c r="B31" s="83">
        <v>80111600</v>
      </c>
      <c r="C31" s="103" t="s">
        <v>283</v>
      </c>
      <c r="D31" s="84" t="s">
        <v>145</v>
      </c>
      <c r="E31" s="83" t="s">
        <v>35</v>
      </c>
      <c r="F31" s="93" t="s">
        <v>36</v>
      </c>
      <c r="G31" s="93" t="s">
        <v>68</v>
      </c>
      <c r="H31" s="104">
        <v>12800000</v>
      </c>
      <c r="I31" s="104">
        <v>12800000</v>
      </c>
      <c r="J31" s="105" t="s">
        <v>38</v>
      </c>
      <c r="K31" s="105" t="s">
        <v>39</v>
      </c>
      <c r="L31" s="86" t="s">
        <v>263</v>
      </c>
    </row>
    <row r="32" spans="1:12" s="89" customFormat="1" ht="30.75" customHeight="1">
      <c r="A32" s="88"/>
      <c r="B32" s="83">
        <v>80111600</v>
      </c>
      <c r="C32" s="103" t="s">
        <v>223</v>
      </c>
      <c r="D32" s="84" t="s">
        <v>145</v>
      </c>
      <c r="E32" s="83" t="s">
        <v>35</v>
      </c>
      <c r="F32" s="93" t="s">
        <v>36</v>
      </c>
      <c r="G32" s="93" t="s">
        <v>224</v>
      </c>
      <c r="H32" s="104">
        <v>12800000</v>
      </c>
      <c r="I32" s="104">
        <v>12800000</v>
      </c>
      <c r="J32" s="105" t="s">
        <v>38</v>
      </c>
      <c r="K32" s="105" t="s">
        <v>39</v>
      </c>
      <c r="L32" s="86" t="s">
        <v>263</v>
      </c>
    </row>
    <row r="33" spans="1:12" s="89" customFormat="1" ht="45">
      <c r="A33" s="88"/>
      <c r="B33" s="83">
        <v>80111600</v>
      </c>
      <c r="C33" s="103" t="s">
        <v>260</v>
      </c>
      <c r="D33" s="84" t="s">
        <v>145</v>
      </c>
      <c r="E33" s="83" t="s">
        <v>35</v>
      </c>
      <c r="F33" s="93" t="s">
        <v>36</v>
      </c>
      <c r="G33" s="93" t="s">
        <v>79</v>
      </c>
      <c r="H33" s="104">
        <v>7000000</v>
      </c>
      <c r="I33" s="104">
        <v>7000000</v>
      </c>
      <c r="J33" s="105" t="s">
        <v>38</v>
      </c>
      <c r="K33" s="105" t="s">
        <v>39</v>
      </c>
      <c r="L33" s="86" t="s">
        <v>263</v>
      </c>
    </row>
    <row r="34" spans="1:12" s="89" customFormat="1" ht="51" customHeight="1">
      <c r="A34" s="88"/>
      <c r="B34" s="83">
        <v>80111600</v>
      </c>
      <c r="C34" s="103" t="s">
        <v>284</v>
      </c>
      <c r="D34" s="84" t="s">
        <v>145</v>
      </c>
      <c r="E34" s="83" t="s">
        <v>35</v>
      </c>
      <c r="F34" s="93" t="s">
        <v>36</v>
      </c>
      <c r="G34" s="93" t="s">
        <v>79</v>
      </c>
      <c r="H34" s="104">
        <v>7400000</v>
      </c>
      <c r="I34" s="104">
        <v>7400000</v>
      </c>
      <c r="J34" s="105" t="s">
        <v>38</v>
      </c>
      <c r="K34" s="105" t="s">
        <v>39</v>
      </c>
      <c r="L34" s="86" t="s">
        <v>263</v>
      </c>
    </row>
    <row r="35" spans="1:12" s="89" customFormat="1" ht="36" customHeight="1">
      <c r="A35" s="140"/>
      <c r="B35" s="83">
        <v>80111600</v>
      </c>
      <c r="C35" s="153" t="s">
        <v>285</v>
      </c>
      <c r="D35" s="84" t="s">
        <v>145</v>
      </c>
      <c r="E35" s="83" t="s">
        <v>35</v>
      </c>
      <c r="F35" s="93" t="s">
        <v>36</v>
      </c>
      <c r="G35" s="93" t="s">
        <v>64</v>
      </c>
      <c r="H35" s="104">
        <v>12800000</v>
      </c>
      <c r="I35" s="104">
        <v>12800000</v>
      </c>
      <c r="J35" s="105" t="s">
        <v>38</v>
      </c>
      <c r="K35" s="105" t="s">
        <v>39</v>
      </c>
      <c r="L35" s="86" t="s">
        <v>263</v>
      </c>
    </row>
    <row r="36" spans="1:12" s="89" customFormat="1" ht="40.5" customHeight="1">
      <c r="A36" s="140"/>
      <c r="B36" s="83">
        <v>80111600</v>
      </c>
      <c r="C36" s="153" t="s">
        <v>286</v>
      </c>
      <c r="D36" s="84" t="s">
        <v>145</v>
      </c>
      <c r="E36" s="83" t="s">
        <v>35</v>
      </c>
      <c r="F36" s="93" t="s">
        <v>36</v>
      </c>
      <c r="G36" s="93" t="s">
        <v>64</v>
      </c>
      <c r="H36" s="104">
        <v>8000000</v>
      </c>
      <c r="I36" s="104">
        <v>8000000</v>
      </c>
      <c r="J36" s="105" t="s">
        <v>38</v>
      </c>
      <c r="K36" s="105" t="s">
        <v>39</v>
      </c>
      <c r="L36" s="86" t="s">
        <v>263</v>
      </c>
    </row>
    <row r="37" spans="1:12" s="89" customFormat="1" ht="45">
      <c r="A37" s="140"/>
      <c r="B37" s="83">
        <v>80111600</v>
      </c>
      <c r="C37" s="153" t="s">
        <v>121</v>
      </c>
      <c r="D37" s="84" t="s">
        <v>145</v>
      </c>
      <c r="E37" s="83" t="s">
        <v>60</v>
      </c>
      <c r="F37" s="93" t="s">
        <v>36</v>
      </c>
      <c r="G37" s="93" t="s">
        <v>64</v>
      </c>
      <c r="H37" s="104">
        <v>17600000</v>
      </c>
      <c r="I37" s="104">
        <v>17600000</v>
      </c>
      <c r="J37" s="105" t="s">
        <v>38</v>
      </c>
      <c r="K37" s="105" t="s">
        <v>39</v>
      </c>
      <c r="L37" s="86" t="s">
        <v>263</v>
      </c>
    </row>
    <row r="38" spans="1:12" s="89" customFormat="1" ht="32.25" customHeight="1" thickBot="1">
      <c r="A38" s="154"/>
      <c r="B38" s="83">
        <v>80111600</v>
      </c>
      <c r="C38" s="103" t="s">
        <v>124</v>
      </c>
      <c r="D38" s="84" t="s">
        <v>145</v>
      </c>
      <c r="E38" s="83" t="s">
        <v>60</v>
      </c>
      <c r="F38" s="93" t="s">
        <v>36</v>
      </c>
      <c r="G38" s="93" t="s">
        <v>287</v>
      </c>
      <c r="H38" s="104">
        <v>18400000</v>
      </c>
      <c r="I38" s="104">
        <v>18400000</v>
      </c>
      <c r="J38" s="105" t="s">
        <v>38</v>
      </c>
      <c r="K38" s="105" t="s">
        <v>39</v>
      </c>
      <c r="L38" s="86" t="s">
        <v>263</v>
      </c>
    </row>
    <row r="39" spans="1:14" s="156" customFormat="1" ht="29.25" customHeight="1">
      <c r="A39" s="87"/>
      <c r="B39" s="83">
        <v>80111600</v>
      </c>
      <c r="C39" s="103" t="s">
        <v>221</v>
      </c>
      <c r="D39" s="84" t="s">
        <v>145</v>
      </c>
      <c r="E39" s="83" t="s">
        <v>60</v>
      </c>
      <c r="F39" s="93" t="s">
        <v>36</v>
      </c>
      <c r="G39" s="93" t="s">
        <v>64</v>
      </c>
      <c r="H39" s="104">
        <v>19200000</v>
      </c>
      <c r="I39" s="104">
        <v>19200000</v>
      </c>
      <c r="J39" s="105" t="s">
        <v>38</v>
      </c>
      <c r="K39" s="105" t="s">
        <v>39</v>
      </c>
      <c r="L39" s="86" t="s">
        <v>263</v>
      </c>
      <c r="M39" s="155"/>
      <c r="N39" s="155"/>
    </row>
    <row r="40" spans="1:12" s="85" customFormat="1" ht="30.75" customHeight="1">
      <c r="A40" s="87"/>
      <c r="B40" s="83">
        <v>80111600</v>
      </c>
      <c r="C40" s="103" t="s">
        <v>288</v>
      </c>
      <c r="D40" s="84" t="s">
        <v>145</v>
      </c>
      <c r="E40" s="83" t="s">
        <v>60</v>
      </c>
      <c r="F40" s="93" t="s">
        <v>36</v>
      </c>
      <c r="G40" s="93" t="s">
        <v>64</v>
      </c>
      <c r="H40" s="104">
        <v>18400000</v>
      </c>
      <c r="I40" s="104">
        <v>18400000</v>
      </c>
      <c r="J40" s="105" t="s">
        <v>38</v>
      </c>
      <c r="K40" s="105" t="s">
        <v>39</v>
      </c>
      <c r="L40" s="86" t="s">
        <v>263</v>
      </c>
    </row>
    <row r="41" spans="1:12" s="85" customFormat="1" ht="35.25" customHeight="1">
      <c r="A41" s="87"/>
      <c r="B41" s="83">
        <v>80111600</v>
      </c>
      <c r="C41" s="103" t="s">
        <v>125</v>
      </c>
      <c r="D41" s="84" t="s">
        <v>145</v>
      </c>
      <c r="E41" s="83" t="s">
        <v>60</v>
      </c>
      <c r="F41" s="93" t="s">
        <v>36</v>
      </c>
      <c r="G41" s="93" t="s">
        <v>64</v>
      </c>
      <c r="H41" s="104">
        <v>18400000</v>
      </c>
      <c r="I41" s="104">
        <v>18400000</v>
      </c>
      <c r="J41" s="105" t="s">
        <v>38</v>
      </c>
      <c r="K41" s="105" t="s">
        <v>39</v>
      </c>
      <c r="L41" s="86" t="s">
        <v>263</v>
      </c>
    </row>
    <row r="42" spans="1:12" s="85" customFormat="1" ht="33.75" customHeight="1">
      <c r="A42" s="87"/>
      <c r="B42" s="83"/>
      <c r="C42" s="103" t="s">
        <v>289</v>
      </c>
      <c r="D42" s="84" t="s">
        <v>145</v>
      </c>
      <c r="E42" s="83" t="s">
        <v>60</v>
      </c>
      <c r="F42" s="93" t="s">
        <v>36</v>
      </c>
      <c r="G42" s="93" t="s">
        <v>64</v>
      </c>
      <c r="H42" s="104">
        <v>17600000</v>
      </c>
      <c r="I42" s="104">
        <v>17600000</v>
      </c>
      <c r="J42" s="105" t="s">
        <v>38</v>
      </c>
      <c r="K42" s="105" t="s">
        <v>39</v>
      </c>
      <c r="L42" s="86" t="s">
        <v>263</v>
      </c>
    </row>
    <row r="43" spans="1:12" s="85" customFormat="1" ht="24" customHeight="1">
      <c r="A43" s="87"/>
      <c r="B43" s="83">
        <v>80111600</v>
      </c>
      <c r="C43" s="103" t="s">
        <v>290</v>
      </c>
      <c r="D43" s="84" t="s">
        <v>145</v>
      </c>
      <c r="E43" s="83" t="s">
        <v>60</v>
      </c>
      <c r="F43" s="93" t="s">
        <v>36</v>
      </c>
      <c r="G43" s="93" t="s">
        <v>64</v>
      </c>
      <c r="H43" s="104">
        <v>14800000</v>
      </c>
      <c r="I43" s="104">
        <v>14800000</v>
      </c>
      <c r="J43" s="105" t="s">
        <v>38</v>
      </c>
      <c r="K43" s="105" t="s">
        <v>39</v>
      </c>
      <c r="L43" s="86" t="s">
        <v>263</v>
      </c>
    </row>
    <row r="44" spans="1:12" s="85" customFormat="1" ht="30.75" customHeight="1">
      <c r="A44" s="87"/>
      <c r="B44" s="83">
        <v>80111600</v>
      </c>
      <c r="C44" s="103" t="s">
        <v>123</v>
      </c>
      <c r="D44" s="84" t="s">
        <v>145</v>
      </c>
      <c r="E44" s="83" t="s">
        <v>60</v>
      </c>
      <c r="F44" s="93" t="s">
        <v>36</v>
      </c>
      <c r="G44" s="93" t="s">
        <v>64</v>
      </c>
      <c r="H44" s="104">
        <v>14800000</v>
      </c>
      <c r="I44" s="104">
        <v>14800000</v>
      </c>
      <c r="J44" s="105" t="s">
        <v>38</v>
      </c>
      <c r="K44" s="105" t="s">
        <v>39</v>
      </c>
      <c r="L44" s="86" t="s">
        <v>263</v>
      </c>
    </row>
    <row r="45" spans="1:12" s="85" customFormat="1" ht="31.5" customHeight="1">
      <c r="A45" s="87"/>
      <c r="B45" s="83">
        <v>80111600</v>
      </c>
      <c r="C45" s="103" t="s">
        <v>123</v>
      </c>
      <c r="D45" s="84" t="s">
        <v>145</v>
      </c>
      <c r="E45" s="83" t="s">
        <v>60</v>
      </c>
      <c r="F45" s="93" t="s">
        <v>36</v>
      </c>
      <c r="G45" s="93" t="s">
        <v>64</v>
      </c>
      <c r="H45" s="104">
        <v>14800000</v>
      </c>
      <c r="I45" s="104">
        <v>14800000</v>
      </c>
      <c r="J45" s="105" t="s">
        <v>38</v>
      </c>
      <c r="K45" s="105" t="s">
        <v>39</v>
      </c>
      <c r="L45" s="86" t="s">
        <v>263</v>
      </c>
    </row>
    <row r="46" spans="1:12" s="85" customFormat="1" ht="33.75" customHeight="1">
      <c r="A46" s="87"/>
      <c r="B46" s="83">
        <v>80111600</v>
      </c>
      <c r="C46" s="103" t="s">
        <v>284</v>
      </c>
      <c r="D46" s="84" t="s">
        <v>145</v>
      </c>
      <c r="E46" s="83" t="s">
        <v>60</v>
      </c>
      <c r="F46" s="93" t="s">
        <v>36</v>
      </c>
      <c r="G46" s="93" t="s">
        <v>68</v>
      </c>
      <c r="H46" s="104">
        <v>18400000</v>
      </c>
      <c r="I46" s="104">
        <v>18400000</v>
      </c>
      <c r="J46" s="105" t="s">
        <v>38</v>
      </c>
      <c r="K46" s="105" t="s">
        <v>39</v>
      </c>
      <c r="L46" s="86" t="s">
        <v>263</v>
      </c>
    </row>
    <row r="47" spans="1:12" s="6" customFormat="1" ht="29.25" customHeight="1">
      <c r="A47" s="31"/>
      <c r="B47" s="62">
        <v>80111600</v>
      </c>
      <c r="C47" s="56" t="s">
        <v>291</v>
      </c>
      <c r="D47" s="64" t="s">
        <v>145</v>
      </c>
      <c r="E47" s="62" t="s">
        <v>35</v>
      </c>
      <c r="F47" s="71" t="s">
        <v>36</v>
      </c>
      <c r="G47" s="71" t="s">
        <v>64</v>
      </c>
      <c r="H47" s="106">
        <v>12800000</v>
      </c>
      <c r="I47" s="106">
        <v>12800000</v>
      </c>
      <c r="J47" s="61" t="s">
        <v>38</v>
      </c>
      <c r="K47" s="61" t="s">
        <v>39</v>
      </c>
      <c r="L47" s="67" t="s">
        <v>263</v>
      </c>
    </row>
    <row r="48" spans="1:12" s="85" customFormat="1" ht="64.5" customHeight="1">
      <c r="A48" s="87"/>
      <c r="B48" s="83">
        <v>80111600</v>
      </c>
      <c r="C48" s="153" t="s">
        <v>292</v>
      </c>
      <c r="D48" s="84" t="s">
        <v>145</v>
      </c>
      <c r="E48" s="83" t="s">
        <v>82</v>
      </c>
      <c r="F48" s="93" t="s">
        <v>36</v>
      </c>
      <c r="G48" s="93" t="s">
        <v>293</v>
      </c>
      <c r="H48" s="104">
        <v>45600000</v>
      </c>
      <c r="I48" s="104">
        <v>45600000</v>
      </c>
      <c r="J48" s="105" t="s">
        <v>38</v>
      </c>
      <c r="K48" s="105" t="s">
        <v>39</v>
      </c>
      <c r="L48" s="86" t="s">
        <v>263</v>
      </c>
    </row>
    <row r="49" spans="1:12" s="6" customFormat="1" ht="30.75" customHeight="1">
      <c r="A49" s="31"/>
      <c r="B49" s="62">
        <v>80111600</v>
      </c>
      <c r="C49" s="78" t="s">
        <v>128</v>
      </c>
      <c r="D49" s="64" t="s">
        <v>73</v>
      </c>
      <c r="E49" s="62" t="s">
        <v>57</v>
      </c>
      <c r="F49" s="71" t="s">
        <v>129</v>
      </c>
      <c r="G49" s="71" t="s">
        <v>130</v>
      </c>
      <c r="H49" s="106">
        <v>25000000</v>
      </c>
      <c r="I49" s="106">
        <v>25000000</v>
      </c>
      <c r="J49" s="61" t="s">
        <v>38</v>
      </c>
      <c r="K49" s="61" t="s">
        <v>39</v>
      </c>
      <c r="L49" s="67" t="s">
        <v>263</v>
      </c>
    </row>
    <row r="50" spans="2:12" s="5" customFormat="1" ht="45">
      <c r="B50" s="62">
        <v>80111600</v>
      </c>
      <c r="C50" s="78" t="s">
        <v>294</v>
      </c>
      <c r="D50" s="64" t="s">
        <v>73</v>
      </c>
      <c r="E50" s="62" t="s">
        <v>57</v>
      </c>
      <c r="F50" s="71" t="s">
        <v>129</v>
      </c>
      <c r="G50" s="71" t="s">
        <v>130</v>
      </c>
      <c r="H50" s="106">
        <v>25000000</v>
      </c>
      <c r="I50" s="106">
        <v>25000000</v>
      </c>
      <c r="J50" s="61" t="s">
        <v>38</v>
      </c>
      <c r="K50" s="61" t="s">
        <v>39</v>
      </c>
      <c r="L50" s="67" t="s">
        <v>263</v>
      </c>
    </row>
    <row r="51" spans="2:12" s="5" customFormat="1" ht="51.75" customHeight="1">
      <c r="B51" s="75" t="s">
        <v>295</v>
      </c>
      <c r="C51" s="62" t="s">
        <v>134</v>
      </c>
      <c r="D51" s="64" t="s">
        <v>73</v>
      </c>
      <c r="E51" s="62" t="s">
        <v>132</v>
      </c>
      <c r="F51" s="71" t="s">
        <v>131</v>
      </c>
      <c r="G51" s="71" t="s">
        <v>64</v>
      </c>
      <c r="H51" s="106">
        <v>270000000</v>
      </c>
      <c r="I51" s="106">
        <v>270000000</v>
      </c>
      <c r="J51" s="61" t="s">
        <v>38</v>
      </c>
      <c r="K51" s="61" t="s">
        <v>39</v>
      </c>
      <c r="L51" s="67" t="s">
        <v>263</v>
      </c>
    </row>
    <row r="52" spans="2:12" s="5" customFormat="1" ht="45">
      <c r="B52" s="107" t="s">
        <v>135</v>
      </c>
      <c r="C52" s="62" t="s">
        <v>136</v>
      </c>
      <c r="D52" s="64" t="s">
        <v>73</v>
      </c>
      <c r="E52" s="62" t="s">
        <v>63</v>
      </c>
      <c r="F52" s="71" t="s">
        <v>296</v>
      </c>
      <c r="G52" s="71" t="s">
        <v>64</v>
      </c>
      <c r="H52" s="106">
        <v>395000000</v>
      </c>
      <c r="I52" s="106">
        <v>395000000</v>
      </c>
      <c r="J52" s="61" t="s">
        <v>38</v>
      </c>
      <c r="K52" s="61" t="s">
        <v>39</v>
      </c>
      <c r="L52" s="67" t="s">
        <v>263</v>
      </c>
    </row>
    <row r="53" spans="2:12" s="5" customFormat="1" ht="45">
      <c r="B53" s="107">
        <v>30102012</v>
      </c>
      <c r="C53" s="62" t="s">
        <v>297</v>
      </c>
      <c r="D53" s="64" t="s">
        <v>73</v>
      </c>
      <c r="E53" s="62" t="s">
        <v>132</v>
      </c>
      <c r="F53" s="71" t="s">
        <v>131</v>
      </c>
      <c r="G53" s="71" t="s">
        <v>64</v>
      </c>
      <c r="H53" s="106">
        <v>264800000</v>
      </c>
      <c r="I53" s="106">
        <v>264800000</v>
      </c>
      <c r="J53" s="61" t="s">
        <v>38</v>
      </c>
      <c r="K53" s="61" t="s">
        <v>39</v>
      </c>
      <c r="L53" s="67" t="s">
        <v>263</v>
      </c>
    </row>
    <row r="54" spans="2:12" s="5" customFormat="1" ht="24.75" customHeight="1">
      <c r="B54" s="107">
        <v>72151906</v>
      </c>
      <c r="C54" s="62" t="s">
        <v>201</v>
      </c>
      <c r="D54" s="64" t="s">
        <v>73</v>
      </c>
      <c r="E54" s="62" t="s">
        <v>132</v>
      </c>
      <c r="F54" s="71" t="s">
        <v>131</v>
      </c>
      <c r="G54" s="71" t="s">
        <v>64</v>
      </c>
      <c r="H54" s="106">
        <v>109704537.05</v>
      </c>
      <c r="I54" s="106">
        <v>109704537.05</v>
      </c>
      <c r="J54" s="61" t="s">
        <v>38</v>
      </c>
      <c r="K54" s="61" t="s">
        <v>39</v>
      </c>
      <c r="L54" s="67" t="s">
        <v>263</v>
      </c>
    </row>
    <row r="55" spans="2:12" s="5" customFormat="1" ht="45">
      <c r="B55" s="62">
        <v>80111600</v>
      </c>
      <c r="C55" s="78" t="s">
        <v>298</v>
      </c>
      <c r="D55" s="64" t="s">
        <v>145</v>
      </c>
      <c r="E55" s="62" t="s">
        <v>35</v>
      </c>
      <c r="F55" s="71" t="s">
        <v>36</v>
      </c>
      <c r="G55" s="71" t="s">
        <v>64</v>
      </c>
      <c r="H55" s="106">
        <v>12800000</v>
      </c>
      <c r="I55" s="106">
        <v>12800000</v>
      </c>
      <c r="J55" s="61" t="s">
        <v>38</v>
      </c>
      <c r="K55" s="61" t="s">
        <v>39</v>
      </c>
      <c r="L55" s="67" t="s">
        <v>263</v>
      </c>
    </row>
    <row r="56" spans="2:12" s="5" customFormat="1" ht="38.25" customHeight="1">
      <c r="B56" s="107" t="s">
        <v>198</v>
      </c>
      <c r="C56" s="62" t="s">
        <v>199</v>
      </c>
      <c r="D56" s="64" t="s">
        <v>73</v>
      </c>
      <c r="E56" s="62" t="s">
        <v>49</v>
      </c>
      <c r="F56" s="71" t="s">
        <v>200</v>
      </c>
      <c r="G56" s="71" t="s">
        <v>299</v>
      </c>
      <c r="H56" s="106">
        <v>63675000</v>
      </c>
      <c r="I56" s="106">
        <v>63675000</v>
      </c>
      <c r="J56" s="61" t="s">
        <v>38</v>
      </c>
      <c r="K56" s="61" t="s">
        <v>39</v>
      </c>
      <c r="L56" s="67" t="s">
        <v>263</v>
      </c>
    </row>
    <row r="57" spans="2:12" s="5" customFormat="1" ht="25.5" customHeight="1">
      <c r="B57" s="107">
        <v>80111600</v>
      </c>
      <c r="C57" s="62" t="s">
        <v>137</v>
      </c>
      <c r="D57" s="64" t="s">
        <v>73</v>
      </c>
      <c r="E57" s="62" t="s">
        <v>49</v>
      </c>
      <c r="F57" s="71" t="s">
        <v>129</v>
      </c>
      <c r="G57" s="71" t="s">
        <v>64</v>
      </c>
      <c r="H57" s="106">
        <v>25500000</v>
      </c>
      <c r="I57" s="106">
        <v>25500000</v>
      </c>
      <c r="J57" s="61" t="s">
        <v>38</v>
      </c>
      <c r="K57" s="61" t="s">
        <v>39</v>
      </c>
      <c r="L57" s="67" t="s">
        <v>263</v>
      </c>
    </row>
    <row r="58" spans="2:12" s="89" customFormat="1" ht="45">
      <c r="B58" s="137">
        <v>80111600</v>
      </c>
      <c r="C58" s="83" t="s">
        <v>300</v>
      </c>
      <c r="D58" s="84" t="s">
        <v>145</v>
      </c>
      <c r="E58" s="83" t="s">
        <v>139</v>
      </c>
      <c r="F58" s="93" t="s">
        <v>36</v>
      </c>
      <c r="G58" s="93" t="s">
        <v>301</v>
      </c>
      <c r="H58" s="104">
        <v>19200000</v>
      </c>
      <c r="I58" s="104">
        <v>19200000</v>
      </c>
      <c r="J58" s="105" t="s">
        <v>38</v>
      </c>
      <c r="K58" s="105" t="s">
        <v>39</v>
      </c>
      <c r="L58" s="86" t="s">
        <v>263</v>
      </c>
    </row>
    <row r="59" spans="2:12" s="5" customFormat="1" ht="36.75" customHeight="1">
      <c r="B59" s="107" t="s">
        <v>302</v>
      </c>
      <c r="C59" s="62" t="s">
        <v>303</v>
      </c>
      <c r="D59" s="64" t="s">
        <v>304</v>
      </c>
      <c r="E59" s="62" t="s">
        <v>126</v>
      </c>
      <c r="F59" s="71" t="s">
        <v>36</v>
      </c>
      <c r="G59" s="71" t="s">
        <v>262</v>
      </c>
      <c r="H59" s="106">
        <v>3399984</v>
      </c>
      <c r="I59" s="106">
        <v>3399984</v>
      </c>
      <c r="J59" s="61" t="s">
        <v>38</v>
      </c>
      <c r="K59" s="61" t="s">
        <v>39</v>
      </c>
      <c r="L59" s="67" t="s">
        <v>263</v>
      </c>
    </row>
    <row r="60" spans="2:12" s="89" customFormat="1" ht="24" customHeight="1">
      <c r="B60" s="137">
        <v>80111600</v>
      </c>
      <c r="C60" s="83" t="s">
        <v>283</v>
      </c>
      <c r="D60" s="84" t="s">
        <v>145</v>
      </c>
      <c r="E60" s="83" t="s">
        <v>35</v>
      </c>
      <c r="F60" s="93" t="s">
        <v>36</v>
      </c>
      <c r="G60" s="93" t="s">
        <v>301</v>
      </c>
      <c r="H60" s="104">
        <v>12800000</v>
      </c>
      <c r="I60" s="104">
        <v>12800000</v>
      </c>
      <c r="J60" s="105" t="s">
        <v>38</v>
      </c>
      <c r="K60" s="105" t="s">
        <v>39</v>
      </c>
      <c r="L60" s="86" t="s">
        <v>172</v>
      </c>
    </row>
    <row r="61" spans="2:12" s="89" customFormat="1" ht="33.75">
      <c r="B61" s="83">
        <v>80111600</v>
      </c>
      <c r="C61" s="103" t="s">
        <v>261</v>
      </c>
      <c r="D61" s="84" t="s">
        <v>145</v>
      </c>
      <c r="E61" s="83" t="s">
        <v>35</v>
      </c>
      <c r="F61" s="93" t="s">
        <v>36</v>
      </c>
      <c r="G61" s="93" t="s">
        <v>301</v>
      </c>
      <c r="H61" s="104">
        <v>7400000</v>
      </c>
      <c r="I61" s="104">
        <v>7400000</v>
      </c>
      <c r="J61" s="105" t="s">
        <v>38</v>
      </c>
      <c r="K61" s="105" t="s">
        <v>39</v>
      </c>
      <c r="L61" s="86" t="s">
        <v>173</v>
      </c>
    </row>
    <row r="62" spans="2:12" s="5" customFormat="1" ht="45">
      <c r="B62" s="107" t="s">
        <v>135</v>
      </c>
      <c r="C62" s="56" t="s">
        <v>305</v>
      </c>
      <c r="D62" s="64" t="s">
        <v>306</v>
      </c>
      <c r="E62" s="62" t="s">
        <v>53</v>
      </c>
      <c r="F62" s="71" t="s">
        <v>131</v>
      </c>
      <c r="G62" s="71" t="s">
        <v>64</v>
      </c>
      <c r="H62" s="106">
        <v>38908800</v>
      </c>
      <c r="I62" s="106">
        <v>38908800</v>
      </c>
      <c r="J62" s="61" t="s">
        <v>38</v>
      </c>
      <c r="K62" s="61" t="s">
        <v>39</v>
      </c>
      <c r="L62" s="67" t="s">
        <v>263</v>
      </c>
    </row>
    <row r="63" spans="2:12" s="89" customFormat="1" ht="33.75">
      <c r="B63" s="137">
        <v>80111600</v>
      </c>
      <c r="C63" s="103" t="s">
        <v>307</v>
      </c>
      <c r="D63" s="84" t="s">
        <v>145</v>
      </c>
      <c r="E63" s="83" t="s">
        <v>35</v>
      </c>
      <c r="F63" s="93" t="s">
        <v>36</v>
      </c>
      <c r="G63" s="93" t="s">
        <v>308</v>
      </c>
      <c r="H63" s="104">
        <v>12800000</v>
      </c>
      <c r="I63" s="104">
        <v>12800000</v>
      </c>
      <c r="J63" s="105" t="s">
        <v>38</v>
      </c>
      <c r="K63" s="105" t="s">
        <v>39</v>
      </c>
      <c r="L63" s="86" t="s">
        <v>172</v>
      </c>
    </row>
    <row r="64" spans="2:12" s="89" customFormat="1" ht="33.75">
      <c r="B64" s="137">
        <v>80111600</v>
      </c>
      <c r="C64" s="103" t="s">
        <v>309</v>
      </c>
      <c r="D64" s="84" t="s">
        <v>145</v>
      </c>
      <c r="E64" s="83" t="s">
        <v>35</v>
      </c>
      <c r="F64" s="93" t="s">
        <v>36</v>
      </c>
      <c r="G64" s="93" t="s">
        <v>308</v>
      </c>
      <c r="H64" s="104">
        <v>12800000</v>
      </c>
      <c r="I64" s="104">
        <v>12800000</v>
      </c>
      <c r="J64" s="105" t="s">
        <v>38</v>
      </c>
      <c r="K64" s="105" t="s">
        <v>39</v>
      </c>
      <c r="L64" s="86" t="s">
        <v>173</v>
      </c>
    </row>
    <row r="65" spans="2:12" s="5" customFormat="1" ht="45">
      <c r="B65" s="62">
        <v>80111600</v>
      </c>
      <c r="C65" s="56" t="s">
        <v>284</v>
      </c>
      <c r="D65" s="64" t="s">
        <v>145</v>
      </c>
      <c r="E65" s="62" t="s">
        <v>35</v>
      </c>
      <c r="F65" s="71" t="s">
        <v>36</v>
      </c>
      <c r="G65" s="71" t="s">
        <v>308</v>
      </c>
      <c r="H65" s="106">
        <v>7400000</v>
      </c>
      <c r="I65" s="106">
        <v>7400000</v>
      </c>
      <c r="J65" s="61" t="s">
        <v>38</v>
      </c>
      <c r="K65" s="61" t="s">
        <v>39</v>
      </c>
      <c r="L65" s="67" t="s">
        <v>263</v>
      </c>
    </row>
    <row r="66" spans="2:12" s="89" customFormat="1" ht="45">
      <c r="B66" s="83">
        <v>80111600</v>
      </c>
      <c r="C66" s="103" t="s">
        <v>283</v>
      </c>
      <c r="D66" s="84" t="s">
        <v>145</v>
      </c>
      <c r="E66" s="83" t="s">
        <v>35</v>
      </c>
      <c r="F66" s="93" t="s">
        <v>36</v>
      </c>
      <c r="G66" s="93" t="s">
        <v>308</v>
      </c>
      <c r="H66" s="104">
        <v>12800000</v>
      </c>
      <c r="I66" s="104">
        <v>12800000</v>
      </c>
      <c r="J66" s="105" t="s">
        <v>38</v>
      </c>
      <c r="K66" s="105" t="s">
        <v>39</v>
      </c>
      <c r="L66" s="86" t="s">
        <v>263</v>
      </c>
    </row>
    <row r="67" spans="2:12" s="89" customFormat="1" ht="24" customHeight="1">
      <c r="B67" s="83">
        <v>80111600</v>
      </c>
      <c r="C67" s="103" t="s">
        <v>283</v>
      </c>
      <c r="D67" s="84" t="s">
        <v>145</v>
      </c>
      <c r="E67" s="83" t="s">
        <v>35</v>
      </c>
      <c r="F67" s="93" t="s">
        <v>36</v>
      </c>
      <c r="G67" s="93" t="s">
        <v>308</v>
      </c>
      <c r="H67" s="104">
        <v>12800000</v>
      </c>
      <c r="I67" s="104">
        <v>12800000</v>
      </c>
      <c r="J67" s="105" t="s">
        <v>38</v>
      </c>
      <c r="K67" s="105" t="s">
        <v>39</v>
      </c>
      <c r="L67" s="86" t="s">
        <v>263</v>
      </c>
    </row>
    <row r="68" spans="2:12" s="5" customFormat="1" ht="45">
      <c r="B68" s="62">
        <v>80111600</v>
      </c>
      <c r="C68" s="56" t="s">
        <v>283</v>
      </c>
      <c r="D68" s="64" t="s">
        <v>145</v>
      </c>
      <c r="E68" s="62" t="s">
        <v>35</v>
      </c>
      <c r="F68" s="71" t="s">
        <v>36</v>
      </c>
      <c r="G68" s="71" t="s">
        <v>308</v>
      </c>
      <c r="H68" s="106">
        <v>12800000</v>
      </c>
      <c r="I68" s="106">
        <v>12800000</v>
      </c>
      <c r="J68" s="61" t="s">
        <v>38</v>
      </c>
      <c r="K68" s="61" t="s">
        <v>39</v>
      </c>
      <c r="L68" s="67" t="s">
        <v>263</v>
      </c>
    </row>
    <row r="69" spans="2:12" s="5" customFormat="1" ht="27" customHeight="1">
      <c r="B69" s="62">
        <v>80111600</v>
      </c>
      <c r="C69" s="56" t="s">
        <v>284</v>
      </c>
      <c r="D69" s="64" t="s">
        <v>145</v>
      </c>
      <c r="E69" s="62" t="s">
        <v>35</v>
      </c>
      <c r="F69" s="71" t="s">
        <v>36</v>
      </c>
      <c r="G69" s="71" t="s">
        <v>308</v>
      </c>
      <c r="H69" s="106">
        <v>7400000</v>
      </c>
      <c r="I69" s="106">
        <v>7400000</v>
      </c>
      <c r="J69" s="61" t="s">
        <v>38</v>
      </c>
      <c r="K69" s="61" t="s">
        <v>39</v>
      </c>
      <c r="L69" s="67" t="s">
        <v>263</v>
      </c>
    </row>
    <row r="70" spans="2:12" s="89" customFormat="1" ht="45">
      <c r="B70" s="83">
        <v>80111600</v>
      </c>
      <c r="C70" s="103" t="s">
        <v>291</v>
      </c>
      <c r="D70" s="84" t="s">
        <v>145</v>
      </c>
      <c r="E70" s="83" t="s">
        <v>139</v>
      </c>
      <c r="F70" s="93" t="s">
        <v>36</v>
      </c>
      <c r="G70" s="93" t="s">
        <v>64</v>
      </c>
      <c r="H70" s="104">
        <v>19200000</v>
      </c>
      <c r="I70" s="104">
        <v>19200000</v>
      </c>
      <c r="J70" s="105" t="s">
        <v>38</v>
      </c>
      <c r="K70" s="105" t="s">
        <v>39</v>
      </c>
      <c r="L70" s="86" t="s">
        <v>263</v>
      </c>
    </row>
    <row r="71" spans="2:12" s="89" customFormat="1" ht="45">
      <c r="B71" s="86">
        <v>80111600</v>
      </c>
      <c r="C71" s="158" t="s">
        <v>310</v>
      </c>
      <c r="D71" s="86" t="s">
        <v>311</v>
      </c>
      <c r="E71" s="86" t="s">
        <v>139</v>
      </c>
      <c r="F71" s="92" t="s">
        <v>50</v>
      </c>
      <c r="G71" s="148" t="s">
        <v>62</v>
      </c>
      <c r="H71" s="104">
        <v>9900000</v>
      </c>
      <c r="I71" s="104">
        <v>9900000</v>
      </c>
      <c r="J71" s="105" t="s">
        <v>38</v>
      </c>
      <c r="K71" s="105" t="s">
        <v>39</v>
      </c>
      <c r="L71" s="86" t="s">
        <v>312</v>
      </c>
    </row>
    <row r="72" spans="2:12" s="89" customFormat="1" ht="45">
      <c r="B72" s="86">
        <v>80111600</v>
      </c>
      <c r="C72" s="158" t="s">
        <v>313</v>
      </c>
      <c r="D72" s="86" t="s">
        <v>311</v>
      </c>
      <c r="E72" s="86" t="s">
        <v>139</v>
      </c>
      <c r="F72" s="92" t="s">
        <v>50</v>
      </c>
      <c r="G72" s="148" t="s">
        <v>62</v>
      </c>
      <c r="H72" s="104">
        <v>9900000</v>
      </c>
      <c r="I72" s="104">
        <v>9900000</v>
      </c>
      <c r="J72" s="105" t="s">
        <v>38</v>
      </c>
      <c r="K72" s="105" t="s">
        <v>39</v>
      </c>
      <c r="L72" s="86" t="s">
        <v>314</v>
      </c>
    </row>
    <row r="73" spans="2:12" s="89" customFormat="1" ht="45">
      <c r="B73" s="86">
        <v>80111600</v>
      </c>
      <c r="C73" s="158" t="s">
        <v>315</v>
      </c>
      <c r="D73" s="86" t="s">
        <v>311</v>
      </c>
      <c r="E73" s="86" t="s">
        <v>139</v>
      </c>
      <c r="F73" s="92" t="s">
        <v>50</v>
      </c>
      <c r="G73" s="148" t="s">
        <v>62</v>
      </c>
      <c r="H73" s="104">
        <v>9900000</v>
      </c>
      <c r="I73" s="104">
        <v>9900000</v>
      </c>
      <c r="J73" s="105" t="s">
        <v>38</v>
      </c>
      <c r="K73" s="105" t="s">
        <v>39</v>
      </c>
      <c r="L73" s="86" t="s">
        <v>316</v>
      </c>
    </row>
    <row r="74" spans="2:12" s="89" customFormat="1" ht="45">
      <c r="B74" s="83">
        <v>80111600</v>
      </c>
      <c r="C74" s="147" t="s">
        <v>317</v>
      </c>
      <c r="D74" s="86" t="s">
        <v>311</v>
      </c>
      <c r="E74" s="86" t="s">
        <v>139</v>
      </c>
      <c r="F74" s="92" t="s">
        <v>50</v>
      </c>
      <c r="G74" s="148" t="s">
        <v>62</v>
      </c>
      <c r="H74" s="104">
        <v>9900000</v>
      </c>
      <c r="I74" s="104">
        <v>9900000</v>
      </c>
      <c r="J74" s="149" t="s">
        <v>38</v>
      </c>
      <c r="K74" s="105" t="s">
        <v>39</v>
      </c>
      <c r="L74" s="86" t="s">
        <v>318</v>
      </c>
    </row>
    <row r="75" spans="2:12" s="89" customFormat="1" ht="45">
      <c r="B75" s="83">
        <v>80111600</v>
      </c>
      <c r="C75" s="158" t="s">
        <v>319</v>
      </c>
      <c r="D75" s="86" t="s">
        <v>311</v>
      </c>
      <c r="E75" s="86" t="s">
        <v>139</v>
      </c>
      <c r="F75" s="92" t="s">
        <v>50</v>
      </c>
      <c r="G75" s="148" t="s">
        <v>62</v>
      </c>
      <c r="H75" s="104">
        <v>9900000</v>
      </c>
      <c r="I75" s="104">
        <v>9900000</v>
      </c>
      <c r="J75" s="149" t="s">
        <v>38</v>
      </c>
      <c r="K75" s="105" t="s">
        <v>39</v>
      </c>
      <c r="L75" s="86" t="s">
        <v>320</v>
      </c>
    </row>
    <row r="76" spans="2:12" s="89" customFormat="1" ht="45">
      <c r="B76" s="83">
        <v>80111600</v>
      </c>
      <c r="C76" s="147" t="s">
        <v>321</v>
      </c>
      <c r="D76" s="86" t="s">
        <v>311</v>
      </c>
      <c r="E76" s="86" t="s">
        <v>139</v>
      </c>
      <c r="F76" s="92" t="s">
        <v>50</v>
      </c>
      <c r="G76" s="148" t="s">
        <v>62</v>
      </c>
      <c r="H76" s="104">
        <v>9900000</v>
      </c>
      <c r="I76" s="104">
        <v>9900000</v>
      </c>
      <c r="J76" s="149" t="s">
        <v>38</v>
      </c>
      <c r="K76" s="105" t="s">
        <v>39</v>
      </c>
      <c r="L76" s="86" t="s">
        <v>320</v>
      </c>
    </row>
    <row r="77" spans="2:12" s="85" customFormat="1" ht="45">
      <c r="B77" s="83">
        <v>80111600</v>
      </c>
      <c r="C77" s="147" t="s">
        <v>322</v>
      </c>
      <c r="D77" s="86" t="s">
        <v>311</v>
      </c>
      <c r="E77" s="86" t="s">
        <v>139</v>
      </c>
      <c r="F77" s="92" t="s">
        <v>50</v>
      </c>
      <c r="G77" s="148" t="s">
        <v>62</v>
      </c>
      <c r="H77" s="104">
        <v>9900000</v>
      </c>
      <c r="I77" s="104">
        <v>9900000</v>
      </c>
      <c r="J77" s="149" t="s">
        <v>38</v>
      </c>
      <c r="K77" s="105" t="s">
        <v>39</v>
      </c>
      <c r="L77" s="86" t="s">
        <v>323</v>
      </c>
    </row>
    <row r="78" spans="2:12" s="85" customFormat="1" ht="45">
      <c r="B78" s="83">
        <v>80111600</v>
      </c>
      <c r="C78" s="147" t="s">
        <v>324</v>
      </c>
      <c r="D78" s="86" t="s">
        <v>311</v>
      </c>
      <c r="E78" s="86" t="s">
        <v>139</v>
      </c>
      <c r="F78" s="92" t="s">
        <v>50</v>
      </c>
      <c r="G78" s="148" t="s">
        <v>62</v>
      </c>
      <c r="H78" s="104">
        <v>9900000</v>
      </c>
      <c r="I78" s="104">
        <v>9900000</v>
      </c>
      <c r="J78" s="149" t="s">
        <v>38</v>
      </c>
      <c r="K78" s="105" t="s">
        <v>39</v>
      </c>
      <c r="L78" s="86" t="s">
        <v>325</v>
      </c>
    </row>
    <row r="79" spans="2:12" s="85" customFormat="1" ht="23.25" customHeight="1">
      <c r="B79" s="83">
        <v>80111600</v>
      </c>
      <c r="C79" s="147" t="s">
        <v>326</v>
      </c>
      <c r="D79" s="86" t="s">
        <v>311</v>
      </c>
      <c r="E79" s="86" t="s">
        <v>139</v>
      </c>
      <c r="F79" s="92" t="s">
        <v>50</v>
      </c>
      <c r="G79" s="148" t="s">
        <v>327</v>
      </c>
      <c r="H79" s="104">
        <v>9900000</v>
      </c>
      <c r="I79" s="104">
        <v>9900000</v>
      </c>
      <c r="J79" s="149" t="s">
        <v>38</v>
      </c>
      <c r="K79" s="105" t="s">
        <v>39</v>
      </c>
      <c r="L79" s="86" t="s">
        <v>328</v>
      </c>
    </row>
    <row r="80" spans="2:12" s="85" customFormat="1" ht="27" customHeight="1">
      <c r="B80" s="83">
        <v>80111600</v>
      </c>
      <c r="C80" s="147" t="s">
        <v>329</v>
      </c>
      <c r="D80" s="86" t="s">
        <v>311</v>
      </c>
      <c r="E80" s="86" t="s">
        <v>139</v>
      </c>
      <c r="F80" s="92" t="s">
        <v>50</v>
      </c>
      <c r="G80" s="148" t="s">
        <v>327</v>
      </c>
      <c r="H80" s="104">
        <v>13200000</v>
      </c>
      <c r="I80" s="104">
        <v>13200000</v>
      </c>
      <c r="J80" s="149" t="s">
        <v>38</v>
      </c>
      <c r="K80" s="105" t="s">
        <v>39</v>
      </c>
      <c r="L80" s="86" t="s">
        <v>330</v>
      </c>
    </row>
    <row r="81" spans="2:12" s="85" customFormat="1" ht="27.75" customHeight="1">
      <c r="B81" s="83">
        <v>80111600</v>
      </c>
      <c r="C81" s="147" t="s">
        <v>331</v>
      </c>
      <c r="D81" s="86" t="s">
        <v>311</v>
      </c>
      <c r="E81" s="86" t="s">
        <v>139</v>
      </c>
      <c r="F81" s="92" t="s">
        <v>50</v>
      </c>
      <c r="G81" s="148" t="s">
        <v>140</v>
      </c>
      <c r="H81" s="104">
        <v>9900000</v>
      </c>
      <c r="I81" s="104">
        <v>9900000</v>
      </c>
      <c r="J81" s="149" t="s">
        <v>38</v>
      </c>
      <c r="K81" s="105" t="s">
        <v>39</v>
      </c>
      <c r="L81" s="86" t="s">
        <v>332</v>
      </c>
    </row>
    <row r="82" spans="2:12" s="85" customFormat="1" ht="47.25" customHeight="1">
      <c r="B82" s="83">
        <v>80111600</v>
      </c>
      <c r="C82" s="147" t="s">
        <v>333</v>
      </c>
      <c r="D82" s="86" t="s">
        <v>311</v>
      </c>
      <c r="E82" s="86" t="s">
        <v>139</v>
      </c>
      <c r="F82" s="92" t="s">
        <v>50</v>
      </c>
      <c r="G82" s="148" t="s">
        <v>62</v>
      </c>
      <c r="H82" s="104">
        <v>19200000</v>
      </c>
      <c r="I82" s="104">
        <v>19200000</v>
      </c>
      <c r="J82" s="149" t="s">
        <v>38</v>
      </c>
      <c r="K82" s="105" t="s">
        <v>39</v>
      </c>
      <c r="L82" s="86" t="s">
        <v>334</v>
      </c>
    </row>
    <row r="83" spans="2:12" s="85" customFormat="1" ht="45.75" customHeight="1">
      <c r="B83" s="83">
        <v>80111600</v>
      </c>
      <c r="C83" s="147" t="s">
        <v>333</v>
      </c>
      <c r="D83" s="86" t="s">
        <v>311</v>
      </c>
      <c r="E83" s="86" t="s">
        <v>35</v>
      </c>
      <c r="F83" s="92" t="s">
        <v>50</v>
      </c>
      <c r="G83" s="148" t="s">
        <v>335</v>
      </c>
      <c r="H83" s="104">
        <v>12800000</v>
      </c>
      <c r="I83" s="104">
        <v>12800000</v>
      </c>
      <c r="J83" s="149" t="s">
        <v>38</v>
      </c>
      <c r="K83" s="105" t="s">
        <v>39</v>
      </c>
      <c r="L83" s="86" t="s">
        <v>334</v>
      </c>
    </row>
    <row r="84" spans="2:12" s="6" customFormat="1" ht="45">
      <c r="B84" s="62" t="s">
        <v>141</v>
      </c>
      <c r="C84" s="70" t="s">
        <v>336</v>
      </c>
      <c r="D84" s="67" t="s">
        <v>304</v>
      </c>
      <c r="E84" s="62" t="s">
        <v>117</v>
      </c>
      <c r="F84" s="71" t="s">
        <v>150</v>
      </c>
      <c r="G84" s="91" t="s">
        <v>337</v>
      </c>
      <c r="H84" s="106">
        <v>48656476.26</v>
      </c>
      <c r="I84" s="106">
        <v>48656476.26</v>
      </c>
      <c r="J84" s="57" t="s">
        <v>38</v>
      </c>
      <c r="K84" s="61" t="s">
        <v>39</v>
      </c>
      <c r="L84" s="67" t="s">
        <v>338</v>
      </c>
    </row>
    <row r="85" spans="2:12" s="6" customFormat="1" ht="56.25">
      <c r="B85" s="62" t="s">
        <v>185</v>
      </c>
      <c r="C85" s="70" t="s">
        <v>339</v>
      </c>
      <c r="D85" s="67" t="s">
        <v>340</v>
      </c>
      <c r="E85" s="62" t="s">
        <v>126</v>
      </c>
      <c r="F85" s="68" t="s">
        <v>47</v>
      </c>
      <c r="G85" s="91" t="s">
        <v>341</v>
      </c>
      <c r="H85" s="106">
        <v>27000000</v>
      </c>
      <c r="I85" s="106">
        <v>27000000</v>
      </c>
      <c r="J85" s="57" t="s">
        <v>38</v>
      </c>
      <c r="K85" s="61" t="s">
        <v>39</v>
      </c>
      <c r="L85" s="67" t="s">
        <v>342</v>
      </c>
    </row>
    <row r="86" spans="2:12" s="6" customFormat="1" ht="45">
      <c r="B86" s="62" t="s">
        <v>141</v>
      </c>
      <c r="C86" s="108" t="s">
        <v>343</v>
      </c>
      <c r="D86" s="67" t="s">
        <v>340</v>
      </c>
      <c r="E86" s="62" t="s">
        <v>53</v>
      </c>
      <c r="F86" s="68" t="s">
        <v>47</v>
      </c>
      <c r="G86" s="91" t="s">
        <v>335</v>
      </c>
      <c r="H86" s="106">
        <v>17000000</v>
      </c>
      <c r="I86" s="106">
        <v>17000000</v>
      </c>
      <c r="J86" s="57" t="s">
        <v>38</v>
      </c>
      <c r="K86" s="61" t="s">
        <v>39</v>
      </c>
      <c r="L86" s="67" t="s">
        <v>344</v>
      </c>
    </row>
    <row r="87" spans="2:12" s="85" customFormat="1" ht="45">
      <c r="B87" s="161">
        <v>80111601</v>
      </c>
      <c r="C87" s="160" t="s">
        <v>345</v>
      </c>
      <c r="D87" s="161" t="s">
        <v>346</v>
      </c>
      <c r="E87" s="161" t="s">
        <v>347</v>
      </c>
      <c r="F87" s="162" t="s">
        <v>77</v>
      </c>
      <c r="G87" s="162" t="s">
        <v>276</v>
      </c>
      <c r="H87" s="104">
        <f>2400000*4</f>
        <v>9600000</v>
      </c>
      <c r="I87" s="104">
        <f>2400000*4</f>
        <v>9600000</v>
      </c>
      <c r="J87" s="163" t="s">
        <v>38</v>
      </c>
      <c r="K87" s="163" t="s">
        <v>39</v>
      </c>
      <c r="L87" s="161" t="s">
        <v>215</v>
      </c>
    </row>
    <row r="88" spans="2:12" s="85" customFormat="1" ht="46.5" customHeight="1">
      <c r="B88" s="161">
        <v>80111600</v>
      </c>
      <c r="C88" s="160" t="s">
        <v>348</v>
      </c>
      <c r="D88" s="161" t="s">
        <v>346</v>
      </c>
      <c r="E88" s="161" t="s">
        <v>347</v>
      </c>
      <c r="F88" s="162" t="s">
        <v>77</v>
      </c>
      <c r="G88" s="162" t="s">
        <v>349</v>
      </c>
      <c r="H88" s="104">
        <f>2000000*4</f>
        <v>8000000</v>
      </c>
      <c r="I88" s="104">
        <f>2000000*4</f>
        <v>8000000</v>
      </c>
      <c r="J88" s="163" t="s">
        <v>38</v>
      </c>
      <c r="K88" s="163" t="s">
        <v>39</v>
      </c>
      <c r="L88" s="161" t="s">
        <v>215</v>
      </c>
    </row>
    <row r="89" spans="2:12" s="6" customFormat="1" ht="51">
      <c r="B89" s="59">
        <v>80111600</v>
      </c>
      <c r="C89" s="110" t="s">
        <v>350</v>
      </c>
      <c r="D89" s="59" t="s">
        <v>346</v>
      </c>
      <c r="E89" s="59" t="s">
        <v>347</v>
      </c>
      <c r="F89" s="60" t="s">
        <v>77</v>
      </c>
      <c r="G89" s="60" t="s">
        <v>349</v>
      </c>
      <c r="H89" s="106">
        <f>1800000*4</f>
        <v>7200000</v>
      </c>
      <c r="I89" s="106">
        <f>1800000*4</f>
        <v>7200000</v>
      </c>
      <c r="J89" s="109" t="s">
        <v>38</v>
      </c>
      <c r="K89" s="109" t="s">
        <v>39</v>
      </c>
      <c r="L89" s="59" t="s">
        <v>215</v>
      </c>
    </row>
    <row r="90" spans="2:12" s="85" customFormat="1" ht="51">
      <c r="B90" s="161">
        <v>80111600</v>
      </c>
      <c r="C90" s="160" t="s">
        <v>351</v>
      </c>
      <c r="D90" s="161" t="s">
        <v>346</v>
      </c>
      <c r="E90" s="161" t="s">
        <v>347</v>
      </c>
      <c r="F90" s="162" t="s">
        <v>77</v>
      </c>
      <c r="G90" s="162" t="s">
        <v>349</v>
      </c>
      <c r="H90" s="104">
        <f>1800000*4</f>
        <v>7200000</v>
      </c>
      <c r="I90" s="104">
        <f>1800000*4</f>
        <v>7200000</v>
      </c>
      <c r="J90" s="163" t="s">
        <v>38</v>
      </c>
      <c r="K90" s="163" t="s">
        <v>39</v>
      </c>
      <c r="L90" s="161" t="s">
        <v>215</v>
      </c>
    </row>
    <row r="91" spans="2:12" s="85" customFormat="1" ht="51">
      <c r="B91" s="159">
        <v>80111600</v>
      </c>
      <c r="C91" s="160" t="s">
        <v>352</v>
      </c>
      <c r="D91" s="161" t="s">
        <v>346</v>
      </c>
      <c r="E91" s="161" t="s">
        <v>347</v>
      </c>
      <c r="F91" s="162" t="s">
        <v>77</v>
      </c>
      <c r="G91" s="162" t="s">
        <v>349</v>
      </c>
      <c r="H91" s="104">
        <f>1650000*4</f>
        <v>6600000</v>
      </c>
      <c r="I91" s="104">
        <f>1650000*4</f>
        <v>6600000</v>
      </c>
      <c r="J91" s="163" t="s">
        <v>38</v>
      </c>
      <c r="K91" s="163" t="s">
        <v>39</v>
      </c>
      <c r="L91" s="161" t="s">
        <v>78</v>
      </c>
    </row>
    <row r="92" spans="2:12" s="85" customFormat="1" ht="38.25">
      <c r="B92" s="159">
        <v>80111600</v>
      </c>
      <c r="C92" s="160" t="s">
        <v>353</v>
      </c>
      <c r="D92" s="161" t="s">
        <v>346</v>
      </c>
      <c r="E92" s="161" t="s">
        <v>347</v>
      </c>
      <c r="F92" s="162" t="s">
        <v>77</v>
      </c>
      <c r="G92" s="162" t="s">
        <v>354</v>
      </c>
      <c r="H92" s="104">
        <f>1650000*4</f>
        <v>6600000</v>
      </c>
      <c r="I92" s="104">
        <f>1650000*4</f>
        <v>6600000</v>
      </c>
      <c r="J92" s="163" t="s">
        <v>38</v>
      </c>
      <c r="K92" s="163" t="s">
        <v>39</v>
      </c>
      <c r="L92" s="161" t="s">
        <v>78</v>
      </c>
    </row>
    <row r="93" spans="2:12" s="85" customFormat="1" ht="26.25" customHeight="1">
      <c r="B93" s="159">
        <v>80111600</v>
      </c>
      <c r="C93" s="160" t="s">
        <v>355</v>
      </c>
      <c r="D93" s="161" t="s">
        <v>346</v>
      </c>
      <c r="E93" s="161" t="s">
        <v>347</v>
      </c>
      <c r="F93" s="162" t="s">
        <v>77</v>
      </c>
      <c r="G93" s="162" t="s">
        <v>354</v>
      </c>
      <c r="H93" s="104">
        <v>6600000</v>
      </c>
      <c r="I93" s="104">
        <f>1600000*4</f>
        <v>6400000</v>
      </c>
      <c r="J93" s="163" t="s">
        <v>38</v>
      </c>
      <c r="K93" s="163" t="s">
        <v>39</v>
      </c>
      <c r="L93" s="161" t="s">
        <v>78</v>
      </c>
    </row>
    <row r="94" spans="2:12" s="6" customFormat="1" ht="23.25" customHeight="1">
      <c r="B94" s="59" t="s">
        <v>356</v>
      </c>
      <c r="C94" s="59" t="s">
        <v>357</v>
      </c>
      <c r="D94" s="112" t="s">
        <v>358</v>
      </c>
      <c r="E94" s="59" t="s">
        <v>359</v>
      </c>
      <c r="F94" s="60" t="s">
        <v>77</v>
      </c>
      <c r="G94" s="60" t="s">
        <v>360</v>
      </c>
      <c r="H94" s="106">
        <v>110000000</v>
      </c>
      <c r="I94" s="106">
        <v>110000000</v>
      </c>
      <c r="J94" s="109" t="s">
        <v>38</v>
      </c>
      <c r="K94" s="109" t="s">
        <v>39</v>
      </c>
      <c r="L94" s="59" t="s">
        <v>78</v>
      </c>
    </row>
    <row r="95" spans="2:12" s="85" customFormat="1" ht="26.25" customHeight="1">
      <c r="B95" s="83">
        <v>80111600</v>
      </c>
      <c r="C95" s="103" t="s">
        <v>427</v>
      </c>
      <c r="D95" s="84" t="s">
        <v>73</v>
      </c>
      <c r="E95" s="83" t="s">
        <v>35</v>
      </c>
      <c r="F95" s="93" t="s">
        <v>36</v>
      </c>
      <c r="G95" s="93" t="s">
        <v>177</v>
      </c>
      <c r="H95" s="104">
        <v>14000000</v>
      </c>
      <c r="I95" s="104">
        <v>14000000</v>
      </c>
      <c r="J95" s="105" t="s">
        <v>38</v>
      </c>
      <c r="K95" s="105" t="s">
        <v>39</v>
      </c>
      <c r="L95" s="83" t="s">
        <v>40</v>
      </c>
    </row>
    <row r="96" spans="2:12" s="85" customFormat="1" ht="26.25" customHeight="1">
      <c r="B96" s="83">
        <v>80111600</v>
      </c>
      <c r="C96" s="103" t="s">
        <v>41</v>
      </c>
      <c r="D96" s="84" t="s">
        <v>73</v>
      </c>
      <c r="E96" s="83" t="s">
        <v>35</v>
      </c>
      <c r="F96" s="93" t="s">
        <v>36</v>
      </c>
      <c r="G96" s="93" t="s">
        <v>37</v>
      </c>
      <c r="H96" s="104">
        <v>6400000</v>
      </c>
      <c r="I96" s="104">
        <v>6400000</v>
      </c>
      <c r="J96" s="105" t="s">
        <v>38</v>
      </c>
      <c r="K96" s="105" t="s">
        <v>39</v>
      </c>
      <c r="L96" s="83" t="s">
        <v>40</v>
      </c>
    </row>
    <row r="97" spans="2:12" s="85" customFormat="1" ht="26.25" customHeight="1">
      <c r="B97" s="83">
        <v>80111600</v>
      </c>
      <c r="C97" s="103" t="s">
        <v>41</v>
      </c>
      <c r="D97" s="84" t="s">
        <v>73</v>
      </c>
      <c r="E97" s="83" t="s">
        <v>35</v>
      </c>
      <c r="F97" s="93" t="s">
        <v>36</v>
      </c>
      <c r="G97" s="93" t="s">
        <v>37</v>
      </c>
      <c r="H97" s="104">
        <v>6400000</v>
      </c>
      <c r="I97" s="104">
        <v>6400000</v>
      </c>
      <c r="J97" s="105" t="s">
        <v>38</v>
      </c>
      <c r="K97" s="105" t="s">
        <v>39</v>
      </c>
      <c r="L97" s="83" t="s">
        <v>213</v>
      </c>
    </row>
    <row r="98" spans="2:12" s="85" customFormat="1" ht="26.25" customHeight="1">
      <c r="B98" s="83">
        <v>80111600</v>
      </c>
      <c r="C98" s="103" t="s">
        <v>41</v>
      </c>
      <c r="D98" s="84" t="s">
        <v>73</v>
      </c>
      <c r="E98" s="83" t="s">
        <v>35</v>
      </c>
      <c r="F98" s="93" t="s">
        <v>36</v>
      </c>
      <c r="G98" s="93" t="s">
        <v>37</v>
      </c>
      <c r="H98" s="104">
        <v>6400000</v>
      </c>
      <c r="I98" s="104">
        <v>6400000</v>
      </c>
      <c r="J98" s="105" t="s">
        <v>38</v>
      </c>
      <c r="K98" s="105" t="s">
        <v>39</v>
      </c>
      <c r="L98" s="83" t="s">
        <v>40</v>
      </c>
    </row>
    <row r="99" spans="2:12" s="6" customFormat="1" ht="26.25" customHeight="1">
      <c r="B99" s="62" t="s">
        <v>428</v>
      </c>
      <c r="C99" s="56" t="s">
        <v>429</v>
      </c>
      <c r="D99" s="64" t="s">
        <v>73</v>
      </c>
      <c r="E99" s="62" t="s">
        <v>53</v>
      </c>
      <c r="F99" s="71" t="s">
        <v>36</v>
      </c>
      <c r="G99" s="71" t="s">
        <v>37</v>
      </c>
      <c r="H99" s="106">
        <v>8000000</v>
      </c>
      <c r="I99" s="106">
        <v>8000000</v>
      </c>
      <c r="J99" s="61" t="s">
        <v>38</v>
      </c>
      <c r="K99" s="61" t="s">
        <v>39</v>
      </c>
      <c r="L99" s="62" t="s">
        <v>40</v>
      </c>
    </row>
    <row r="100" spans="2:12" s="85" customFormat="1" ht="26.25" customHeight="1">
      <c r="B100" s="83">
        <v>80111600</v>
      </c>
      <c r="C100" s="83" t="s">
        <v>42</v>
      </c>
      <c r="D100" s="84" t="s">
        <v>73</v>
      </c>
      <c r="E100" s="83" t="s">
        <v>139</v>
      </c>
      <c r="F100" s="93" t="s">
        <v>36</v>
      </c>
      <c r="G100" s="93" t="s">
        <v>43</v>
      </c>
      <c r="H100" s="104">
        <v>12000000</v>
      </c>
      <c r="I100" s="104">
        <v>12000000</v>
      </c>
      <c r="J100" s="105" t="s">
        <v>38</v>
      </c>
      <c r="K100" s="105" t="s">
        <v>39</v>
      </c>
      <c r="L100" s="83" t="s">
        <v>40</v>
      </c>
    </row>
    <row r="101" spans="2:12" s="85" customFormat="1" ht="26.25" customHeight="1">
      <c r="B101" s="83">
        <v>80111600</v>
      </c>
      <c r="C101" s="83" t="s">
        <v>42</v>
      </c>
      <c r="D101" s="84" t="s">
        <v>73</v>
      </c>
      <c r="E101" s="83" t="s">
        <v>35</v>
      </c>
      <c r="F101" s="93" t="s">
        <v>36</v>
      </c>
      <c r="G101" s="93" t="s">
        <v>43</v>
      </c>
      <c r="H101" s="104">
        <v>6400000</v>
      </c>
      <c r="I101" s="104">
        <v>6400000</v>
      </c>
      <c r="J101" s="105" t="s">
        <v>38</v>
      </c>
      <c r="K101" s="105" t="s">
        <v>39</v>
      </c>
      <c r="L101" s="83" t="s">
        <v>40</v>
      </c>
    </row>
    <row r="102" spans="2:12" s="85" customFormat="1" ht="26.25" customHeight="1">
      <c r="B102" s="83">
        <v>80111600</v>
      </c>
      <c r="C102" s="83" t="s">
        <v>42</v>
      </c>
      <c r="D102" s="84" t="s">
        <v>73</v>
      </c>
      <c r="E102" s="83" t="s">
        <v>35</v>
      </c>
      <c r="F102" s="93" t="s">
        <v>36</v>
      </c>
      <c r="G102" s="93" t="s">
        <v>43</v>
      </c>
      <c r="H102" s="104">
        <v>6400000</v>
      </c>
      <c r="I102" s="104">
        <v>6400000</v>
      </c>
      <c r="J102" s="105" t="s">
        <v>38</v>
      </c>
      <c r="K102" s="105" t="s">
        <v>39</v>
      </c>
      <c r="L102" s="83" t="s">
        <v>40</v>
      </c>
    </row>
    <row r="103" spans="2:12" s="85" customFormat="1" ht="26.25" customHeight="1">
      <c r="B103" s="83">
        <v>80111600</v>
      </c>
      <c r="C103" s="83" t="s">
        <v>42</v>
      </c>
      <c r="D103" s="84" t="s">
        <v>73</v>
      </c>
      <c r="E103" s="83" t="s">
        <v>35</v>
      </c>
      <c r="F103" s="93" t="s">
        <v>36</v>
      </c>
      <c r="G103" s="93" t="s">
        <v>43</v>
      </c>
      <c r="H103" s="104">
        <v>6400000</v>
      </c>
      <c r="I103" s="104">
        <v>6400000</v>
      </c>
      <c r="J103" s="105" t="s">
        <v>38</v>
      </c>
      <c r="K103" s="105" t="s">
        <v>39</v>
      </c>
      <c r="L103" s="83" t="s">
        <v>40</v>
      </c>
    </row>
    <row r="104" spans="2:12" s="85" customFormat="1" ht="26.25" customHeight="1">
      <c r="B104" s="83">
        <v>80111600</v>
      </c>
      <c r="C104" s="83" t="s">
        <v>42</v>
      </c>
      <c r="D104" s="84" t="s">
        <v>73</v>
      </c>
      <c r="E104" s="83" t="s">
        <v>35</v>
      </c>
      <c r="F104" s="93" t="s">
        <v>36</v>
      </c>
      <c r="G104" s="93" t="s">
        <v>43</v>
      </c>
      <c r="H104" s="104">
        <v>6400000</v>
      </c>
      <c r="I104" s="104">
        <v>6400000</v>
      </c>
      <c r="J104" s="105" t="s">
        <v>38</v>
      </c>
      <c r="K104" s="105" t="s">
        <v>39</v>
      </c>
      <c r="L104" s="83" t="s">
        <v>40</v>
      </c>
    </row>
    <row r="105" spans="2:12" s="6" customFormat="1" ht="26.25" customHeight="1">
      <c r="B105" s="62" t="s">
        <v>44</v>
      </c>
      <c r="C105" s="62" t="s">
        <v>45</v>
      </c>
      <c r="D105" s="64" t="s">
        <v>73</v>
      </c>
      <c r="E105" s="62" t="s">
        <v>46</v>
      </c>
      <c r="F105" s="71" t="s">
        <v>47</v>
      </c>
      <c r="G105" s="71" t="s">
        <v>430</v>
      </c>
      <c r="H105" s="106">
        <v>11982961.03</v>
      </c>
      <c r="I105" s="106">
        <v>11982961.03</v>
      </c>
      <c r="J105" s="61" t="s">
        <v>38</v>
      </c>
      <c r="K105" s="61" t="s">
        <v>39</v>
      </c>
      <c r="L105" s="62" t="s">
        <v>40</v>
      </c>
    </row>
    <row r="106" spans="2:12" s="6" customFormat="1" ht="26.25" customHeight="1">
      <c r="B106" s="62">
        <v>80111600</v>
      </c>
      <c r="C106" s="62" t="s">
        <v>48</v>
      </c>
      <c r="D106" s="64" t="s">
        <v>73</v>
      </c>
      <c r="E106" s="62" t="s">
        <v>49</v>
      </c>
      <c r="F106" s="71" t="s">
        <v>50</v>
      </c>
      <c r="G106" s="71" t="s">
        <v>174</v>
      </c>
      <c r="H106" s="106">
        <v>8000000</v>
      </c>
      <c r="I106" s="106">
        <v>8000000</v>
      </c>
      <c r="J106" s="61" t="s">
        <v>38</v>
      </c>
      <c r="K106" s="61" t="s">
        <v>39</v>
      </c>
      <c r="L106" s="62" t="s">
        <v>40</v>
      </c>
    </row>
    <row r="107" spans="2:12" s="85" customFormat="1" ht="26.25" customHeight="1">
      <c r="B107" s="83">
        <v>80111600</v>
      </c>
      <c r="C107" s="103" t="s">
        <v>51</v>
      </c>
      <c r="D107" s="84" t="s">
        <v>73</v>
      </c>
      <c r="E107" s="83" t="s">
        <v>35</v>
      </c>
      <c r="F107" s="93" t="s">
        <v>36</v>
      </c>
      <c r="G107" s="93" t="s">
        <v>43</v>
      </c>
      <c r="H107" s="104">
        <v>14000000</v>
      </c>
      <c r="I107" s="104">
        <v>14000000</v>
      </c>
      <c r="J107" s="105" t="s">
        <v>38</v>
      </c>
      <c r="K107" s="105" t="s">
        <v>39</v>
      </c>
      <c r="L107" s="83" t="s">
        <v>40</v>
      </c>
    </row>
    <row r="108" spans="2:12" s="6" customFormat="1" ht="26.25" customHeight="1">
      <c r="B108" s="62">
        <v>15101506</v>
      </c>
      <c r="C108" s="56" t="s">
        <v>52</v>
      </c>
      <c r="D108" s="64" t="s">
        <v>73</v>
      </c>
      <c r="E108" s="62" t="s">
        <v>53</v>
      </c>
      <c r="F108" s="71" t="s">
        <v>47</v>
      </c>
      <c r="G108" s="71" t="s">
        <v>43</v>
      </c>
      <c r="H108" s="106">
        <v>6000000</v>
      </c>
      <c r="I108" s="106">
        <v>6000000</v>
      </c>
      <c r="J108" s="61" t="s">
        <v>38</v>
      </c>
      <c r="K108" s="61" t="s">
        <v>39</v>
      </c>
      <c r="L108" s="62" t="s">
        <v>40</v>
      </c>
    </row>
    <row r="109" spans="2:12" s="85" customFormat="1" ht="26.25" customHeight="1">
      <c r="B109" s="83">
        <v>80111600</v>
      </c>
      <c r="C109" s="103" t="s">
        <v>54</v>
      </c>
      <c r="D109" s="84" t="s">
        <v>73</v>
      </c>
      <c r="E109" s="83" t="s">
        <v>35</v>
      </c>
      <c r="F109" s="93" t="s">
        <v>36</v>
      </c>
      <c r="G109" s="93" t="s">
        <v>43</v>
      </c>
      <c r="H109" s="104">
        <v>6400000</v>
      </c>
      <c r="I109" s="104">
        <v>6400000</v>
      </c>
      <c r="J109" s="105" t="s">
        <v>38</v>
      </c>
      <c r="K109" s="105" t="s">
        <v>39</v>
      </c>
      <c r="L109" s="83" t="s">
        <v>40</v>
      </c>
    </row>
    <row r="110" spans="2:12" s="6" customFormat="1" ht="26.25" customHeight="1">
      <c r="B110" s="62" t="s">
        <v>58</v>
      </c>
      <c r="C110" s="56" t="s">
        <v>59</v>
      </c>
      <c r="D110" s="64" t="s">
        <v>73</v>
      </c>
      <c r="E110" s="62" t="s">
        <v>122</v>
      </c>
      <c r="F110" s="71" t="s">
        <v>36</v>
      </c>
      <c r="G110" s="71" t="s">
        <v>177</v>
      </c>
      <c r="H110" s="106">
        <v>603013548.94</v>
      </c>
      <c r="I110" s="106">
        <v>603013548.94</v>
      </c>
      <c r="J110" s="61" t="s">
        <v>38</v>
      </c>
      <c r="K110" s="61" t="s">
        <v>39</v>
      </c>
      <c r="L110" s="62" t="s">
        <v>178</v>
      </c>
    </row>
    <row r="111" spans="2:12" s="85" customFormat="1" ht="26.25" customHeight="1">
      <c r="B111" s="83">
        <v>80111600</v>
      </c>
      <c r="C111" s="103" t="s">
        <v>431</v>
      </c>
      <c r="D111" s="84" t="s">
        <v>73</v>
      </c>
      <c r="E111" s="83" t="s">
        <v>35</v>
      </c>
      <c r="F111" s="93" t="s">
        <v>36</v>
      </c>
      <c r="G111" s="93" t="s">
        <v>43</v>
      </c>
      <c r="H111" s="104">
        <v>14000000</v>
      </c>
      <c r="I111" s="104">
        <v>14000000</v>
      </c>
      <c r="J111" s="105" t="s">
        <v>38</v>
      </c>
      <c r="K111" s="105" t="s">
        <v>39</v>
      </c>
      <c r="L111" s="83" t="s">
        <v>40</v>
      </c>
    </row>
    <row r="112" spans="2:12" s="6" customFormat="1" ht="26.25" customHeight="1">
      <c r="B112" s="62">
        <v>80111600</v>
      </c>
      <c r="C112" s="56" t="s">
        <v>55</v>
      </c>
      <c r="D112" s="64" t="s">
        <v>73</v>
      </c>
      <c r="E112" s="62" t="s">
        <v>35</v>
      </c>
      <c r="F112" s="71" t="s">
        <v>36</v>
      </c>
      <c r="G112" s="71" t="s">
        <v>43</v>
      </c>
      <c r="H112" s="106">
        <v>12800000</v>
      </c>
      <c r="I112" s="106">
        <v>12800000</v>
      </c>
      <c r="J112" s="61" t="s">
        <v>38</v>
      </c>
      <c r="K112" s="61" t="s">
        <v>39</v>
      </c>
      <c r="L112" s="62" t="s">
        <v>40</v>
      </c>
    </row>
    <row r="113" spans="2:12" s="85" customFormat="1" ht="26.25" customHeight="1">
      <c r="B113" s="83">
        <v>80111600</v>
      </c>
      <c r="C113" s="103" t="s">
        <v>56</v>
      </c>
      <c r="D113" s="84" t="s">
        <v>73</v>
      </c>
      <c r="E113" s="83" t="s">
        <v>117</v>
      </c>
      <c r="F113" s="93" t="s">
        <v>36</v>
      </c>
      <c r="G113" s="93" t="s">
        <v>43</v>
      </c>
      <c r="H113" s="104">
        <v>38500000</v>
      </c>
      <c r="I113" s="104">
        <v>38500000</v>
      </c>
      <c r="J113" s="105" t="s">
        <v>38</v>
      </c>
      <c r="K113" s="105" t="s">
        <v>39</v>
      </c>
      <c r="L113" s="83" t="s">
        <v>40</v>
      </c>
    </row>
    <row r="114" spans="2:12" s="85" customFormat="1" ht="26.25" customHeight="1">
      <c r="B114" s="83">
        <v>80111600</v>
      </c>
      <c r="C114" s="103" t="s">
        <v>61</v>
      </c>
      <c r="D114" s="84" t="s">
        <v>73</v>
      </c>
      <c r="E114" s="83" t="s">
        <v>35</v>
      </c>
      <c r="F114" s="93" t="s">
        <v>36</v>
      </c>
      <c r="G114" s="93" t="s">
        <v>43</v>
      </c>
      <c r="H114" s="104">
        <v>6400000</v>
      </c>
      <c r="I114" s="104">
        <v>6400000</v>
      </c>
      <c r="J114" s="105" t="s">
        <v>38</v>
      </c>
      <c r="K114" s="105" t="s">
        <v>39</v>
      </c>
      <c r="L114" s="83" t="s">
        <v>40</v>
      </c>
    </row>
    <row r="115" spans="2:12" s="6" customFormat="1" ht="26.25" customHeight="1">
      <c r="B115" s="67">
        <v>80111601</v>
      </c>
      <c r="C115" s="56" t="s">
        <v>175</v>
      </c>
      <c r="D115" s="67" t="s">
        <v>176</v>
      </c>
      <c r="E115" s="62" t="s">
        <v>432</v>
      </c>
      <c r="F115" s="71" t="s">
        <v>47</v>
      </c>
      <c r="G115" s="63" t="s">
        <v>43</v>
      </c>
      <c r="H115" s="106">
        <v>18000000</v>
      </c>
      <c r="I115" s="106">
        <v>18000000</v>
      </c>
      <c r="J115" s="61" t="s">
        <v>38</v>
      </c>
      <c r="K115" s="61" t="s">
        <v>39</v>
      </c>
      <c r="L115" s="62" t="s">
        <v>40</v>
      </c>
    </row>
    <row r="116" spans="2:12" s="6" customFormat="1" ht="26.25" customHeight="1">
      <c r="B116" s="67">
        <v>80111600</v>
      </c>
      <c r="C116" s="56" t="s">
        <v>219</v>
      </c>
      <c r="D116" s="67" t="s">
        <v>73</v>
      </c>
      <c r="E116" s="62" t="s">
        <v>35</v>
      </c>
      <c r="F116" s="71" t="s">
        <v>36</v>
      </c>
      <c r="G116" s="63" t="s">
        <v>174</v>
      </c>
      <c r="H116" s="106">
        <v>6500000</v>
      </c>
      <c r="I116" s="106">
        <v>6500000</v>
      </c>
      <c r="J116" s="61" t="s">
        <v>38</v>
      </c>
      <c r="K116" s="61" t="s">
        <v>39</v>
      </c>
      <c r="L116" s="62" t="s">
        <v>40</v>
      </c>
    </row>
    <row r="117" spans="2:12" s="6" customFormat="1" ht="26.25" customHeight="1">
      <c r="B117" s="67" t="s">
        <v>433</v>
      </c>
      <c r="C117" s="56" t="s">
        <v>220</v>
      </c>
      <c r="D117" s="67" t="s">
        <v>73</v>
      </c>
      <c r="E117" s="62" t="s">
        <v>53</v>
      </c>
      <c r="F117" s="71" t="s">
        <v>47</v>
      </c>
      <c r="G117" s="63" t="s">
        <v>43</v>
      </c>
      <c r="H117" s="106">
        <v>18000000</v>
      </c>
      <c r="I117" s="106">
        <v>18000000</v>
      </c>
      <c r="J117" s="61" t="s">
        <v>38</v>
      </c>
      <c r="K117" s="61" t="s">
        <v>39</v>
      </c>
      <c r="L117" s="62" t="s">
        <v>213</v>
      </c>
    </row>
    <row r="118" spans="2:12" s="6" customFormat="1" ht="26.25" customHeight="1">
      <c r="B118" s="67" t="s">
        <v>434</v>
      </c>
      <c r="C118" s="56" t="s">
        <v>435</v>
      </c>
      <c r="D118" s="67" t="s">
        <v>73</v>
      </c>
      <c r="E118" s="62" t="s">
        <v>53</v>
      </c>
      <c r="F118" s="71" t="s">
        <v>47</v>
      </c>
      <c r="G118" s="63" t="s">
        <v>43</v>
      </c>
      <c r="H118" s="106">
        <v>6000000</v>
      </c>
      <c r="I118" s="106">
        <v>6000000</v>
      </c>
      <c r="J118" s="61" t="s">
        <v>38</v>
      </c>
      <c r="K118" s="61" t="s">
        <v>39</v>
      </c>
      <c r="L118" s="62" t="s">
        <v>214</v>
      </c>
    </row>
    <row r="119" spans="2:12" s="6" customFormat="1" ht="26.25" customHeight="1">
      <c r="B119" s="67">
        <v>80111600</v>
      </c>
      <c r="C119" s="56" t="s">
        <v>218</v>
      </c>
      <c r="D119" s="67" t="s">
        <v>73</v>
      </c>
      <c r="E119" s="62" t="s">
        <v>132</v>
      </c>
      <c r="F119" s="71" t="s">
        <v>36</v>
      </c>
      <c r="G119" s="63" t="s">
        <v>43</v>
      </c>
      <c r="H119" s="106">
        <v>5500000</v>
      </c>
      <c r="I119" s="106">
        <v>5500000</v>
      </c>
      <c r="J119" s="61" t="s">
        <v>38</v>
      </c>
      <c r="K119" s="61" t="s">
        <v>39</v>
      </c>
      <c r="L119" s="62" t="s">
        <v>436</v>
      </c>
    </row>
    <row r="120" spans="2:12" s="6" customFormat="1" ht="26.25" customHeight="1">
      <c r="B120" s="67">
        <v>80111600</v>
      </c>
      <c r="C120" s="56" t="s">
        <v>218</v>
      </c>
      <c r="D120" s="67" t="s">
        <v>73</v>
      </c>
      <c r="E120" s="62" t="s">
        <v>132</v>
      </c>
      <c r="F120" s="71" t="s">
        <v>36</v>
      </c>
      <c r="G120" s="63" t="s">
        <v>43</v>
      </c>
      <c r="H120" s="106">
        <v>5500000</v>
      </c>
      <c r="I120" s="106">
        <v>5500000</v>
      </c>
      <c r="J120" s="61" t="s">
        <v>38</v>
      </c>
      <c r="K120" s="61" t="s">
        <v>39</v>
      </c>
      <c r="L120" s="62" t="s">
        <v>437</v>
      </c>
    </row>
    <row r="121" spans="2:12" s="6" customFormat="1" ht="26.25" customHeight="1">
      <c r="B121" s="67">
        <v>80111600</v>
      </c>
      <c r="C121" s="56" t="s">
        <v>218</v>
      </c>
      <c r="D121" s="67" t="s">
        <v>73</v>
      </c>
      <c r="E121" s="62" t="s">
        <v>132</v>
      </c>
      <c r="F121" s="71" t="s">
        <v>36</v>
      </c>
      <c r="G121" s="63" t="s">
        <v>43</v>
      </c>
      <c r="H121" s="106">
        <v>5500000</v>
      </c>
      <c r="I121" s="106">
        <v>5500000</v>
      </c>
      <c r="J121" s="61" t="s">
        <v>38</v>
      </c>
      <c r="K121" s="61" t="s">
        <v>39</v>
      </c>
      <c r="L121" s="62" t="s">
        <v>438</v>
      </c>
    </row>
    <row r="122" spans="2:12" s="6" customFormat="1" ht="26.25" customHeight="1">
      <c r="B122" s="67">
        <v>80111600</v>
      </c>
      <c r="C122" s="56" t="s">
        <v>218</v>
      </c>
      <c r="D122" s="67" t="s">
        <v>73</v>
      </c>
      <c r="E122" s="62" t="s">
        <v>132</v>
      </c>
      <c r="F122" s="71" t="s">
        <v>36</v>
      </c>
      <c r="G122" s="63" t="s">
        <v>43</v>
      </c>
      <c r="H122" s="106">
        <v>5500000</v>
      </c>
      <c r="I122" s="106">
        <v>5500000</v>
      </c>
      <c r="J122" s="61" t="s">
        <v>38</v>
      </c>
      <c r="K122" s="61" t="s">
        <v>39</v>
      </c>
      <c r="L122" s="62" t="s">
        <v>439</v>
      </c>
    </row>
    <row r="123" spans="2:12" s="6" customFormat="1" ht="26.25" customHeight="1">
      <c r="B123" s="67">
        <v>80111600</v>
      </c>
      <c r="C123" s="56" t="s">
        <v>218</v>
      </c>
      <c r="D123" s="67" t="s">
        <v>73</v>
      </c>
      <c r="E123" s="62" t="s">
        <v>132</v>
      </c>
      <c r="F123" s="71" t="s">
        <v>36</v>
      </c>
      <c r="G123" s="63" t="s">
        <v>43</v>
      </c>
      <c r="H123" s="106">
        <v>5500000</v>
      </c>
      <c r="I123" s="106">
        <v>5500000</v>
      </c>
      <c r="J123" s="61" t="s">
        <v>38</v>
      </c>
      <c r="K123" s="61" t="s">
        <v>39</v>
      </c>
      <c r="L123" s="62" t="s">
        <v>40</v>
      </c>
    </row>
    <row r="124" spans="2:12" s="6" customFormat="1" ht="26.25" customHeight="1">
      <c r="B124" s="69">
        <v>80111600</v>
      </c>
      <c r="C124" s="78" t="s">
        <v>440</v>
      </c>
      <c r="D124" s="64" t="s">
        <v>183</v>
      </c>
      <c r="E124" s="56" t="s">
        <v>63</v>
      </c>
      <c r="F124" s="71" t="s">
        <v>36</v>
      </c>
      <c r="G124" s="113" t="s">
        <v>64</v>
      </c>
      <c r="H124" s="106">
        <v>64800000</v>
      </c>
      <c r="I124" s="106">
        <v>64800000</v>
      </c>
      <c r="J124" s="114" t="s">
        <v>38</v>
      </c>
      <c r="K124" s="114" t="s">
        <v>39</v>
      </c>
      <c r="L124" s="115" t="s">
        <v>441</v>
      </c>
    </row>
    <row r="125" spans="2:12" s="6" customFormat="1" ht="26.25" customHeight="1">
      <c r="B125" s="69">
        <v>80111620</v>
      </c>
      <c r="C125" s="56" t="s">
        <v>66</v>
      </c>
      <c r="D125" s="64" t="s">
        <v>275</v>
      </c>
      <c r="E125" s="62" t="s">
        <v>139</v>
      </c>
      <c r="F125" s="71" t="s">
        <v>67</v>
      </c>
      <c r="G125" s="71" t="s">
        <v>68</v>
      </c>
      <c r="H125" s="106">
        <v>21500000</v>
      </c>
      <c r="I125" s="106">
        <v>21500000</v>
      </c>
      <c r="J125" s="61" t="s">
        <v>38</v>
      </c>
      <c r="K125" s="61" t="s">
        <v>39</v>
      </c>
      <c r="L125" s="115" t="s">
        <v>65</v>
      </c>
    </row>
    <row r="126" spans="2:12" s="85" customFormat="1" ht="26.25" customHeight="1">
      <c r="B126" s="83">
        <v>80111600</v>
      </c>
      <c r="C126" s="103" t="s">
        <v>69</v>
      </c>
      <c r="D126" s="84" t="s">
        <v>73</v>
      </c>
      <c r="E126" s="103" t="s">
        <v>139</v>
      </c>
      <c r="F126" s="93" t="s">
        <v>36</v>
      </c>
      <c r="G126" s="150" t="s">
        <v>71</v>
      </c>
      <c r="H126" s="104">
        <v>10500000</v>
      </c>
      <c r="I126" s="104">
        <v>10500000</v>
      </c>
      <c r="J126" s="151" t="s">
        <v>38</v>
      </c>
      <c r="K126" s="151" t="s">
        <v>39</v>
      </c>
      <c r="L126" s="152" t="s">
        <v>65</v>
      </c>
    </row>
    <row r="127" spans="2:12" s="85" customFormat="1" ht="26.25" customHeight="1">
      <c r="B127" s="83">
        <v>80111600</v>
      </c>
      <c r="C127" s="103" t="s">
        <v>69</v>
      </c>
      <c r="D127" s="84" t="s">
        <v>73</v>
      </c>
      <c r="E127" s="103" t="s">
        <v>139</v>
      </c>
      <c r="F127" s="93" t="s">
        <v>36</v>
      </c>
      <c r="G127" s="150" t="s">
        <v>537</v>
      </c>
      <c r="H127" s="104">
        <v>10500000</v>
      </c>
      <c r="I127" s="104">
        <v>10500000</v>
      </c>
      <c r="J127" s="151" t="s">
        <v>38</v>
      </c>
      <c r="K127" s="151" t="s">
        <v>39</v>
      </c>
      <c r="L127" s="152" t="s">
        <v>72</v>
      </c>
    </row>
    <row r="128" spans="2:12" s="85" customFormat="1" ht="26.25" customHeight="1">
      <c r="B128" s="164">
        <v>80111600</v>
      </c>
      <c r="C128" s="161" t="s">
        <v>442</v>
      </c>
      <c r="D128" s="165" t="s">
        <v>76</v>
      </c>
      <c r="E128" s="159" t="s">
        <v>35</v>
      </c>
      <c r="F128" s="162" t="s">
        <v>36</v>
      </c>
      <c r="G128" s="166" t="s">
        <v>64</v>
      </c>
      <c r="H128" s="104">
        <v>12800000</v>
      </c>
      <c r="I128" s="104">
        <v>12800000</v>
      </c>
      <c r="J128" s="167" t="s">
        <v>38</v>
      </c>
      <c r="K128" s="167" t="s">
        <v>39</v>
      </c>
      <c r="L128" s="152" t="s">
        <v>441</v>
      </c>
    </row>
    <row r="129" spans="2:12" s="6" customFormat="1" ht="24.75" customHeight="1">
      <c r="B129" s="64">
        <v>80111600</v>
      </c>
      <c r="C129" s="64" t="s">
        <v>119</v>
      </c>
      <c r="D129" s="64" t="s">
        <v>144</v>
      </c>
      <c r="E129" s="64" t="s">
        <v>35</v>
      </c>
      <c r="F129" s="63" t="s">
        <v>36</v>
      </c>
      <c r="G129" s="117" t="s">
        <v>443</v>
      </c>
      <c r="H129" s="106">
        <v>6600000</v>
      </c>
      <c r="I129" s="106">
        <v>6600000</v>
      </c>
      <c r="J129" s="118" t="s">
        <v>38</v>
      </c>
      <c r="K129" s="118" t="s">
        <v>39</v>
      </c>
      <c r="L129" s="64" t="s">
        <v>118</v>
      </c>
    </row>
    <row r="130" spans="2:12" s="85" customFormat="1" ht="27.75" customHeight="1">
      <c r="B130" s="84">
        <v>81112204</v>
      </c>
      <c r="C130" s="84" t="s">
        <v>116</v>
      </c>
      <c r="D130" s="84" t="s">
        <v>144</v>
      </c>
      <c r="E130" s="84" t="s">
        <v>117</v>
      </c>
      <c r="F130" s="119" t="s">
        <v>36</v>
      </c>
      <c r="G130" s="120" t="s">
        <v>68</v>
      </c>
      <c r="H130" s="104">
        <v>43500000</v>
      </c>
      <c r="I130" s="104">
        <v>43500000</v>
      </c>
      <c r="J130" s="121" t="s">
        <v>38</v>
      </c>
      <c r="K130" s="121" t="s">
        <v>39</v>
      </c>
      <c r="L130" s="84" t="s">
        <v>118</v>
      </c>
    </row>
    <row r="131" spans="2:12" s="6" customFormat="1" ht="26.25" customHeight="1">
      <c r="B131" s="64">
        <v>84131600</v>
      </c>
      <c r="C131" s="66" t="s">
        <v>235</v>
      </c>
      <c r="D131" s="64" t="s">
        <v>210</v>
      </c>
      <c r="E131" s="64" t="s">
        <v>82</v>
      </c>
      <c r="F131" s="63" t="s">
        <v>236</v>
      </c>
      <c r="G131" s="63" t="s">
        <v>237</v>
      </c>
      <c r="H131" s="106">
        <v>159100545.74</v>
      </c>
      <c r="I131" s="106">
        <v>159100545.74</v>
      </c>
      <c r="J131" s="65" t="s">
        <v>38</v>
      </c>
      <c r="K131" s="65" t="s">
        <v>39</v>
      </c>
      <c r="L131" s="64" t="s">
        <v>238</v>
      </c>
    </row>
    <row r="132" spans="2:12" s="6" customFormat="1" ht="33.75">
      <c r="B132" s="59">
        <v>80101505</v>
      </c>
      <c r="C132" s="72" t="s">
        <v>228</v>
      </c>
      <c r="D132" s="64" t="s">
        <v>306</v>
      </c>
      <c r="E132" s="111" t="s">
        <v>139</v>
      </c>
      <c r="F132" s="60" t="s">
        <v>239</v>
      </c>
      <c r="G132" s="60" t="s">
        <v>127</v>
      </c>
      <c r="H132" s="106">
        <v>47600000</v>
      </c>
      <c r="I132" s="106">
        <v>47600000</v>
      </c>
      <c r="J132" s="109" t="s">
        <v>38</v>
      </c>
      <c r="K132" s="109" t="s">
        <v>39</v>
      </c>
      <c r="L132" s="59" t="s">
        <v>222</v>
      </c>
    </row>
    <row r="133" spans="2:12" s="85" customFormat="1" ht="28.5" customHeight="1">
      <c r="B133" s="84">
        <v>80111600</v>
      </c>
      <c r="C133" s="84" t="s">
        <v>444</v>
      </c>
      <c r="D133" s="84" t="s">
        <v>445</v>
      </c>
      <c r="E133" s="84" t="s">
        <v>35</v>
      </c>
      <c r="F133" s="119" t="s">
        <v>36</v>
      </c>
      <c r="G133" s="120" t="s">
        <v>68</v>
      </c>
      <c r="H133" s="104">
        <f>1850000*4</f>
        <v>7400000</v>
      </c>
      <c r="I133" s="104">
        <f>1850000*4</f>
        <v>7400000</v>
      </c>
      <c r="J133" s="121" t="s">
        <v>38</v>
      </c>
      <c r="K133" s="121" t="s">
        <v>39</v>
      </c>
      <c r="L133" s="84" t="s">
        <v>118</v>
      </c>
    </row>
    <row r="134" spans="2:12" s="6" customFormat="1" ht="33.75" customHeight="1">
      <c r="B134" s="64">
        <v>80101603</v>
      </c>
      <c r="C134" s="67" t="s">
        <v>446</v>
      </c>
      <c r="D134" s="64" t="s">
        <v>445</v>
      </c>
      <c r="E134" s="64" t="s">
        <v>35</v>
      </c>
      <c r="F134" s="63" t="s">
        <v>36</v>
      </c>
      <c r="G134" s="117" t="s">
        <v>443</v>
      </c>
      <c r="H134" s="106">
        <v>12800000</v>
      </c>
      <c r="I134" s="106">
        <v>12800000</v>
      </c>
      <c r="J134" s="118" t="s">
        <v>38</v>
      </c>
      <c r="K134" s="118" t="s">
        <v>39</v>
      </c>
      <c r="L134" s="64" t="s">
        <v>447</v>
      </c>
    </row>
    <row r="135" spans="2:12" s="85" customFormat="1" ht="36" customHeight="1">
      <c r="B135" s="83">
        <v>80111601</v>
      </c>
      <c r="C135" s="83" t="s">
        <v>448</v>
      </c>
      <c r="D135" s="83" t="s">
        <v>445</v>
      </c>
      <c r="E135" s="83" t="s">
        <v>35</v>
      </c>
      <c r="F135" s="93" t="s">
        <v>36</v>
      </c>
      <c r="G135" s="93" t="s">
        <v>449</v>
      </c>
      <c r="H135" s="104">
        <v>12800000</v>
      </c>
      <c r="I135" s="104">
        <v>12800000</v>
      </c>
      <c r="J135" s="83" t="s">
        <v>450</v>
      </c>
      <c r="K135" s="83" t="s">
        <v>451</v>
      </c>
      <c r="L135" s="83" t="s">
        <v>118</v>
      </c>
    </row>
    <row r="136" spans="2:12" s="85" customFormat="1" ht="36" customHeight="1">
      <c r="B136" s="86">
        <v>80111620</v>
      </c>
      <c r="C136" s="86" t="s">
        <v>452</v>
      </c>
      <c r="D136" s="83" t="s">
        <v>76</v>
      </c>
      <c r="E136" s="84" t="s">
        <v>35</v>
      </c>
      <c r="F136" s="93" t="s">
        <v>50</v>
      </c>
      <c r="G136" s="92" t="s">
        <v>453</v>
      </c>
      <c r="H136" s="104">
        <v>12800000</v>
      </c>
      <c r="I136" s="104">
        <v>12800000</v>
      </c>
      <c r="J136" s="105" t="s">
        <v>38</v>
      </c>
      <c r="K136" s="105" t="s">
        <v>39</v>
      </c>
      <c r="L136" s="84" t="s">
        <v>454</v>
      </c>
    </row>
    <row r="137" spans="2:12" s="85" customFormat="1" ht="36" customHeight="1">
      <c r="B137" s="86">
        <v>80111620</v>
      </c>
      <c r="C137" s="86" t="s">
        <v>223</v>
      </c>
      <c r="D137" s="83" t="s">
        <v>76</v>
      </c>
      <c r="E137" s="84" t="s">
        <v>35</v>
      </c>
      <c r="F137" s="93" t="s">
        <v>50</v>
      </c>
      <c r="G137" s="92" t="s">
        <v>453</v>
      </c>
      <c r="H137" s="104">
        <v>12800000</v>
      </c>
      <c r="I137" s="104">
        <v>12800000</v>
      </c>
      <c r="J137" s="105" t="s">
        <v>38</v>
      </c>
      <c r="K137" s="105" t="s">
        <v>39</v>
      </c>
      <c r="L137" s="84" t="s">
        <v>454</v>
      </c>
    </row>
    <row r="138" spans="2:12" s="6" customFormat="1" ht="36" customHeight="1">
      <c r="B138" s="67">
        <v>80111620</v>
      </c>
      <c r="C138" s="62" t="s">
        <v>455</v>
      </c>
      <c r="D138" s="62" t="s">
        <v>76</v>
      </c>
      <c r="E138" s="64" t="s">
        <v>35</v>
      </c>
      <c r="F138" s="71" t="s">
        <v>50</v>
      </c>
      <c r="G138" s="71" t="s">
        <v>453</v>
      </c>
      <c r="H138" s="106">
        <v>12800000</v>
      </c>
      <c r="I138" s="106">
        <v>12800000</v>
      </c>
      <c r="J138" s="61" t="s">
        <v>38</v>
      </c>
      <c r="K138" s="61" t="s">
        <v>39</v>
      </c>
      <c r="L138" s="64" t="s">
        <v>454</v>
      </c>
    </row>
    <row r="139" spans="2:12" s="6" customFormat="1" ht="36" customHeight="1">
      <c r="B139" s="67">
        <v>80111620</v>
      </c>
      <c r="C139" s="62" t="s">
        <v>455</v>
      </c>
      <c r="D139" s="62" t="s">
        <v>76</v>
      </c>
      <c r="E139" s="64" t="s">
        <v>35</v>
      </c>
      <c r="F139" s="71" t="s">
        <v>50</v>
      </c>
      <c r="G139" s="71" t="s">
        <v>453</v>
      </c>
      <c r="H139" s="106">
        <v>12800000</v>
      </c>
      <c r="I139" s="106">
        <v>12800000</v>
      </c>
      <c r="J139" s="61" t="s">
        <v>38</v>
      </c>
      <c r="K139" s="61" t="s">
        <v>39</v>
      </c>
      <c r="L139" s="64" t="s">
        <v>456</v>
      </c>
    </row>
    <row r="140" spans="2:12" s="85" customFormat="1" ht="36" customHeight="1">
      <c r="B140" s="86">
        <v>80101706</v>
      </c>
      <c r="C140" s="86" t="s">
        <v>455</v>
      </c>
      <c r="D140" s="83" t="s">
        <v>76</v>
      </c>
      <c r="E140" s="84" t="s">
        <v>35</v>
      </c>
      <c r="F140" s="93" t="s">
        <v>50</v>
      </c>
      <c r="G140" s="92" t="s">
        <v>453</v>
      </c>
      <c r="H140" s="104">
        <v>12800000</v>
      </c>
      <c r="I140" s="104">
        <v>12800000</v>
      </c>
      <c r="J140" s="105" t="s">
        <v>38</v>
      </c>
      <c r="K140" s="105" t="s">
        <v>39</v>
      </c>
      <c r="L140" s="84" t="s">
        <v>454</v>
      </c>
    </row>
    <row r="141" spans="2:12" s="85" customFormat="1" ht="36" customHeight="1">
      <c r="B141" s="86">
        <v>80111607</v>
      </c>
      <c r="C141" s="86" t="s">
        <v>229</v>
      </c>
      <c r="D141" s="83" t="s">
        <v>457</v>
      </c>
      <c r="E141" s="84" t="s">
        <v>139</v>
      </c>
      <c r="F141" s="93" t="s">
        <v>50</v>
      </c>
      <c r="G141" s="92" t="s">
        <v>68</v>
      </c>
      <c r="H141" s="104">
        <v>27300000</v>
      </c>
      <c r="I141" s="104">
        <v>27300000</v>
      </c>
      <c r="J141" s="105" t="s">
        <v>38</v>
      </c>
      <c r="K141" s="105" t="s">
        <v>39</v>
      </c>
      <c r="L141" s="84" t="s">
        <v>454</v>
      </c>
    </row>
    <row r="142" spans="2:12" s="85" customFormat="1" ht="36" customHeight="1">
      <c r="B142" s="86" t="s">
        <v>458</v>
      </c>
      <c r="C142" s="86" t="s">
        <v>459</v>
      </c>
      <c r="D142" s="83" t="s">
        <v>457</v>
      </c>
      <c r="E142" s="84" t="s">
        <v>139</v>
      </c>
      <c r="F142" s="93" t="s">
        <v>50</v>
      </c>
      <c r="G142" s="92" t="s">
        <v>68</v>
      </c>
      <c r="H142" s="104">
        <v>26400000</v>
      </c>
      <c r="I142" s="104">
        <v>26400000</v>
      </c>
      <c r="J142" s="105" t="s">
        <v>38</v>
      </c>
      <c r="K142" s="105" t="s">
        <v>39</v>
      </c>
      <c r="L142" s="84" t="s">
        <v>454</v>
      </c>
    </row>
    <row r="143" spans="2:12" s="85" customFormat="1" ht="36" customHeight="1">
      <c r="B143" s="83">
        <v>80111607</v>
      </c>
      <c r="C143" s="83" t="s">
        <v>460</v>
      </c>
      <c r="D143" s="83" t="s">
        <v>457</v>
      </c>
      <c r="E143" s="84" t="s">
        <v>139</v>
      </c>
      <c r="F143" s="93" t="s">
        <v>50</v>
      </c>
      <c r="G143" s="93" t="s">
        <v>68</v>
      </c>
      <c r="H143" s="104">
        <v>24000000</v>
      </c>
      <c r="I143" s="104">
        <v>24000000</v>
      </c>
      <c r="J143" s="105" t="s">
        <v>38</v>
      </c>
      <c r="K143" s="105" t="s">
        <v>39</v>
      </c>
      <c r="L143" s="84" t="s">
        <v>454</v>
      </c>
    </row>
    <row r="144" spans="2:12" s="85" customFormat="1" ht="36" customHeight="1">
      <c r="B144" s="83">
        <v>80111620</v>
      </c>
      <c r="C144" s="86" t="s">
        <v>461</v>
      </c>
      <c r="D144" s="83" t="s">
        <v>76</v>
      </c>
      <c r="E144" s="84" t="s">
        <v>35</v>
      </c>
      <c r="F144" s="93" t="s">
        <v>50</v>
      </c>
      <c r="G144" s="93" t="s">
        <v>68</v>
      </c>
      <c r="H144" s="104">
        <f>1850000*4</f>
        <v>7400000</v>
      </c>
      <c r="I144" s="104">
        <f>1850000*4</f>
        <v>7400000</v>
      </c>
      <c r="J144" s="105" t="s">
        <v>38</v>
      </c>
      <c r="K144" s="105" t="s">
        <v>39</v>
      </c>
      <c r="L144" s="84" t="s">
        <v>454</v>
      </c>
    </row>
    <row r="145" spans="2:12" s="6" customFormat="1" ht="36" customHeight="1">
      <c r="B145" s="62">
        <v>80111607</v>
      </c>
      <c r="C145" s="62" t="s">
        <v>462</v>
      </c>
      <c r="D145" s="62" t="s">
        <v>76</v>
      </c>
      <c r="E145" s="64" t="s">
        <v>35</v>
      </c>
      <c r="F145" s="71" t="s">
        <v>50</v>
      </c>
      <c r="G145" s="68" t="s">
        <v>224</v>
      </c>
      <c r="H145" s="106">
        <v>12800000</v>
      </c>
      <c r="I145" s="106">
        <v>12800000</v>
      </c>
      <c r="J145" s="61" t="s">
        <v>38</v>
      </c>
      <c r="K145" s="61" t="s">
        <v>39</v>
      </c>
      <c r="L145" s="64" t="s">
        <v>454</v>
      </c>
    </row>
    <row r="146" spans="2:12" s="6" customFormat="1" ht="36" customHeight="1">
      <c r="B146" s="62">
        <v>80111607</v>
      </c>
      <c r="C146" s="62" t="s">
        <v>309</v>
      </c>
      <c r="D146" s="62" t="s">
        <v>76</v>
      </c>
      <c r="E146" s="64" t="s">
        <v>35</v>
      </c>
      <c r="F146" s="71" t="s">
        <v>50</v>
      </c>
      <c r="G146" s="68" t="s">
        <v>463</v>
      </c>
      <c r="H146" s="106">
        <v>12800000</v>
      </c>
      <c r="I146" s="106">
        <v>12800000</v>
      </c>
      <c r="J146" s="61" t="s">
        <v>38</v>
      </c>
      <c r="K146" s="61" t="s">
        <v>39</v>
      </c>
      <c r="L146" s="64" t="s">
        <v>454</v>
      </c>
    </row>
    <row r="147" spans="2:12" s="85" customFormat="1" ht="36" customHeight="1">
      <c r="B147" s="86">
        <v>80111620</v>
      </c>
      <c r="C147" s="86" t="s">
        <v>464</v>
      </c>
      <c r="D147" s="83" t="s">
        <v>76</v>
      </c>
      <c r="E147" s="84" t="s">
        <v>465</v>
      </c>
      <c r="F147" s="93" t="s">
        <v>50</v>
      </c>
      <c r="G147" s="92" t="s">
        <v>68</v>
      </c>
      <c r="H147" s="104">
        <v>18400000</v>
      </c>
      <c r="I147" s="104">
        <v>18400000</v>
      </c>
      <c r="J147" s="105" t="s">
        <v>38</v>
      </c>
      <c r="K147" s="105" t="s">
        <v>39</v>
      </c>
      <c r="L147" s="84" t="s">
        <v>454</v>
      </c>
    </row>
    <row r="148" spans="2:12" s="85" customFormat="1" ht="36" customHeight="1">
      <c r="B148" s="86">
        <v>76111500</v>
      </c>
      <c r="C148" s="86" t="s">
        <v>227</v>
      </c>
      <c r="D148" s="83" t="s">
        <v>457</v>
      </c>
      <c r="E148" s="84" t="s">
        <v>35</v>
      </c>
      <c r="F148" s="93" t="s">
        <v>50</v>
      </c>
      <c r="G148" s="92" t="s">
        <v>68</v>
      </c>
      <c r="H148" s="104">
        <v>4800000</v>
      </c>
      <c r="I148" s="104">
        <v>4800000</v>
      </c>
      <c r="J148" s="105" t="s">
        <v>38</v>
      </c>
      <c r="K148" s="105" t="s">
        <v>39</v>
      </c>
      <c r="L148" s="84" t="s">
        <v>454</v>
      </c>
    </row>
    <row r="149" spans="2:12" s="85" customFormat="1" ht="36" customHeight="1">
      <c r="B149" s="86">
        <v>76111500</v>
      </c>
      <c r="C149" s="86" t="s">
        <v>227</v>
      </c>
      <c r="D149" s="83" t="s">
        <v>457</v>
      </c>
      <c r="E149" s="84" t="s">
        <v>35</v>
      </c>
      <c r="F149" s="93" t="s">
        <v>50</v>
      </c>
      <c r="G149" s="92" t="s">
        <v>68</v>
      </c>
      <c r="H149" s="104">
        <v>4800000</v>
      </c>
      <c r="I149" s="104">
        <v>4800000</v>
      </c>
      <c r="J149" s="105" t="s">
        <v>38</v>
      </c>
      <c r="K149" s="105" t="s">
        <v>39</v>
      </c>
      <c r="L149" s="84" t="s">
        <v>454</v>
      </c>
    </row>
    <row r="150" spans="2:12" s="85" customFormat="1" ht="36" customHeight="1">
      <c r="B150" s="86">
        <v>80111620</v>
      </c>
      <c r="C150" s="86" t="s">
        <v>466</v>
      </c>
      <c r="D150" s="83" t="s">
        <v>457</v>
      </c>
      <c r="E150" s="84" t="s">
        <v>35</v>
      </c>
      <c r="F150" s="93" t="s">
        <v>50</v>
      </c>
      <c r="G150" s="93" t="s">
        <v>68</v>
      </c>
      <c r="H150" s="104">
        <v>6000000</v>
      </c>
      <c r="I150" s="104">
        <v>6000000</v>
      </c>
      <c r="J150" s="105" t="s">
        <v>38</v>
      </c>
      <c r="K150" s="105" t="s">
        <v>39</v>
      </c>
      <c r="L150" s="84" t="s">
        <v>454</v>
      </c>
    </row>
    <row r="151" spans="2:12" s="85" customFormat="1" ht="36" customHeight="1">
      <c r="B151" s="86">
        <v>80111620</v>
      </c>
      <c r="C151" s="86" t="s">
        <v>467</v>
      </c>
      <c r="D151" s="83" t="s">
        <v>76</v>
      </c>
      <c r="E151" s="84" t="s">
        <v>35</v>
      </c>
      <c r="F151" s="93" t="s">
        <v>50</v>
      </c>
      <c r="G151" s="93" t="s">
        <v>468</v>
      </c>
      <c r="H151" s="104">
        <v>12800000</v>
      </c>
      <c r="I151" s="104">
        <v>12800000</v>
      </c>
      <c r="J151" s="105" t="s">
        <v>38</v>
      </c>
      <c r="K151" s="105" t="s">
        <v>39</v>
      </c>
      <c r="L151" s="84" t="s">
        <v>469</v>
      </c>
    </row>
    <row r="152" spans="2:12" s="85" customFormat="1" ht="36" customHeight="1">
      <c r="B152" s="86">
        <v>80111620</v>
      </c>
      <c r="C152" s="86" t="s">
        <v>259</v>
      </c>
      <c r="D152" s="83" t="s">
        <v>76</v>
      </c>
      <c r="E152" s="84" t="s">
        <v>35</v>
      </c>
      <c r="F152" s="93" t="s">
        <v>50</v>
      </c>
      <c r="G152" s="93" t="s">
        <v>468</v>
      </c>
      <c r="H152" s="104">
        <v>6000000</v>
      </c>
      <c r="I152" s="104">
        <v>6000000</v>
      </c>
      <c r="J152" s="105" t="s">
        <v>38</v>
      </c>
      <c r="K152" s="105" t="s">
        <v>39</v>
      </c>
      <c r="L152" s="84" t="s">
        <v>454</v>
      </c>
    </row>
    <row r="153" spans="2:12" s="85" customFormat="1" ht="36" customHeight="1">
      <c r="B153" s="86">
        <v>80111620</v>
      </c>
      <c r="C153" s="86" t="s">
        <v>470</v>
      </c>
      <c r="D153" s="83" t="s">
        <v>76</v>
      </c>
      <c r="E153" s="84" t="s">
        <v>35</v>
      </c>
      <c r="F153" s="93" t="s">
        <v>50</v>
      </c>
      <c r="G153" s="93" t="s">
        <v>468</v>
      </c>
      <c r="H153" s="104">
        <v>6000000</v>
      </c>
      <c r="I153" s="104">
        <v>6000000</v>
      </c>
      <c r="J153" s="105" t="s">
        <v>38</v>
      </c>
      <c r="K153" s="105" t="s">
        <v>39</v>
      </c>
      <c r="L153" s="84" t="s">
        <v>454</v>
      </c>
    </row>
    <row r="154" spans="2:12" s="85" customFormat="1" ht="36" customHeight="1">
      <c r="B154" s="83">
        <v>80111620</v>
      </c>
      <c r="C154" s="83" t="s">
        <v>471</v>
      </c>
      <c r="D154" s="83" t="s">
        <v>76</v>
      </c>
      <c r="E154" s="84" t="s">
        <v>35</v>
      </c>
      <c r="F154" s="93" t="s">
        <v>50</v>
      </c>
      <c r="G154" s="93" t="s">
        <v>468</v>
      </c>
      <c r="H154" s="104">
        <v>6000000</v>
      </c>
      <c r="I154" s="104">
        <v>6000000</v>
      </c>
      <c r="J154" s="105" t="s">
        <v>38</v>
      </c>
      <c r="K154" s="105" t="s">
        <v>39</v>
      </c>
      <c r="L154" s="84" t="s">
        <v>454</v>
      </c>
    </row>
    <row r="155" spans="2:12" s="85" customFormat="1" ht="36" customHeight="1">
      <c r="B155" s="83">
        <v>80111620</v>
      </c>
      <c r="C155" s="83" t="s">
        <v>470</v>
      </c>
      <c r="D155" s="83" t="s">
        <v>76</v>
      </c>
      <c r="E155" s="84" t="s">
        <v>35</v>
      </c>
      <c r="F155" s="93" t="s">
        <v>50</v>
      </c>
      <c r="G155" s="93" t="s">
        <v>468</v>
      </c>
      <c r="H155" s="104">
        <v>6000000</v>
      </c>
      <c r="I155" s="104">
        <v>6000000</v>
      </c>
      <c r="J155" s="105" t="s">
        <v>38</v>
      </c>
      <c r="K155" s="105" t="s">
        <v>39</v>
      </c>
      <c r="L155" s="84" t="s">
        <v>454</v>
      </c>
    </row>
    <row r="156" spans="2:12" s="85" customFormat="1" ht="36" customHeight="1">
      <c r="B156" s="86">
        <v>80111620</v>
      </c>
      <c r="C156" s="86" t="s">
        <v>472</v>
      </c>
      <c r="D156" s="83" t="s">
        <v>76</v>
      </c>
      <c r="E156" s="84" t="s">
        <v>35</v>
      </c>
      <c r="F156" s="93" t="s">
        <v>50</v>
      </c>
      <c r="G156" s="92" t="s">
        <v>453</v>
      </c>
      <c r="H156" s="104">
        <v>7400000</v>
      </c>
      <c r="I156" s="104">
        <v>7400000</v>
      </c>
      <c r="J156" s="105" t="s">
        <v>38</v>
      </c>
      <c r="K156" s="105" t="s">
        <v>39</v>
      </c>
      <c r="L156" s="84" t="s">
        <v>454</v>
      </c>
    </row>
    <row r="157" spans="2:12" s="85" customFormat="1" ht="36" customHeight="1">
      <c r="B157" s="86">
        <v>80111620</v>
      </c>
      <c r="C157" s="86" t="s">
        <v>473</v>
      </c>
      <c r="D157" s="83" t="s">
        <v>76</v>
      </c>
      <c r="E157" s="84" t="s">
        <v>35</v>
      </c>
      <c r="F157" s="93" t="s">
        <v>50</v>
      </c>
      <c r="G157" s="92" t="s">
        <v>453</v>
      </c>
      <c r="H157" s="104">
        <v>6600000</v>
      </c>
      <c r="I157" s="104">
        <v>6600000</v>
      </c>
      <c r="J157" s="105" t="s">
        <v>38</v>
      </c>
      <c r="K157" s="105" t="s">
        <v>39</v>
      </c>
      <c r="L157" s="84" t="s">
        <v>454</v>
      </c>
    </row>
    <row r="158" spans="2:12" s="85" customFormat="1" ht="36" customHeight="1">
      <c r="B158" s="86">
        <v>80111620</v>
      </c>
      <c r="C158" s="86" t="s">
        <v>474</v>
      </c>
      <c r="D158" s="83" t="s">
        <v>76</v>
      </c>
      <c r="E158" s="84" t="s">
        <v>139</v>
      </c>
      <c r="F158" s="93" t="s">
        <v>50</v>
      </c>
      <c r="G158" s="92" t="s">
        <v>475</v>
      </c>
      <c r="H158" s="104">
        <v>11100000</v>
      </c>
      <c r="I158" s="104">
        <v>11100000</v>
      </c>
      <c r="J158" s="105" t="s">
        <v>38</v>
      </c>
      <c r="K158" s="105" t="s">
        <v>39</v>
      </c>
      <c r="L158" s="84" t="s">
        <v>538</v>
      </c>
    </row>
    <row r="159" spans="2:12" s="85" customFormat="1" ht="36" customHeight="1">
      <c r="B159" s="86">
        <v>80111620</v>
      </c>
      <c r="C159" s="86" t="s">
        <v>473</v>
      </c>
      <c r="D159" s="83" t="s">
        <v>457</v>
      </c>
      <c r="E159" s="84" t="s">
        <v>35</v>
      </c>
      <c r="F159" s="93" t="s">
        <v>50</v>
      </c>
      <c r="G159" s="92" t="s">
        <v>475</v>
      </c>
      <c r="H159" s="104">
        <v>6000000</v>
      </c>
      <c r="I159" s="104">
        <v>6000000</v>
      </c>
      <c r="J159" s="105" t="s">
        <v>38</v>
      </c>
      <c r="K159" s="105" t="s">
        <v>39</v>
      </c>
      <c r="L159" s="84" t="s">
        <v>454</v>
      </c>
    </row>
    <row r="160" spans="2:12" s="6" customFormat="1" ht="36" customHeight="1">
      <c r="B160" s="67">
        <v>80111604</v>
      </c>
      <c r="C160" s="67" t="s">
        <v>476</v>
      </c>
      <c r="D160" s="62" t="s">
        <v>457</v>
      </c>
      <c r="E160" s="64" t="s">
        <v>35</v>
      </c>
      <c r="F160" s="71" t="s">
        <v>50</v>
      </c>
      <c r="G160" s="68" t="s">
        <v>475</v>
      </c>
      <c r="H160" s="106">
        <v>8000000</v>
      </c>
      <c r="I160" s="106">
        <v>8000000</v>
      </c>
      <c r="J160" s="61" t="s">
        <v>38</v>
      </c>
      <c r="K160" s="61" t="s">
        <v>39</v>
      </c>
      <c r="L160" s="64" t="s">
        <v>454</v>
      </c>
    </row>
    <row r="161" spans="2:12" s="85" customFormat="1" ht="36" customHeight="1">
      <c r="B161" s="86">
        <v>80111620</v>
      </c>
      <c r="C161" s="83" t="s">
        <v>477</v>
      </c>
      <c r="D161" s="83" t="s">
        <v>76</v>
      </c>
      <c r="E161" s="122" t="s">
        <v>132</v>
      </c>
      <c r="F161" s="93" t="s">
        <v>50</v>
      </c>
      <c r="G161" s="157" t="s">
        <v>478</v>
      </c>
      <c r="H161" s="104">
        <f>1600000*5</f>
        <v>8000000</v>
      </c>
      <c r="I161" s="104">
        <f>1600000*5</f>
        <v>8000000</v>
      </c>
      <c r="J161" s="105" t="s">
        <v>38</v>
      </c>
      <c r="K161" s="105" t="s">
        <v>39</v>
      </c>
      <c r="L161" s="84" t="s">
        <v>454</v>
      </c>
    </row>
    <row r="162" spans="2:12" s="85" customFormat="1" ht="36" customHeight="1">
      <c r="B162" s="83">
        <v>80111620</v>
      </c>
      <c r="C162" s="83" t="s">
        <v>147</v>
      </c>
      <c r="D162" s="83" t="s">
        <v>76</v>
      </c>
      <c r="E162" s="122" t="s">
        <v>139</v>
      </c>
      <c r="F162" s="93" t="s">
        <v>50</v>
      </c>
      <c r="G162" s="93" t="s">
        <v>64</v>
      </c>
      <c r="H162" s="104">
        <f>2000000*6</f>
        <v>12000000</v>
      </c>
      <c r="I162" s="104">
        <f>2000000*6</f>
        <v>12000000</v>
      </c>
      <c r="J162" s="105" t="s">
        <v>38</v>
      </c>
      <c r="K162" s="105" t="s">
        <v>39</v>
      </c>
      <c r="L162" s="84" t="s">
        <v>454</v>
      </c>
    </row>
    <row r="163" spans="2:12" s="6" customFormat="1" ht="36" customHeight="1">
      <c r="B163" s="141">
        <v>80111620</v>
      </c>
      <c r="C163" s="141" t="s">
        <v>473</v>
      </c>
      <c r="D163" s="142" t="s">
        <v>457</v>
      </c>
      <c r="E163" s="143" t="s">
        <v>35</v>
      </c>
      <c r="F163" s="144" t="s">
        <v>50</v>
      </c>
      <c r="G163" s="145" t="s">
        <v>475</v>
      </c>
      <c r="H163" s="106">
        <v>6000000</v>
      </c>
      <c r="I163" s="106">
        <v>6000000</v>
      </c>
      <c r="J163" s="146" t="s">
        <v>38</v>
      </c>
      <c r="K163" s="146" t="s">
        <v>39</v>
      </c>
      <c r="L163" s="143" t="s">
        <v>469</v>
      </c>
    </row>
    <row r="164" spans="2:12" s="85" customFormat="1" ht="36" customHeight="1">
      <c r="B164" s="83">
        <v>80111601</v>
      </c>
      <c r="C164" s="83" t="s">
        <v>80</v>
      </c>
      <c r="D164" s="83" t="s">
        <v>457</v>
      </c>
      <c r="E164" s="84" t="s">
        <v>139</v>
      </c>
      <c r="F164" s="93" t="s">
        <v>50</v>
      </c>
      <c r="G164" s="92" t="s">
        <v>475</v>
      </c>
      <c r="H164" s="104">
        <v>13800000</v>
      </c>
      <c r="I164" s="104">
        <v>13800000</v>
      </c>
      <c r="J164" s="105" t="s">
        <v>38</v>
      </c>
      <c r="K164" s="105" t="s">
        <v>39</v>
      </c>
      <c r="L164" s="84" t="s">
        <v>454</v>
      </c>
    </row>
    <row r="165" spans="2:12" s="85" customFormat="1" ht="36" customHeight="1">
      <c r="B165" s="86">
        <v>80111620</v>
      </c>
      <c r="C165" s="86" t="s">
        <v>479</v>
      </c>
      <c r="D165" s="83" t="s">
        <v>457</v>
      </c>
      <c r="E165" s="84" t="s">
        <v>35</v>
      </c>
      <c r="F165" s="93" t="s">
        <v>50</v>
      </c>
      <c r="G165" s="92" t="s">
        <v>475</v>
      </c>
      <c r="H165" s="104">
        <v>7400000</v>
      </c>
      <c r="I165" s="104">
        <v>7400000</v>
      </c>
      <c r="J165" s="105" t="s">
        <v>38</v>
      </c>
      <c r="K165" s="105" t="s">
        <v>39</v>
      </c>
      <c r="L165" s="84" t="s">
        <v>454</v>
      </c>
    </row>
    <row r="166" spans="2:12" s="85" customFormat="1" ht="36" customHeight="1">
      <c r="B166" s="86">
        <v>80111620</v>
      </c>
      <c r="C166" s="86" t="s">
        <v>480</v>
      </c>
      <c r="D166" s="83" t="s">
        <v>457</v>
      </c>
      <c r="E166" s="84" t="s">
        <v>35</v>
      </c>
      <c r="F166" s="93" t="s">
        <v>50</v>
      </c>
      <c r="G166" s="92" t="s">
        <v>475</v>
      </c>
      <c r="H166" s="104">
        <v>7400000</v>
      </c>
      <c r="I166" s="104">
        <v>7400000</v>
      </c>
      <c r="J166" s="105" t="s">
        <v>38</v>
      </c>
      <c r="K166" s="105" t="s">
        <v>39</v>
      </c>
      <c r="L166" s="84" t="s">
        <v>454</v>
      </c>
    </row>
    <row r="167" spans="2:12" s="85" customFormat="1" ht="36" customHeight="1">
      <c r="B167" s="83">
        <v>80111620</v>
      </c>
      <c r="C167" s="83" t="s">
        <v>481</v>
      </c>
      <c r="D167" s="83" t="s">
        <v>482</v>
      </c>
      <c r="E167" s="84" t="s">
        <v>35</v>
      </c>
      <c r="F167" s="93" t="s">
        <v>50</v>
      </c>
      <c r="G167" s="93" t="s">
        <v>64</v>
      </c>
      <c r="H167" s="104">
        <v>8000000</v>
      </c>
      <c r="I167" s="104">
        <v>8000000</v>
      </c>
      <c r="J167" s="105" t="s">
        <v>38</v>
      </c>
      <c r="K167" s="105" t="s">
        <v>39</v>
      </c>
      <c r="L167" s="84" t="s">
        <v>454</v>
      </c>
    </row>
    <row r="168" spans="2:12" s="85" customFormat="1" ht="36" customHeight="1">
      <c r="B168" s="84">
        <v>80111620</v>
      </c>
      <c r="C168" s="86" t="s">
        <v>483</v>
      </c>
      <c r="D168" s="83" t="s">
        <v>76</v>
      </c>
      <c r="E168" s="84" t="s">
        <v>70</v>
      </c>
      <c r="F168" s="93" t="s">
        <v>50</v>
      </c>
      <c r="G168" s="92" t="s">
        <v>64</v>
      </c>
      <c r="H168" s="104">
        <v>12800000</v>
      </c>
      <c r="I168" s="104">
        <v>12800000</v>
      </c>
      <c r="J168" s="105" t="s">
        <v>38</v>
      </c>
      <c r="K168" s="105" t="s">
        <v>39</v>
      </c>
      <c r="L168" s="84" t="s">
        <v>454</v>
      </c>
    </row>
    <row r="169" spans="2:12" s="6" customFormat="1" ht="36" customHeight="1">
      <c r="B169" s="67">
        <v>80111607</v>
      </c>
      <c r="C169" s="67" t="s">
        <v>229</v>
      </c>
      <c r="D169" s="62" t="s">
        <v>457</v>
      </c>
      <c r="E169" s="64" t="s">
        <v>132</v>
      </c>
      <c r="F169" s="71" t="s">
        <v>50</v>
      </c>
      <c r="G169" s="68" t="s">
        <v>68</v>
      </c>
      <c r="H169" s="106">
        <v>22750000</v>
      </c>
      <c r="I169" s="106">
        <v>22750000</v>
      </c>
      <c r="J169" s="61" t="s">
        <v>38</v>
      </c>
      <c r="K169" s="61" t="s">
        <v>39</v>
      </c>
      <c r="L169" s="64" t="s">
        <v>454</v>
      </c>
    </row>
    <row r="170" spans="2:12" s="6" customFormat="1" ht="36" customHeight="1">
      <c r="B170" s="67" t="s">
        <v>458</v>
      </c>
      <c r="C170" s="67" t="s">
        <v>459</v>
      </c>
      <c r="D170" s="62" t="s">
        <v>457</v>
      </c>
      <c r="E170" s="64" t="s">
        <v>132</v>
      </c>
      <c r="F170" s="71" t="s">
        <v>50</v>
      </c>
      <c r="G170" s="68" t="s">
        <v>68</v>
      </c>
      <c r="H170" s="106">
        <v>22000000</v>
      </c>
      <c r="I170" s="106">
        <v>22000000</v>
      </c>
      <c r="J170" s="61" t="s">
        <v>38</v>
      </c>
      <c r="K170" s="61" t="s">
        <v>39</v>
      </c>
      <c r="L170" s="64" t="s">
        <v>454</v>
      </c>
    </row>
    <row r="171" spans="2:12" s="6" customFormat="1" ht="36" customHeight="1">
      <c r="B171" s="62">
        <v>80111607</v>
      </c>
      <c r="C171" s="62" t="s">
        <v>460</v>
      </c>
      <c r="D171" s="62" t="s">
        <v>457</v>
      </c>
      <c r="E171" s="64" t="s">
        <v>132</v>
      </c>
      <c r="F171" s="71" t="s">
        <v>50</v>
      </c>
      <c r="G171" s="71" t="s">
        <v>68</v>
      </c>
      <c r="H171" s="106">
        <v>20000000</v>
      </c>
      <c r="I171" s="106">
        <v>20000000</v>
      </c>
      <c r="J171" s="61" t="s">
        <v>38</v>
      </c>
      <c r="K171" s="61" t="s">
        <v>39</v>
      </c>
      <c r="L171" s="64" t="s">
        <v>454</v>
      </c>
    </row>
    <row r="172" spans="2:12" s="6" customFormat="1" ht="36" customHeight="1">
      <c r="B172" s="59">
        <v>81112101</v>
      </c>
      <c r="C172" s="72" t="s">
        <v>75</v>
      </c>
      <c r="D172" s="59" t="s">
        <v>484</v>
      </c>
      <c r="E172" s="111" t="s">
        <v>57</v>
      </c>
      <c r="F172" s="60" t="s">
        <v>142</v>
      </c>
      <c r="G172" s="117" t="s">
        <v>68</v>
      </c>
      <c r="H172" s="106">
        <v>28000000</v>
      </c>
      <c r="I172" s="106">
        <v>28000000</v>
      </c>
      <c r="J172" s="109" t="s">
        <v>38</v>
      </c>
      <c r="K172" s="109" t="s">
        <v>39</v>
      </c>
      <c r="L172" s="59" t="s">
        <v>454</v>
      </c>
    </row>
    <row r="173" spans="2:12" s="6" customFormat="1" ht="36" customHeight="1">
      <c r="B173" s="59" t="s">
        <v>232</v>
      </c>
      <c r="C173" s="59" t="s">
        <v>148</v>
      </c>
      <c r="D173" s="59" t="s">
        <v>484</v>
      </c>
      <c r="E173" s="111" t="s">
        <v>57</v>
      </c>
      <c r="F173" s="60" t="s">
        <v>142</v>
      </c>
      <c r="G173" s="60" t="s">
        <v>189</v>
      </c>
      <c r="H173" s="106">
        <v>22300000</v>
      </c>
      <c r="I173" s="106">
        <v>22300000</v>
      </c>
      <c r="J173" s="109" t="s">
        <v>38</v>
      </c>
      <c r="K173" s="109" t="s">
        <v>39</v>
      </c>
      <c r="L173" s="59" t="s">
        <v>454</v>
      </c>
    </row>
    <row r="174" spans="2:12" s="6" customFormat="1" ht="36" customHeight="1">
      <c r="B174" s="67" t="s">
        <v>271</v>
      </c>
      <c r="C174" s="67" t="s">
        <v>149</v>
      </c>
      <c r="D174" s="59" t="s">
        <v>484</v>
      </c>
      <c r="E174" s="111" t="s">
        <v>57</v>
      </c>
      <c r="F174" s="68" t="s">
        <v>150</v>
      </c>
      <c r="G174" s="68" t="s">
        <v>68</v>
      </c>
      <c r="H174" s="106">
        <v>39264900</v>
      </c>
      <c r="I174" s="106">
        <v>39264900</v>
      </c>
      <c r="J174" s="123" t="s">
        <v>38</v>
      </c>
      <c r="K174" s="123" t="s">
        <v>39</v>
      </c>
      <c r="L174" s="67" t="s">
        <v>485</v>
      </c>
    </row>
    <row r="175" spans="2:12" s="6" customFormat="1" ht="36" customHeight="1">
      <c r="B175" s="67" t="s">
        <v>486</v>
      </c>
      <c r="C175" s="67" t="s">
        <v>487</v>
      </c>
      <c r="D175" s="59" t="s">
        <v>484</v>
      </c>
      <c r="E175" s="111" t="s">
        <v>57</v>
      </c>
      <c r="F175" s="68" t="s">
        <v>150</v>
      </c>
      <c r="G175" s="68" t="s">
        <v>150</v>
      </c>
      <c r="H175" s="106">
        <v>35000000</v>
      </c>
      <c r="I175" s="106">
        <v>35000000</v>
      </c>
      <c r="J175" s="61" t="s">
        <v>38</v>
      </c>
      <c r="K175" s="61" t="s">
        <v>39</v>
      </c>
      <c r="L175" s="64" t="s">
        <v>454</v>
      </c>
    </row>
    <row r="176" spans="2:12" s="6" customFormat="1" ht="36" customHeight="1">
      <c r="B176" s="67" t="s">
        <v>164</v>
      </c>
      <c r="C176" s="67" t="s">
        <v>165</v>
      </c>
      <c r="D176" s="59" t="s">
        <v>484</v>
      </c>
      <c r="E176" s="111" t="s">
        <v>57</v>
      </c>
      <c r="F176" s="68" t="s">
        <v>47</v>
      </c>
      <c r="G176" s="68" t="s">
        <v>64</v>
      </c>
      <c r="H176" s="106">
        <v>16600000</v>
      </c>
      <c r="I176" s="106">
        <v>16600000</v>
      </c>
      <c r="J176" s="61" t="s">
        <v>38</v>
      </c>
      <c r="K176" s="61" t="s">
        <v>39</v>
      </c>
      <c r="L176" s="64" t="s">
        <v>454</v>
      </c>
    </row>
    <row r="177" spans="2:12" s="6" customFormat="1" ht="36" customHeight="1">
      <c r="B177" s="59" t="s">
        <v>190</v>
      </c>
      <c r="C177" s="59" t="s">
        <v>191</v>
      </c>
      <c r="D177" s="59" t="s">
        <v>484</v>
      </c>
      <c r="E177" s="111" t="s">
        <v>57</v>
      </c>
      <c r="F177" s="60" t="s">
        <v>142</v>
      </c>
      <c r="G177" s="60" t="s">
        <v>192</v>
      </c>
      <c r="H177" s="106">
        <v>20000000</v>
      </c>
      <c r="I177" s="106">
        <v>20000000</v>
      </c>
      <c r="J177" s="109" t="s">
        <v>38</v>
      </c>
      <c r="K177" s="109" t="s">
        <v>39</v>
      </c>
      <c r="L177" s="59" t="s">
        <v>454</v>
      </c>
    </row>
    <row r="178" spans="2:12" s="6" customFormat="1" ht="36" customHeight="1">
      <c r="B178" s="59">
        <v>85171500</v>
      </c>
      <c r="C178" s="59" t="s">
        <v>151</v>
      </c>
      <c r="D178" s="59" t="s">
        <v>484</v>
      </c>
      <c r="E178" s="111" t="s">
        <v>57</v>
      </c>
      <c r="F178" s="60" t="s">
        <v>142</v>
      </c>
      <c r="G178" s="60" t="s">
        <v>488</v>
      </c>
      <c r="H178" s="106">
        <v>27738700</v>
      </c>
      <c r="I178" s="106">
        <v>27738700</v>
      </c>
      <c r="J178" s="109" t="s">
        <v>38</v>
      </c>
      <c r="K178" s="109" t="s">
        <v>39</v>
      </c>
      <c r="L178" s="59" t="s">
        <v>143</v>
      </c>
    </row>
    <row r="179" spans="2:12" s="6" customFormat="1" ht="36" customHeight="1">
      <c r="B179" s="67" t="s">
        <v>152</v>
      </c>
      <c r="C179" s="67" t="s">
        <v>153</v>
      </c>
      <c r="D179" s="59" t="s">
        <v>484</v>
      </c>
      <c r="E179" s="111" t="s">
        <v>57</v>
      </c>
      <c r="F179" s="68" t="s">
        <v>47</v>
      </c>
      <c r="G179" s="68" t="s">
        <v>64</v>
      </c>
      <c r="H179" s="106">
        <v>15000000</v>
      </c>
      <c r="I179" s="106">
        <v>15000000</v>
      </c>
      <c r="J179" s="61" t="s">
        <v>38</v>
      </c>
      <c r="K179" s="61" t="s">
        <v>39</v>
      </c>
      <c r="L179" s="64" t="s">
        <v>454</v>
      </c>
    </row>
    <row r="180" spans="2:12" s="6" customFormat="1" ht="36" customHeight="1">
      <c r="B180" s="97" t="s">
        <v>241</v>
      </c>
      <c r="C180" s="97" t="s">
        <v>242</v>
      </c>
      <c r="D180" s="59" t="s">
        <v>484</v>
      </c>
      <c r="E180" s="111" t="s">
        <v>57</v>
      </c>
      <c r="F180" s="68" t="s">
        <v>47</v>
      </c>
      <c r="G180" s="124" t="s">
        <v>489</v>
      </c>
      <c r="H180" s="106">
        <v>24000000</v>
      </c>
      <c r="I180" s="106">
        <v>24000000</v>
      </c>
      <c r="J180" s="76" t="s">
        <v>38</v>
      </c>
      <c r="K180" s="76" t="s">
        <v>39</v>
      </c>
      <c r="L180" s="97" t="s">
        <v>485</v>
      </c>
    </row>
    <row r="181" spans="2:12" s="6" customFormat="1" ht="36" customHeight="1">
      <c r="B181" s="97" t="s">
        <v>154</v>
      </c>
      <c r="C181" s="97" t="s">
        <v>193</v>
      </c>
      <c r="D181" s="59" t="s">
        <v>484</v>
      </c>
      <c r="E181" s="111" t="s">
        <v>57</v>
      </c>
      <c r="F181" s="68" t="s">
        <v>47</v>
      </c>
      <c r="G181" s="125" t="s">
        <v>64</v>
      </c>
      <c r="H181" s="106">
        <v>15000000</v>
      </c>
      <c r="I181" s="106">
        <v>15000000</v>
      </c>
      <c r="J181" s="116" t="s">
        <v>38</v>
      </c>
      <c r="K181" s="116" t="s">
        <v>39</v>
      </c>
      <c r="L181" s="59" t="s">
        <v>485</v>
      </c>
    </row>
    <row r="182" spans="2:12" s="6" customFormat="1" ht="36" customHeight="1">
      <c r="B182" s="67" t="s">
        <v>155</v>
      </c>
      <c r="C182" s="67" t="s">
        <v>490</v>
      </c>
      <c r="D182" s="59" t="s">
        <v>484</v>
      </c>
      <c r="E182" s="111" t="s">
        <v>57</v>
      </c>
      <c r="F182" s="68" t="s">
        <v>150</v>
      </c>
      <c r="G182" s="68" t="s">
        <v>156</v>
      </c>
      <c r="H182" s="106">
        <v>50000000</v>
      </c>
      <c r="I182" s="106">
        <v>50000000</v>
      </c>
      <c r="J182" s="61" t="s">
        <v>38</v>
      </c>
      <c r="K182" s="61" t="s">
        <v>39</v>
      </c>
      <c r="L182" s="64" t="s">
        <v>454</v>
      </c>
    </row>
    <row r="183" spans="2:12" s="6" customFormat="1" ht="36" customHeight="1">
      <c r="B183" s="67" t="s">
        <v>157</v>
      </c>
      <c r="C183" s="67" t="s">
        <v>158</v>
      </c>
      <c r="D183" s="59" t="s">
        <v>484</v>
      </c>
      <c r="E183" s="111" t="s">
        <v>57</v>
      </c>
      <c r="F183" s="68" t="s">
        <v>47</v>
      </c>
      <c r="G183" s="68" t="s">
        <v>68</v>
      </c>
      <c r="H183" s="106">
        <v>5000000</v>
      </c>
      <c r="I183" s="106">
        <v>5000000</v>
      </c>
      <c r="J183" s="61" t="s">
        <v>38</v>
      </c>
      <c r="K183" s="61" t="s">
        <v>39</v>
      </c>
      <c r="L183" s="64" t="s">
        <v>454</v>
      </c>
    </row>
    <row r="184" spans="2:12" s="6" customFormat="1" ht="36" customHeight="1">
      <c r="B184" s="97" t="s">
        <v>241</v>
      </c>
      <c r="C184" s="67" t="s">
        <v>159</v>
      </c>
      <c r="D184" s="59" t="s">
        <v>484</v>
      </c>
      <c r="E184" s="111" t="s">
        <v>57</v>
      </c>
      <c r="F184" s="126" t="s">
        <v>150</v>
      </c>
      <c r="G184" s="68" t="s">
        <v>68</v>
      </c>
      <c r="H184" s="106">
        <v>50000000</v>
      </c>
      <c r="I184" s="106">
        <v>50000000</v>
      </c>
      <c r="J184" s="61" t="s">
        <v>38</v>
      </c>
      <c r="K184" s="61" t="s">
        <v>39</v>
      </c>
      <c r="L184" s="64" t="s">
        <v>454</v>
      </c>
    </row>
    <row r="185" spans="2:12" s="6" customFormat="1" ht="36" customHeight="1">
      <c r="B185" s="127" t="s">
        <v>249</v>
      </c>
      <c r="C185" s="127" t="s">
        <v>250</v>
      </c>
      <c r="D185" s="59" t="s">
        <v>484</v>
      </c>
      <c r="E185" s="111" t="s">
        <v>57</v>
      </c>
      <c r="F185" s="126" t="s">
        <v>150</v>
      </c>
      <c r="G185" s="126" t="s">
        <v>251</v>
      </c>
      <c r="H185" s="106">
        <v>209040134.35</v>
      </c>
      <c r="I185" s="106">
        <v>209040134.35</v>
      </c>
      <c r="J185" s="67" t="s">
        <v>38</v>
      </c>
      <c r="K185" s="67" t="s">
        <v>39</v>
      </c>
      <c r="L185" s="67" t="s">
        <v>485</v>
      </c>
    </row>
    <row r="186" spans="2:12" s="6" customFormat="1" ht="36" customHeight="1">
      <c r="B186" s="67" t="s">
        <v>160</v>
      </c>
      <c r="C186" s="67" t="s">
        <v>161</v>
      </c>
      <c r="D186" s="59" t="s">
        <v>484</v>
      </c>
      <c r="E186" s="111" t="s">
        <v>57</v>
      </c>
      <c r="F186" s="68" t="s">
        <v>162</v>
      </c>
      <c r="G186" s="68" t="s">
        <v>491</v>
      </c>
      <c r="H186" s="106">
        <v>85000000</v>
      </c>
      <c r="I186" s="106">
        <v>85000000</v>
      </c>
      <c r="J186" s="61" t="s">
        <v>38</v>
      </c>
      <c r="K186" s="61" t="s">
        <v>39</v>
      </c>
      <c r="L186" s="64" t="s">
        <v>454</v>
      </c>
    </row>
    <row r="187" spans="2:12" s="6" customFormat="1" ht="36" customHeight="1">
      <c r="B187" s="67" t="s">
        <v>163</v>
      </c>
      <c r="C187" s="67" t="s">
        <v>492</v>
      </c>
      <c r="D187" s="59" t="s">
        <v>484</v>
      </c>
      <c r="E187" s="111" t="s">
        <v>57</v>
      </c>
      <c r="F187" s="68" t="s">
        <v>47</v>
      </c>
      <c r="G187" s="68" t="s">
        <v>156</v>
      </c>
      <c r="H187" s="106">
        <v>25961667.52</v>
      </c>
      <c r="I187" s="106">
        <v>25961667.52</v>
      </c>
      <c r="J187" s="61" t="s">
        <v>38</v>
      </c>
      <c r="K187" s="61" t="s">
        <v>39</v>
      </c>
      <c r="L187" s="64" t="s">
        <v>454</v>
      </c>
    </row>
    <row r="188" spans="2:12" s="6" customFormat="1" ht="36" customHeight="1">
      <c r="B188" s="67" t="s">
        <v>166</v>
      </c>
      <c r="C188" s="67" t="s">
        <v>167</v>
      </c>
      <c r="D188" s="59" t="s">
        <v>484</v>
      </c>
      <c r="E188" s="111" t="s">
        <v>57</v>
      </c>
      <c r="F188" s="68" t="s">
        <v>47</v>
      </c>
      <c r="G188" s="68" t="s">
        <v>493</v>
      </c>
      <c r="H188" s="106">
        <v>12000000</v>
      </c>
      <c r="I188" s="106">
        <v>12000000</v>
      </c>
      <c r="J188" s="61" t="s">
        <v>38</v>
      </c>
      <c r="K188" s="61" t="s">
        <v>39</v>
      </c>
      <c r="L188" s="64" t="s">
        <v>454</v>
      </c>
    </row>
    <row r="189" spans="2:12" s="6" customFormat="1" ht="36" customHeight="1">
      <c r="B189" s="67" t="s">
        <v>168</v>
      </c>
      <c r="C189" s="67" t="s">
        <v>169</v>
      </c>
      <c r="D189" s="59" t="s">
        <v>484</v>
      </c>
      <c r="E189" s="111" t="s">
        <v>57</v>
      </c>
      <c r="F189" s="68" t="s">
        <v>150</v>
      </c>
      <c r="G189" s="68" t="s">
        <v>240</v>
      </c>
      <c r="H189" s="106">
        <v>74550000</v>
      </c>
      <c r="I189" s="106">
        <v>74550000</v>
      </c>
      <c r="J189" s="61" t="s">
        <v>38</v>
      </c>
      <c r="K189" s="61" t="s">
        <v>39</v>
      </c>
      <c r="L189" s="64" t="s">
        <v>454</v>
      </c>
    </row>
    <row r="190" spans="2:12" s="6" customFormat="1" ht="36" customHeight="1">
      <c r="B190" s="67" t="s">
        <v>170</v>
      </c>
      <c r="C190" s="67" t="s">
        <v>171</v>
      </c>
      <c r="D190" s="59" t="s">
        <v>484</v>
      </c>
      <c r="E190" s="111" t="s">
        <v>57</v>
      </c>
      <c r="F190" s="68" t="s">
        <v>47</v>
      </c>
      <c r="G190" s="68" t="s">
        <v>64</v>
      </c>
      <c r="H190" s="106">
        <v>12000000</v>
      </c>
      <c r="I190" s="106">
        <v>12000000</v>
      </c>
      <c r="J190" s="61" t="s">
        <v>38</v>
      </c>
      <c r="K190" s="61" t="s">
        <v>39</v>
      </c>
      <c r="L190" s="64" t="s">
        <v>454</v>
      </c>
    </row>
    <row r="191" spans="2:12" s="6" customFormat="1" ht="36" customHeight="1">
      <c r="B191" s="64" t="s">
        <v>534</v>
      </c>
      <c r="C191" s="67" t="s">
        <v>533</v>
      </c>
      <c r="D191" s="59" t="s">
        <v>484</v>
      </c>
      <c r="E191" s="111" t="s">
        <v>49</v>
      </c>
      <c r="F191" s="63" t="s">
        <v>36</v>
      </c>
      <c r="G191" s="68" t="s">
        <v>180</v>
      </c>
      <c r="H191" s="106">
        <v>15800000</v>
      </c>
      <c r="I191" s="106">
        <v>15800000</v>
      </c>
      <c r="J191" s="118" t="s">
        <v>38</v>
      </c>
      <c r="K191" s="118" t="s">
        <v>39</v>
      </c>
      <c r="L191" s="64" t="s">
        <v>172</v>
      </c>
    </row>
    <row r="192" spans="2:12" s="6" customFormat="1" ht="36" customHeight="1">
      <c r="B192" s="64" t="s">
        <v>182</v>
      </c>
      <c r="C192" s="67" t="s">
        <v>181</v>
      </c>
      <c r="D192" s="59" t="s">
        <v>484</v>
      </c>
      <c r="E192" s="111" t="s">
        <v>57</v>
      </c>
      <c r="F192" s="68" t="s">
        <v>47</v>
      </c>
      <c r="G192" s="63" t="s">
        <v>74</v>
      </c>
      <c r="H192" s="106">
        <v>20500000</v>
      </c>
      <c r="I192" s="106">
        <v>20500000</v>
      </c>
      <c r="J192" s="61" t="s">
        <v>38</v>
      </c>
      <c r="K192" s="61" t="s">
        <v>39</v>
      </c>
      <c r="L192" s="64" t="s">
        <v>454</v>
      </c>
    </row>
    <row r="193" spans="2:12" s="6" customFormat="1" ht="36" customHeight="1">
      <c r="B193" s="64" t="s">
        <v>216</v>
      </c>
      <c r="C193" s="67" t="s">
        <v>217</v>
      </c>
      <c r="D193" s="59" t="s">
        <v>484</v>
      </c>
      <c r="E193" s="111" t="s">
        <v>57</v>
      </c>
      <c r="F193" s="68" t="s">
        <v>47</v>
      </c>
      <c r="G193" s="63" t="s">
        <v>74</v>
      </c>
      <c r="H193" s="106">
        <v>15000000</v>
      </c>
      <c r="I193" s="106">
        <v>15000000</v>
      </c>
      <c r="J193" s="61" t="s">
        <v>38</v>
      </c>
      <c r="K193" s="61" t="s">
        <v>39</v>
      </c>
      <c r="L193" s="64" t="s">
        <v>454</v>
      </c>
    </row>
    <row r="194" spans="2:12" s="6" customFormat="1" ht="36" customHeight="1">
      <c r="B194" s="67">
        <v>80111600</v>
      </c>
      <c r="C194" s="62" t="s">
        <v>202</v>
      </c>
      <c r="D194" s="59" t="s">
        <v>484</v>
      </c>
      <c r="E194" s="111" t="s">
        <v>57</v>
      </c>
      <c r="F194" s="63" t="s">
        <v>203</v>
      </c>
      <c r="G194" s="71" t="s">
        <v>494</v>
      </c>
      <c r="H194" s="106">
        <v>10753883.62</v>
      </c>
      <c r="I194" s="106">
        <v>10753883.62</v>
      </c>
      <c r="J194" s="61" t="s">
        <v>38</v>
      </c>
      <c r="K194" s="61" t="s">
        <v>39</v>
      </c>
      <c r="L194" s="62" t="s">
        <v>454</v>
      </c>
    </row>
    <row r="195" spans="2:12" s="6" customFormat="1" ht="36" customHeight="1">
      <c r="B195" s="59">
        <v>80111600</v>
      </c>
      <c r="C195" s="59" t="s">
        <v>495</v>
      </c>
      <c r="D195" s="59" t="s">
        <v>484</v>
      </c>
      <c r="E195" s="111" t="s">
        <v>57</v>
      </c>
      <c r="F195" s="60" t="s">
        <v>36</v>
      </c>
      <c r="G195" s="60" t="s">
        <v>79</v>
      </c>
      <c r="H195" s="106">
        <v>15000000</v>
      </c>
      <c r="I195" s="106">
        <v>15000000</v>
      </c>
      <c r="J195" s="72" t="s">
        <v>38</v>
      </c>
      <c r="K195" s="72" t="s">
        <v>39</v>
      </c>
      <c r="L195" s="59" t="s">
        <v>454</v>
      </c>
    </row>
    <row r="196" spans="2:12" s="6" customFormat="1" ht="36" customHeight="1">
      <c r="B196" s="64">
        <v>15101506</v>
      </c>
      <c r="C196" s="128" t="s">
        <v>204</v>
      </c>
      <c r="D196" s="59" t="s">
        <v>484</v>
      </c>
      <c r="E196" s="111" t="s">
        <v>57</v>
      </c>
      <c r="F196" s="63" t="s">
        <v>150</v>
      </c>
      <c r="G196" s="63" t="s">
        <v>205</v>
      </c>
      <c r="H196" s="106">
        <v>73668225</v>
      </c>
      <c r="I196" s="106">
        <v>73668225</v>
      </c>
      <c r="J196" s="65" t="s">
        <v>38</v>
      </c>
      <c r="K196" s="65" t="s">
        <v>39</v>
      </c>
      <c r="L196" s="64" t="s">
        <v>454</v>
      </c>
    </row>
    <row r="197" spans="2:12" s="6" customFormat="1" ht="36" customHeight="1">
      <c r="B197" s="70" t="s">
        <v>252</v>
      </c>
      <c r="C197" s="62" t="s">
        <v>253</v>
      </c>
      <c r="D197" s="59" t="s">
        <v>484</v>
      </c>
      <c r="E197" s="111" t="s">
        <v>57</v>
      </c>
      <c r="F197" s="129" t="s">
        <v>254</v>
      </c>
      <c r="G197" s="129" t="s">
        <v>255</v>
      </c>
      <c r="H197" s="106">
        <v>126825545</v>
      </c>
      <c r="I197" s="106">
        <v>126825545</v>
      </c>
      <c r="J197" s="70" t="s">
        <v>38</v>
      </c>
      <c r="K197" s="70" t="s">
        <v>39</v>
      </c>
      <c r="L197" s="70" t="s">
        <v>485</v>
      </c>
    </row>
    <row r="198" spans="2:12" s="6" customFormat="1" ht="36" customHeight="1">
      <c r="B198" s="59" t="s">
        <v>206</v>
      </c>
      <c r="C198" s="62" t="s">
        <v>207</v>
      </c>
      <c r="D198" s="59" t="s">
        <v>484</v>
      </c>
      <c r="E198" s="111" t="s">
        <v>57</v>
      </c>
      <c r="F198" s="60" t="s">
        <v>142</v>
      </c>
      <c r="G198" s="60" t="s">
        <v>205</v>
      </c>
      <c r="H198" s="106">
        <v>3200000</v>
      </c>
      <c r="I198" s="106">
        <v>3200000</v>
      </c>
      <c r="J198" s="109" t="s">
        <v>38</v>
      </c>
      <c r="K198" s="109" t="s">
        <v>39</v>
      </c>
      <c r="L198" s="59" t="s">
        <v>454</v>
      </c>
    </row>
    <row r="199" spans="2:12" s="6" customFormat="1" ht="36" customHeight="1">
      <c r="B199" s="130" t="s">
        <v>245</v>
      </c>
      <c r="C199" s="62" t="s">
        <v>208</v>
      </c>
      <c r="D199" s="59" t="s">
        <v>484</v>
      </c>
      <c r="E199" s="111" t="s">
        <v>57</v>
      </c>
      <c r="F199" s="113" t="s">
        <v>150</v>
      </c>
      <c r="G199" s="60" t="s">
        <v>205</v>
      </c>
      <c r="H199" s="106">
        <v>52480200</v>
      </c>
      <c r="I199" s="106">
        <v>52480200</v>
      </c>
      <c r="J199" s="131" t="s">
        <v>38</v>
      </c>
      <c r="K199" s="131" t="s">
        <v>39</v>
      </c>
      <c r="L199" s="130" t="s">
        <v>454</v>
      </c>
    </row>
    <row r="200" spans="2:12" s="6" customFormat="1" ht="36" customHeight="1">
      <c r="B200" s="64" t="s">
        <v>225</v>
      </c>
      <c r="C200" s="72" t="s">
        <v>226</v>
      </c>
      <c r="D200" s="59" t="s">
        <v>484</v>
      </c>
      <c r="E200" s="111" t="s">
        <v>57</v>
      </c>
      <c r="F200" s="60" t="s">
        <v>142</v>
      </c>
      <c r="G200" s="60" t="s">
        <v>64</v>
      </c>
      <c r="H200" s="106">
        <v>18000000</v>
      </c>
      <c r="I200" s="106">
        <v>18000000</v>
      </c>
      <c r="J200" s="132" t="s">
        <v>38</v>
      </c>
      <c r="K200" s="132" t="s">
        <v>39</v>
      </c>
      <c r="L200" s="64" t="s">
        <v>454</v>
      </c>
    </row>
    <row r="201" spans="2:12" s="6" customFormat="1" ht="36" customHeight="1">
      <c r="B201" s="107">
        <v>80111600</v>
      </c>
      <c r="C201" s="72" t="s">
        <v>496</v>
      </c>
      <c r="D201" s="59" t="s">
        <v>484</v>
      </c>
      <c r="E201" s="111" t="s">
        <v>57</v>
      </c>
      <c r="F201" s="60" t="s">
        <v>50</v>
      </c>
      <c r="G201" s="60" t="s">
        <v>64</v>
      </c>
      <c r="H201" s="106">
        <v>25800000</v>
      </c>
      <c r="I201" s="106">
        <v>25800000</v>
      </c>
      <c r="J201" s="109" t="s">
        <v>38</v>
      </c>
      <c r="K201" s="109" t="s">
        <v>39</v>
      </c>
      <c r="L201" s="59" t="s">
        <v>454</v>
      </c>
    </row>
    <row r="202" spans="2:12" s="6" customFormat="1" ht="36" customHeight="1">
      <c r="B202" s="60" t="s">
        <v>264</v>
      </c>
      <c r="C202" s="59" t="s">
        <v>497</v>
      </c>
      <c r="D202" s="59" t="s">
        <v>484</v>
      </c>
      <c r="E202" s="59" t="s">
        <v>57</v>
      </c>
      <c r="F202" s="124" t="s">
        <v>112</v>
      </c>
      <c r="G202" s="60" t="s">
        <v>498</v>
      </c>
      <c r="H202" s="106">
        <v>24000000</v>
      </c>
      <c r="I202" s="106">
        <v>24000000</v>
      </c>
      <c r="J202" s="109" t="s">
        <v>38</v>
      </c>
      <c r="K202" s="109" t="s">
        <v>39</v>
      </c>
      <c r="L202" s="59" t="s">
        <v>454</v>
      </c>
    </row>
    <row r="203" spans="2:12" s="6" customFormat="1" ht="36" customHeight="1">
      <c r="B203" s="60" t="s">
        <v>265</v>
      </c>
      <c r="C203" s="59" t="s">
        <v>266</v>
      </c>
      <c r="D203" s="59" t="s">
        <v>484</v>
      </c>
      <c r="E203" s="59" t="s">
        <v>57</v>
      </c>
      <c r="F203" s="124" t="s">
        <v>112</v>
      </c>
      <c r="G203" s="124" t="s">
        <v>267</v>
      </c>
      <c r="H203" s="106">
        <v>15000000</v>
      </c>
      <c r="I203" s="106">
        <v>15000000</v>
      </c>
      <c r="J203" s="109" t="s">
        <v>38</v>
      </c>
      <c r="K203" s="109" t="s">
        <v>39</v>
      </c>
      <c r="L203" s="97" t="s">
        <v>485</v>
      </c>
    </row>
    <row r="204" spans="2:12" s="6" customFormat="1" ht="36" customHeight="1">
      <c r="B204" s="63" t="s">
        <v>268</v>
      </c>
      <c r="C204" s="59" t="s">
        <v>499</v>
      </c>
      <c r="D204" s="59" t="s">
        <v>484</v>
      </c>
      <c r="E204" s="59" t="s">
        <v>57</v>
      </c>
      <c r="F204" s="124" t="s">
        <v>112</v>
      </c>
      <c r="G204" s="124" t="s">
        <v>267</v>
      </c>
      <c r="H204" s="106">
        <v>15000000</v>
      </c>
      <c r="I204" s="106">
        <v>15000000</v>
      </c>
      <c r="J204" s="109" t="s">
        <v>38</v>
      </c>
      <c r="K204" s="109" t="s">
        <v>39</v>
      </c>
      <c r="L204" s="97" t="s">
        <v>485</v>
      </c>
    </row>
    <row r="205" spans="2:12" s="6" customFormat="1" ht="36" customHeight="1">
      <c r="B205" s="133" t="s">
        <v>500</v>
      </c>
      <c r="C205" s="59" t="s">
        <v>501</v>
      </c>
      <c r="D205" s="59" t="s">
        <v>484</v>
      </c>
      <c r="E205" s="59" t="s">
        <v>57</v>
      </c>
      <c r="F205" s="124" t="s">
        <v>112</v>
      </c>
      <c r="G205" s="124" t="s">
        <v>267</v>
      </c>
      <c r="H205" s="106">
        <v>8000000</v>
      </c>
      <c r="I205" s="106">
        <v>8000000</v>
      </c>
      <c r="J205" s="109" t="s">
        <v>38</v>
      </c>
      <c r="K205" s="109" t="s">
        <v>39</v>
      </c>
      <c r="L205" s="97" t="s">
        <v>502</v>
      </c>
    </row>
    <row r="206" spans="2:12" s="6" customFormat="1" ht="36" customHeight="1">
      <c r="B206" s="133" t="s">
        <v>500</v>
      </c>
      <c r="C206" s="59" t="s">
        <v>503</v>
      </c>
      <c r="D206" s="59" t="s">
        <v>484</v>
      </c>
      <c r="E206" s="59" t="s">
        <v>57</v>
      </c>
      <c r="F206" s="124" t="s">
        <v>112</v>
      </c>
      <c r="G206" s="124" t="s">
        <v>267</v>
      </c>
      <c r="H206" s="106">
        <v>8000000</v>
      </c>
      <c r="I206" s="106">
        <v>8000000</v>
      </c>
      <c r="J206" s="109" t="s">
        <v>38</v>
      </c>
      <c r="K206" s="109" t="s">
        <v>39</v>
      </c>
      <c r="L206" s="97" t="s">
        <v>502</v>
      </c>
    </row>
    <row r="207" spans="2:12" s="6" customFormat="1" ht="36" customHeight="1">
      <c r="B207" s="67" t="s">
        <v>163</v>
      </c>
      <c r="C207" s="59" t="s">
        <v>504</v>
      </c>
      <c r="D207" s="59" t="s">
        <v>484</v>
      </c>
      <c r="E207" s="59" t="s">
        <v>57</v>
      </c>
      <c r="F207" s="124" t="s">
        <v>112</v>
      </c>
      <c r="G207" s="124" t="s">
        <v>267</v>
      </c>
      <c r="H207" s="106">
        <v>16000000</v>
      </c>
      <c r="I207" s="106">
        <v>16000000</v>
      </c>
      <c r="J207" s="109" t="s">
        <v>38</v>
      </c>
      <c r="K207" s="109" t="s">
        <v>39</v>
      </c>
      <c r="L207" s="97" t="s">
        <v>502</v>
      </c>
    </row>
    <row r="208" spans="2:12" s="6" customFormat="1" ht="36" customHeight="1">
      <c r="B208" s="107">
        <v>80111600</v>
      </c>
      <c r="C208" s="59" t="s">
        <v>505</v>
      </c>
      <c r="D208" s="59" t="s">
        <v>484</v>
      </c>
      <c r="E208" s="59" t="s">
        <v>57</v>
      </c>
      <c r="F208" s="124" t="s">
        <v>506</v>
      </c>
      <c r="G208" s="124" t="s">
        <v>267</v>
      </c>
      <c r="H208" s="106">
        <v>12800000</v>
      </c>
      <c r="I208" s="106">
        <v>12800000</v>
      </c>
      <c r="J208" s="109" t="s">
        <v>38</v>
      </c>
      <c r="K208" s="109" t="s">
        <v>39</v>
      </c>
      <c r="L208" s="97" t="s">
        <v>502</v>
      </c>
    </row>
    <row r="209" spans="2:12" s="6" customFormat="1" ht="36" customHeight="1">
      <c r="B209" s="63" t="s">
        <v>268</v>
      </c>
      <c r="C209" s="59" t="s">
        <v>507</v>
      </c>
      <c r="D209" s="59" t="s">
        <v>484</v>
      </c>
      <c r="E209" s="59" t="s">
        <v>57</v>
      </c>
      <c r="F209" s="124" t="s">
        <v>112</v>
      </c>
      <c r="G209" s="124" t="s">
        <v>267</v>
      </c>
      <c r="H209" s="106">
        <v>11549936</v>
      </c>
      <c r="I209" s="106">
        <v>11549936</v>
      </c>
      <c r="J209" s="109" t="s">
        <v>38</v>
      </c>
      <c r="K209" s="109" t="s">
        <v>39</v>
      </c>
      <c r="L209" s="97" t="s">
        <v>502</v>
      </c>
    </row>
    <row r="210" spans="2:12" s="6" customFormat="1" ht="36" customHeight="1">
      <c r="B210" s="107">
        <v>80111600</v>
      </c>
      <c r="C210" s="59" t="s">
        <v>505</v>
      </c>
      <c r="D210" s="59" t="s">
        <v>484</v>
      </c>
      <c r="E210" s="59" t="s">
        <v>57</v>
      </c>
      <c r="F210" s="124" t="s">
        <v>506</v>
      </c>
      <c r="G210" s="124" t="s">
        <v>267</v>
      </c>
      <c r="H210" s="106">
        <v>25500000</v>
      </c>
      <c r="I210" s="106">
        <v>25500000</v>
      </c>
      <c r="J210" s="109" t="s">
        <v>38</v>
      </c>
      <c r="K210" s="109" t="s">
        <v>39</v>
      </c>
      <c r="L210" s="97" t="s">
        <v>502</v>
      </c>
    </row>
    <row r="211" spans="2:12" s="6" customFormat="1" ht="36" customHeight="1">
      <c r="B211" s="63" t="s">
        <v>268</v>
      </c>
      <c r="C211" s="59" t="s">
        <v>508</v>
      </c>
      <c r="D211" s="59" t="s">
        <v>484</v>
      </c>
      <c r="E211" s="59" t="s">
        <v>57</v>
      </c>
      <c r="F211" s="124" t="s">
        <v>112</v>
      </c>
      <c r="G211" s="124" t="s">
        <v>267</v>
      </c>
      <c r="H211" s="106">
        <v>10000000</v>
      </c>
      <c r="I211" s="106">
        <v>10000000</v>
      </c>
      <c r="J211" s="109" t="s">
        <v>38</v>
      </c>
      <c r="K211" s="109" t="s">
        <v>39</v>
      </c>
      <c r="L211" s="97" t="s">
        <v>502</v>
      </c>
    </row>
    <row r="212" spans="2:12" s="6" customFormat="1" ht="36" customHeight="1">
      <c r="B212" s="107">
        <v>80111600</v>
      </c>
      <c r="C212" s="59" t="s">
        <v>509</v>
      </c>
      <c r="D212" s="59" t="s">
        <v>484</v>
      </c>
      <c r="E212" s="59" t="s">
        <v>57</v>
      </c>
      <c r="F212" s="124" t="s">
        <v>506</v>
      </c>
      <c r="G212" s="124" t="s">
        <v>267</v>
      </c>
      <c r="H212" s="106">
        <v>10000000</v>
      </c>
      <c r="I212" s="106">
        <v>10000000</v>
      </c>
      <c r="J212" s="109" t="s">
        <v>38</v>
      </c>
      <c r="K212" s="109" t="s">
        <v>39</v>
      </c>
      <c r="L212" s="97" t="s">
        <v>510</v>
      </c>
    </row>
    <row r="213" spans="2:12" s="6" customFormat="1" ht="36" customHeight="1">
      <c r="B213" s="67" t="s">
        <v>163</v>
      </c>
      <c r="C213" s="59" t="s">
        <v>511</v>
      </c>
      <c r="D213" s="59" t="s">
        <v>484</v>
      </c>
      <c r="E213" s="59" t="s">
        <v>57</v>
      </c>
      <c r="F213" s="124" t="s">
        <v>150</v>
      </c>
      <c r="G213" s="124" t="s">
        <v>267</v>
      </c>
      <c r="H213" s="106">
        <v>40800000</v>
      </c>
      <c r="I213" s="106">
        <v>40800000</v>
      </c>
      <c r="J213" s="109" t="s">
        <v>38</v>
      </c>
      <c r="K213" s="109" t="s">
        <v>39</v>
      </c>
      <c r="L213" s="97" t="s">
        <v>502</v>
      </c>
    </row>
    <row r="214" spans="2:12" s="6" customFormat="1" ht="36" customHeight="1">
      <c r="B214" s="107">
        <v>80111600</v>
      </c>
      <c r="C214" s="59" t="s">
        <v>512</v>
      </c>
      <c r="D214" s="59" t="s">
        <v>484</v>
      </c>
      <c r="E214" s="59" t="s">
        <v>57</v>
      </c>
      <c r="F214" s="124" t="s">
        <v>506</v>
      </c>
      <c r="G214" s="124" t="s">
        <v>267</v>
      </c>
      <c r="H214" s="106">
        <v>9600000</v>
      </c>
      <c r="I214" s="106">
        <v>9600000</v>
      </c>
      <c r="J214" s="109" t="s">
        <v>38</v>
      </c>
      <c r="K214" s="109" t="s">
        <v>39</v>
      </c>
      <c r="L214" s="97" t="s">
        <v>502</v>
      </c>
    </row>
    <row r="215" spans="2:12" s="6" customFormat="1" ht="36" customHeight="1">
      <c r="B215" s="107">
        <v>80111600</v>
      </c>
      <c r="C215" s="59" t="s">
        <v>513</v>
      </c>
      <c r="D215" s="59" t="s">
        <v>484</v>
      </c>
      <c r="E215" s="59" t="s">
        <v>57</v>
      </c>
      <c r="F215" s="124" t="s">
        <v>506</v>
      </c>
      <c r="G215" s="124" t="s">
        <v>514</v>
      </c>
      <c r="H215" s="106">
        <v>11465360</v>
      </c>
      <c r="I215" s="106">
        <v>11465360</v>
      </c>
      <c r="J215" s="109" t="s">
        <v>38</v>
      </c>
      <c r="K215" s="109" t="s">
        <v>39</v>
      </c>
      <c r="L215" s="97" t="s">
        <v>502</v>
      </c>
    </row>
    <row r="216" spans="2:12" s="6" customFormat="1" ht="36" customHeight="1">
      <c r="B216" s="107">
        <v>80111600</v>
      </c>
      <c r="C216" s="59" t="s">
        <v>515</v>
      </c>
      <c r="D216" s="59" t="s">
        <v>484</v>
      </c>
      <c r="E216" s="59" t="s">
        <v>57</v>
      </c>
      <c r="F216" s="124" t="s">
        <v>506</v>
      </c>
      <c r="G216" s="124" t="s">
        <v>514</v>
      </c>
      <c r="H216" s="106">
        <v>6400000</v>
      </c>
      <c r="I216" s="106">
        <v>6400000</v>
      </c>
      <c r="J216" s="109" t="s">
        <v>38</v>
      </c>
      <c r="K216" s="109" t="s">
        <v>39</v>
      </c>
      <c r="L216" s="97" t="s">
        <v>502</v>
      </c>
    </row>
    <row r="217" spans="2:12" s="6" customFormat="1" ht="36" customHeight="1">
      <c r="B217" s="59">
        <v>80111600</v>
      </c>
      <c r="C217" s="59" t="s">
        <v>516</v>
      </c>
      <c r="D217" s="59" t="s">
        <v>484</v>
      </c>
      <c r="E217" s="59" t="s">
        <v>57</v>
      </c>
      <c r="F217" s="60" t="s">
        <v>50</v>
      </c>
      <c r="G217" s="124" t="s">
        <v>267</v>
      </c>
      <c r="H217" s="106">
        <v>6400000</v>
      </c>
      <c r="I217" s="106">
        <v>6400000</v>
      </c>
      <c r="J217" s="134" t="s">
        <v>38</v>
      </c>
      <c r="K217" s="134" t="s">
        <v>39</v>
      </c>
      <c r="L217" s="97" t="s">
        <v>485</v>
      </c>
    </row>
    <row r="218" spans="2:12" s="6" customFormat="1" ht="36" customHeight="1">
      <c r="B218" s="63" t="s">
        <v>268</v>
      </c>
      <c r="C218" s="59" t="s">
        <v>517</v>
      </c>
      <c r="D218" s="59" t="s">
        <v>484</v>
      </c>
      <c r="E218" s="59" t="s">
        <v>57</v>
      </c>
      <c r="F218" s="124" t="s">
        <v>112</v>
      </c>
      <c r="G218" s="124" t="s">
        <v>267</v>
      </c>
      <c r="H218" s="106">
        <v>6000000</v>
      </c>
      <c r="I218" s="106">
        <v>6000000</v>
      </c>
      <c r="J218" s="134" t="s">
        <v>38</v>
      </c>
      <c r="K218" s="134" t="s">
        <v>39</v>
      </c>
      <c r="L218" s="97" t="s">
        <v>485</v>
      </c>
    </row>
    <row r="219" spans="2:12" s="6" customFormat="1" ht="36" customHeight="1">
      <c r="B219" s="59">
        <v>80111600</v>
      </c>
      <c r="C219" s="59" t="s">
        <v>509</v>
      </c>
      <c r="D219" s="59" t="s">
        <v>484</v>
      </c>
      <c r="E219" s="59" t="s">
        <v>57</v>
      </c>
      <c r="F219" s="60" t="s">
        <v>50</v>
      </c>
      <c r="G219" s="124" t="s">
        <v>518</v>
      </c>
      <c r="H219" s="106">
        <v>10000000</v>
      </c>
      <c r="I219" s="106">
        <v>10000000</v>
      </c>
      <c r="J219" s="134" t="s">
        <v>38</v>
      </c>
      <c r="K219" s="134" t="s">
        <v>39</v>
      </c>
      <c r="L219" s="97" t="s">
        <v>485</v>
      </c>
    </row>
    <row r="220" spans="2:12" s="6" customFormat="1" ht="36" customHeight="1">
      <c r="B220" s="59">
        <v>80111600</v>
      </c>
      <c r="C220" s="59" t="s">
        <v>512</v>
      </c>
      <c r="D220" s="59" t="s">
        <v>484</v>
      </c>
      <c r="E220" s="59" t="s">
        <v>57</v>
      </c>
      <c r="F220" s="60" t="s">
        <v>50</v>
      </c>
      <c r="G220" s="124" t="s">
        <v>518</v>
      </c>
      <c r="H220" s="106">
        <v>9600000</v>
      </c>
      <c r="I220" s="106">
        <v>9600000</v>
      </c>
      <c r="J220" s="134" t="s">
        <v>38</v>
      </c>
      <c r="K220" s="134" t="s">
        <v>39</v>
      </c>
      <c r="L220" s="97" t="s">
        <v>485</v>
      </c>
    </row>
    <row r="221" spans="2:12" s="6" customFormat="1" ht="36" customHeight="1">
      <c r="B221" s="59">
        <v>80111600</v>
      </c>
      <c r="C221" s="59" t="s">
        <v>519</v>
      </c>
      <c r="D221" s="59" t="s">
        <v>484</v>
      </c>
      <c r="E221" s="59" t="s">
        <v>57</v>
      </c>
      <c r="F221" s="60" t="s">
        <v>50</v>
      </c>
      <c r="G221" s="124" t="s">
        <v>518</v>
      </c>
      <c r="H221" s="106">
        <v>19200000</v>
      </c>
      <c r="I221" s="106">
        <v>19200000</v>
      </c>
      <c r="J221" s="134" t="s">
        <v>38</v>
      </c>
      <c r="K221" s="134" t="s">
        <v>39</v>
      </c>
      <c r="L221" s="97" t="s">
        <v>485</v>
      </c>
    </row>
    <row r="222" spans="2:12" s="6" customFormat="1" ht="36" customHeight="1">
      <c r="B222" s="59">
        <v>80111600</v>
      </c>
      <c r="C222" s="59" t="s">
        <v>520</v>
      </c>
      <c r="D222" s="59" t="s">
        <v>484</v>
      </c>
      <c r="E222" s="59" t="s">
        <v>57</v>
      </c>
      <c r="F222" s="60" t="s">
        <v>50</v>
      </c>
      <c r="G222" s="124" t="s">
        <v>518</v>
      </c>
      <c r="H222" s="106">
        <v>15000000</v>
      </c>
      <c r="I222" s="106">
        <v>15000000</v>
      </c>
      <c r="J222" s="134" t="s">
        <v>38</v>
      </c>
      <c r="K222" s="134" t="s">
        <v>39</v>
      </c>
      <c r="L222" s="97" t="s">
        <v>485</v>
      </c>
    </row>
    <row r="223" spans="2:12" s="6" customFormat="1" ht="36" customHeight="1">
      <c r="B223" s="59">
        <v>80111600</v>
      </c>
      <c r="C223" s="59" t="s">
        <v>521</v>
      </c>
      <c r="D223" s="59" t="s">
        <v>484</v>
      </c>
      <c r="E223" s="111" t="s">
        <v>57</v>
      </c>
      <c r="F223" s="60" t="s">
        <v>50</v>
      </c>
      <c r="G223" s="124" t="s">
        <v>518</v>
      </c>
      <c r="H223" s="106">
        <v>15000000</v>
      </c>
      <c r="I223" s="106">
        <v>15000000</v>
      </c>
      <c r="J223" s="134" t="s">
        <v>38</v>
      </c>
      <c r="K223" s="134" t="s">
        <v>39</v>
      </c>
      <c r="L223" s="97" t="s">
        <v>485</v>
      </c>
    </row>
    <row r="224" spans="2:12" s="6" customFormat="1" ht="36" customHeight="1">
      <c r="B224" s="97" t="s">
        <v>154</v>
      </c>
      <c r="C224" s="59" t="s">
        <v>522</v>
      </c>
      <c r="D224" s="59" t="s">
        <v>484</v>
      </c>
      <c r="E224" s="111" t="s">
        <v>57</v>
      </c>
      <c r="F224" s="124" t="s">
        <v>112</v>
      </c>
      <c r="G224" s="124" t="s">
        <v>518</v>
      </c>
      <c r="H224" s="106">
        <v>15000000</v>
      </c>
      <c r="I224" s="106">
        <v>15000000</v>
      </c>
      <c r="J224" s="134" t="s">
        <v>38</v>
      </c>
      <c r="K224" s="134" t="s">
        <v>39</v>
      </c>
      <c r="L224" s="97" t="s">
        <v>485</v>
      </c>
    </row>
    <row r="225" spans="2:12" s="6" customFormat="1" ht="36" customHeight="1">
      <c r="B225" s="67" t="s">
        <v>133</v>
      </c>
      <c r="C225" s="59" t="s">
        <v>523</v>
      </c>
      <c r="D225" s="59" t="s">
        <v>484</v>
      </c>
      <c r="E225" s="111" t="s">
        <v>57</v>
      </c>
      <c r="F225" s="124" t="s">
        <v>112</v>
      </c>
      <c r="G225" s="124" t="s">
        <v>535</v>
      </c>
      <c r="H225" s="106">
        <v>7000000</v>
      </c>
      <c r="I225" s="106">
        <v>7000000</v>
      </c>
      <c r="J225" s="134" t="s">
        <v>38</v>
      </c>
      <c r="K225" s="134" t="s">
        <v>39</v>
      </c>
      <c r="L225" s="97" t="s">
        <v>485</v>
      </c>
    </row>
    <row r="226" spans="2:12" s="6" customFormat="1" ht="36" customHeight="1">
      <c r="B226" s="67">
        <v>80111620</v>
      </c>
      <c r="C226" s="59" t="s">
        <v>536</v>
      </c>
      <c r="D226" s="59" t="s">
        <v>484</v>
      </c>
      <c r="E226" s="111" t="s">
        <v>132</v>
      </c>
      <c r="F226" s="60" t="s">
        <v>50</v>
      </c>
      <c r="G226" s="124" t="s">
        <v>68</v>
      </c>
      <c r="H226" s="106">
        <v>8000000</v>
      </c>
      <c r="I226" s="106">
        <v>8000000</v>
      </c>
      <c r="J226" s="134"/>
      <c r="K226" s="134"/>
      <c r="L226" s="97" t="s">
        <v>485</v>
      </c>
    </row>
    <row r="227" spans="2:12" s="6" customFormat="1" ht="36" customHeight="1">
      <c r="B227" s="59">
        <v>81101500</v>
      </c>
      <c r="C227" s="59" t="s">
        <v>524</v>
      </c>
      <c r="D227" s="59" t="s">
        <v>484</v>
      </c>
      <c r="E227" s="111" t="s">
        <v>57</v>
      </c>
      <c r="F227" s="124" t="s">
        <v>112</v>
      </c>
      <c r="G227" s="124" t="s">
        <v>518</v>
      </c>
      <c r="H227" s="106">
        <v>20000000</v>
      </c>
      <c r="I227" s="106">
        <v>20000000</v>
      </c>
      <c r="J227" s="134" t="s">
        <v>38</v>
      </c>
      <c r="K227" s="134" t="s">
        <v>39</v>
      </c>
      <c r="L227" s="97" t="s">
        <v>485</v>
      </c>
    </row>
    <row r="228" spans="2:12" s="6" customFormat="1" ht="36" customHeight="1">
      <c r="B228" s="59">
        <v>81101500</v>
      </c>
      <c r="C228" s="59" t="s">
        <v>525</v>
      </c>
      <c r="D228" s="59" t="s">
        <v>484</v>
      </c>
      <c r="E228" s="111" t="s">
        <v>57</v>
      </c>
      <c r="F228" s="124" t="s">
        <v>112</v>
      </c>
      <c r="G228" s="124" t="s">
        <v>518</v>
      </c>
      <c r="H228" s="106">
        <v>20000000</v>
      </c>
      <c r="I228" s="106">
        <v>20000000</v>
      </c>
      <c r="J228" s="134" t="s">
        <v>38</v>
      </c>
      <c r="K228" s="134" t="s">
        <v>39</v>
      </c>
      <c r="L228" s="97" t="s">
        <v>485</v>
      </c>
    </row>
    <row r="229" spans="2:12" s="6" customFormat="1" ht="36" customHeight="1">
      <c r="B229" s="67" t="s">
        <v>168</v>
      </c>
      <c r="C229" s="62" t="s">
        <v>526</v>
      </c>
      <c r="D229" s="59" t="s">
        <v>484</v>
      </c>
      <c r="E229" s="111" t="s">
        <v>57</v>
      </c>
      <c r="F229" s="60" t="s">
        <v>150</v>
      </c>
      <c r="G229" s="124" t="s">
        <v>527</v>
      </c>
      <c r="H229" s="106">
        <v>74550000</v>
      </c>
      <c r="I229" s="106">
        <v>74550000</v>
      </c>
      <c r="J229" s="134" t="s">
        <v>38</v>
      </c>
      <c r="K229" s="134" t="s">
        <v>39</v>
      </c>
      <c r="L229" s="97" t="s">
        <v>454</v>
      </c>
    </row>
    <row r="230" spans="2:12" s="6" customFormat="1" ht="36" customHeight="1">
      <c r="B230" s="59">
        <v>80111600</v>
      </c>
      <c r="C230" s="59" t="s">
        <v>528</v>
      </c>
      <c r="D230" s="59" t="s">
        <v>484</v>
      </c>
      <c r="E230" s="111" t="s">
        <v>57</v>
      </c>
      <c r="F230" s="60" t="s">
        <v>50</v>
      </c>
      <c r="G230" s="124" t="s">
        <v>529</v>
      </c>
      <c r="H230" s="106">
        <v>20000000</v>
      </c>
      <c r="I230" s="106">
        <v>20000000</v>
      </c>
      <c r="J230" s="134" t="s">
        <v>38</v>
      </c>
      <c r="K230" s="134" t="s">
        <v>39</v>
      </c>
      <c r="L230" s="97" t="s">
        <v>485</v>
      </c>
    </row>
    <row r="231" spans="2:12" s="6" customFormat="1" ht="36" customHeight="1">
      <c r="B231" s="59" t="s">
        <v>530</v>
      </c>
      <c r="C231" s="62" t="s">
        <v>531</v>
      </c>
      <c r="D231" s="59" t="s">
        <v>484</v>
      </c>
      <c r="E231" s="111" t="s">
        <v>57</v>
      </c>
      <c r="F231" s="60" t="s">
        <v>150</v>
      </c>
      <c r="G231" s="124" t="s">
        <v>529</v>
      </c>
      <c r="H231" s="106">
        <v>40000000</v>
      </c>
      <c r="I231" s="106">
        <v>40000000</v>
      </c>
      <c r="J231" s="134" t="s">
        <v>38</v>
      </c>
      <c r="K231" s="134" t="s">
        <v>39</v>
      </c>
      <c r="L231" s="97" t="s">
        <v>454</v>
      </c>
    </row>
    <row r="232" spans="2:12" s="6" customFormat="1" ht="36" customHeight="1">
      <c r="B232" s="62" t="s">
        <v>115</v>
      </c>
      <c r="C232" s="56" t="s">
        <v>108</v>
      </c>
      <c r="D232" s="64" t="s">
        <v>73</v>
      </c>
      <c r="E232" s="62" t="s">
        <v>82</v>
      </c>
      <c r="F232" s="71" t="s">
        <v>109</v>
      </c>
      <c r="G232" s="71" t="s">
        <v>100</v>
      </c>
      <c r="H232" s="106">
        <v>5400000</v>
      </c>
      <c r="I232" s="106">
        <v>5400000</v>
      </c>
      <c r="J232" s="71" t="s">
        <v>38</v>
      </c>
      <c r="K232" s="71" t="s">
        <v>39</v>
      </c>
      <c r="L232" s="67" t="s">
        <v>194</v>
      </c>
    </row>
    <row r="233" spans="2:12" s="6" customFormat="1" ht="36" customHeight="1">
      <c r="B233" s="62">
        <v>80111601</v>
      </c>
      <c r="C233" s="56" t="s">
        <v>361</v>
      </c>
      <c r="D233" s="64" t="s">
        <v>73</v>
      </c>
      <c r="E233" s="62" t="s">
        <v>362</v>
      </c>
      <c r="F233" s="71" t="s">
        <v>50</v>
      </c>
      <c r="G233" s="71" t="s">
        <v>84</v>
      </c>
      <c r="H233" s="106">
        <v>6400000</v>
      </c>
      <c r="I233" s="106">
        <v>6400000</v>
      </c>
      <c r="J233" s="71" t="s">
        <v>38</v>
      </c>
      <c r="K233" s="71" t="s">
        <v>39</v>
      </c>
      <c r="L233" s="67" t="s">
        <v>209</v>
      </c>
    </row>
    <row r="234" spans="2:12" s="6" customFormat="1" ht="36" customHeight="1">
      <c r="B234" s="107" t="s">
        <v>135</v>
      </c>
      <c r="C234" s="59" t="s">
        <v>363</v>
      </c>
      <c r="D234" s="64" t="s">
        <v>73</v>
      </c>
      <c r="E234" s="111" t="s">
        <v>132</v>
      </c>
      <c r="F234" s="135" t="s">
        <v>184</v>
      </c>
      <c r="G234" s="71" t="s">
        <v>84</v>
      </c>
      <c r="H234" s="106">
        <v>1500000</v>
      </c>
      <c r="I234" s="106">
        <v>1500000</v>
      </c>
      <c r="J234" s="60" t="s">
        <v>38</v>
      </c>
      <c r="K234" s="60" t="s">
        <v>39</v>
      </c>
      <c r="L234" s="67" t="s">
        <v>364</v>
      </c>
    </row>
    <row r="235" spans="2:12" s="85" customFormat="1" ht="36" customHeight="1">
      <c r="B235" s="83">
        <v>80111600</v>
      </c>
      <c r="C235" s="83" t="s">
        <v>83</v>
      </c>
      <c r="D235" s="84" t="s">
        <v>73</v>
      </c>
      <c r="E235" s="86" t="s">
        <v>35</v>
      </c>
      <c r="F235" s="93" t="s">
        <v>36</v>
      </c>
      <c r="G235" s="93" t="s">
        <v>84</v>
      </c>
      <c r="H235" s="104">
        <v>6600000</v>
      </c>
      <c r="I235" s="104">
        <v>6600000</v>
      </c>
      <c r="J235" s="93" t="s">
        <v>38</v>
      </c>
      <c r="K235" s="93" t="s">
        <v>39</v>
      </c>
      <c r="L235" s="86" t="s">
        <v>230</v>
      </c>
    </row>
    <row r="236" spans="2:12" s="85" customFormat="1" ht="36" customHeight="1">
      <c r="B236" s="83">
        <v>80111600</v>
      </c>
      <c r="C236" s="83" t="s">
        <v>83</v>
      </c>
      <c r="D236" s="84" t="s">
        <v>73</v>
      </c>
      <c r="E236" s="86" t="s">
        <v>85</v>
      </c>
      <c r="F236" s="93" t="s">
        <v>36</v>
      </c>
      <c r="G236" s="93" t="s">
        <v>84</v>
      </c>
      <c r="H236" s="104">
        <v>6600000</v>
      </c>
      <c r="I236" s="104">
        <v>6600000</v>
      </c>
      <c r="J236" s="93" t="s">
        <v>38</v>
      </c>
      <c r="K236" s="93" t="s">
        <v>39</v>
      </c>
      <c r="L236" s="86" t="s">
        <v>256</v>
      </c>
    </row>
    <row r="237" spans="2:12" s="85" customFormat="1" ht="36" customHeight="1">
      <c r="B237" s="86">
        <v>80111600</v>
      </c>
      <c r="C237" s="83" t="s">
        <v>86</v>
      </c>
      <c r="D237" s="84" t="s">
        <v>73</v>
      </c>
      <c r="E237" s="86" t="s">
        <v>139</v>
      </c>
      <c r="F237" s="93" t="s">
        <v>36</v>
      </c>
      <c r="G237" s="93" t="s">
        <v>87</v>
      </c>
      <c r="H237" s="104">
        <v>19200000</v>
      </c>
      <c r="I237" s="104">
        <v>19200000</v>
      </c>
      <c r="J237" s="93" t="s">
        <v>38</v>
      </c>
      <c r="K237" s="93" t="s">
        <v>39</v>
      </c>
      <c r="L237" s="86" t="s">
        <v>195</v>
      </c>
    </row>
    <row r="238" spans="2:12" s="85" customFormat="1" ht="36" customHeight="1">
      <c r="B238" s="83">
        <v>80111600</v>
      </c>
      <c r="C238" s="83" t="s">
        <v>88</v>
      </c>
      <c r="D238" s="84" t="s">
        <v>73</v>
      </c>
      <c r="E238" s="86" t="s">
        <v>139</v>
      </c>
      <c r="F238" s="93" t="s">
        <v>50</v>
      </c>
      <c r="G238" s="93" t="s">
        <v>89</v>
      </c>
      <c r="H238" s="104">
        <v>9900000</v>
      </c>
      <c r="I238" s="104">
        <v>9900000</v>
      </c>
      <c r="J238" s="93" t="s">
        <v>38</v>
      </c>
      <c r="K238" s="93" t="s">
        <v>39</v>
      </c>
      <c r="L238" s="86" t="s">
        <v>365</v>
      </c>
    </row>
    <row r="239" spans="2:12" s="85" customFormat="1" ht="36" customHeight="1">
      <c r="B239" s="83">
        <v>80111600</v>
      </c>
      <c r="C239" s="83" t="s">
        <v>90</v>
      </c>
      <c r="D239" s="84" t="s">
        <v>73</v>
      </c>
      <c r="E239" s="86" t="s">
        <v>139</v>
      </c>
      <c r="F239" s="93" t="s">
        <v>50</v>
      </c>
      <c r="G239" s="93" t="s">
        <v>91</v>
      </c>
      <c r="H239" s="104">
        <v>9900000</v>
      </c>
      <c r="I239" s="104">
        <v>9900000</v>
      </c>
      <c r="J239" s="93" t="s">
        <v>38</v>
      </c>
      <c r="K239" s="93" t="s">
        <v>39</v>
      </c>
      <c r="L239" s="86" t="s">
        <v>366</v>
      </c>
    </row>
    <row r="240" spans="2:12" s="85" customFormat="1" ht="36" customHeight="1">
      <c r="B240" s="83">
        <v>85101601</v>
      </c>
      <c r="C240" s="83" t="s">
        <v>92</v>
      </c>
      <c r="D240" s="84" t="s">
        <v>73</v>
      </c>
      <c r="E240" s="86" t="s">
        <v>139</v>
      </c>
      <c r="F240" s="93" t="s">
        <v>50</v>
      </c>
      <c r="G240" s="93" t="s">
        <v>120</v>
      </c>
      <c r="H240" s="104">
        <v>9900000</v>
      </c>
      <c r="I240" s="104">
        <v>9900000</v>
      </c>
      <c r="J240" s="93" t="s">
        <v>38</v>
      </c>
      <c r="K240" s="93" t="s">
        <v>39</v>
      </c>
      <c r="L240" s="86" t="s">
        <v>367</v>
      </c>
    </row>
    <row r="241" spans="2:12" s="85" customFormat="1" ht="36" customHeight="1">
      <c r="B241" s="83">
        <v>85101601</v>
      </c>
      <c r="C241" s="83" t="s">
        <v>92</v>
      </c>
      <c r="D241" s="84" t="s">
        <v>73</v>
      </c>
      <c r="E241" s="86" t="s">
        <v>139</v>
      </c>
      <c r="F241" s="93" t="s">
        <v>50</v>
      </c>
      <c r="G241" s="93" t="s">
        <v>120</v>
      </c>
      <c r="H241" s="104">
        <v>9900000</v>
      </c>
      <c r="I241" s="104">
        <v>9900000</v>
      </c>
      <c r="J241" s="93" t="s">
        <v>38</v>
      </c>
      <c r="K241" s="93" t="s">
        <v>39</v>
      </c>
      <c r="L241" s="86" t="s">
        <v>368</v>
      </c>
    </row>
    <row r="242" spans="2:12" s="85" customFormat="1" ht="36" customHeight="1">
      <c r="B242" s="83">
        <v>85101601</v>
      </c>
      <c r="C242" s="83" t="s">
        <v>92</v>
      </c>
      <c r="D242" s="84" t="s">
        <v>73</v>
      </c>
      <c r="E242" s="86" t="s">
        <v>369</v>
      </c>
      <c r="F242" s="93" t="s">
        <v>50</v>
      </c>
      <c r="G242" s="93" t="s">
        <v>120</v>
      </c>
      <c r="H242" s="104">
        <v>9900000</v>
      </c>
      <c r="I242" s="104">
        <v>9900000</v>
      </c>
      <c r="J242" s="93" t="s">
        <v>38</v>
      </c>
      <c r="K242" s="93" t="s">
        <v>39</v>
      </c>
      <c r="L242" s="86" t="s">
        <v>370</v>
      </c>
    </row>
    <row r="243" spans="2:12" s="85" customFormat="1" ht="36" customHeight="1">
      <c r="B243" s="83">
        <v>76111500</v>
      </c>
      <c r="C243" s="83" t="s">
        <v>93</v>
      </c>
      <c r="D243" s="84" t="s">
        <v>73</v>
      </c>
      <c r="E243" s="86" t="s">
        <v>139</v>
      </c>
      <c r="F243" s="93" t="s">
        <v>36</v>
      </c>
      <c r="G243" s="93" t="s">
        <v>120</v>
      </c>
      <c r="H243" s="104">
        <v>8400000</v>
      </c>
      <c r="I243" s="104">
        <v>8400000</v>
      </c>
      <c r="J243" s="93" t="s">
        <v>38</v>
      </c>
      <c r="K243" s="93" t="s">
        <v>39</v>
      </c>
      <c r="L243" s="86" t="s">
        <v>371</v>
      </c>
    </row>
    <row r="244" spans="2:12" s="85" customFormat="1" ht="36" customHeight="1">
      <c r="B244" s="83">
        <v>91111603</v>
      </c>
      <c r="C244" s="83" t="s">
        <v>94</v>
      </c>
      <c r="D244" s="84" t="s">
        <v>73</v>
      </c>
      <c r="E244" s="86" t="s">
        <v>139</v>
      </c>
      <c r="F244" s="93" t="s">
        <v>36</v>
      </c>
      <c r="G244" s="93" t="s">
        <v>120</v>
      </c>
      <c r="H244" s="104">
        <v>8400000</v>
      </c>
      <c r="I244" s="104">
        <v>8400000</v>
      </c>
      <c r="J244" s="93" t="s">
        <v>38</v>
      </c>
      <c r="K244" s="93" t="s">
        <v>39</v>
      </c>
      <c r="L244" s="86" t="s">
        <v>372</v>
      </c>
    </row>
    <row r="245" spans="2:12" s="85" customFormat="1" ht="36" customHeight="1">
      <c r="B245" s="83">
        <v>80111600</v>
      </c>
      <c r="C245" s="83" t="s">
        <v>95</v>
      </c>
      <c r="D245" s="84" t="s">
        <v>73</v>
      </c>
      <c r="E245" s="86" t="s">
        <v>139</v>
      </c>
      <c r="F245" s="93" t="s">
        <v>50</v>
      </c>
      <c r="G245" s="93" t="s">
        <v>84</v>
      </c>
      <c r="H245" s="104">
        <v>9900000</v>
      </c>
      <c r="I245" s="104">
        <v>9900000</v>
      </c>
      <c r="J245" s="93" t="s">
        <v>38</v>
      </c>
      <c r="K245" s="93" t="s">
        <v>39</v>
      </c>
      <c r="L245" s="86" t="s">
        <v>373</v>
      </c>
    </row>
    <row r="246" spans="2:12" s="85" customFormat="1" ht="36" customHeight="1">
      <c r="B246" s="83">
        <v>80111600</v>
      </c>
      <c r="C246" s="83" t="s">
        <v>96</v>
      </c>
      <c r="D246" s="84" t="s">
        <v>73</v>
      </c>
      <c r="E246" s="86" t="s">
        <v>139</v>
      </c>
      <c r="F246" s="93" t="s">
        <v>50</v>
      </c>
      <c r="G246" s="93" t="s">
        <v>87</v>
      </c>
      <c r="H246" s="104">
        <v>9900000</v>
      </c>
      <c r="I246" s="104">
        <v>9900000</v>
      </c>
      <c r="J246" s="93" t="s">
        <v>38</v>
      </c>
      <c r="K246" s="93" t="s">
        <v>39</v>
      </c>
      <c r="L246" s="86" t="s">
        <v>374</v>
      </c>
    </row>
    <row r="247" spans="2:12" s="6" customFormat="1" ht="36" customHeight="1">
      <c r="B247" s="59" t="s">
        <v>186</v>
      </c>
      <c r="C247" s="59" t="s">
        <v>187</v>
      </c>
      <c r="D247" s="64" t="s">
        <v>73</v>
      </c>
      <c r="E247" s="59" t="s">
        <v>53</v>
      </c>
      <c r="F247" s="60" t="s">
        <v>101</v>
      </c>
      <c r="G247" s="60" t="s">
        <v>188</v>
      </c>
      <c r="H247" s="106">
        <v>23124800</v>
      </c>
      <c r="I247" s="106">
        <v>23124800</v>
      </c>
      <c r="J247" s="60" t="s">
        <v>38</v>
      </c>
      <c r="K247" s="60" t="s">
        <v>39</v>
      </c>
      <c r="L247" s="67" t="s">
        <v>375</v>
      </c>
    </row>
    <row r="248" spans="2:12" s="6" customFormat="1" ht="36" customHeight="1">
      <c r="B248" s="67" t="s">
        <v>246</v>
      </c>
      <c r="C248" s="67" t="s">
        <v>270</v>
      </c>
      <c r="D248" s="64" t="s">
        <v>73</v>
      </c>
      <c r="E248" s="67" t="s">
        <v>35</v>
      </c>
      <c r="F248" s="68" t="s">
        <v>112</v>
      </c>
      <c r="G248" s="68" t="s">
        <v>64</v>
      </c>
      <c r="H248" s="106">
        <v>22335456.38</v>
      </c>
      <c r="I248" s="106">
        <v>22335456.38</v>
      </c>
      <c r="J248" s="68" t="s">
        <v>247</v>
      </c>
      <c r="K248" s="68" t="s">
        <v>248</v>
      </c>
      <c r="L248" s="67" t="s">
        <v>376</v>
      </c>
    </row>
    <row r="249" spans="2:12" s="6" customFormat="1" ht="36" customHeight="1">
      <c r="B249" s="62" t="s">
        <v>146</v>
      </c>
      <c r="C249" s="62" t="s">
        <v>113</v>
      </c>
      <c r="D249" s="64" t="s">
        <v>73</v>
      </c>
      <c r="E249" s="62" t="s">
        <v>377</v>
      </c>
      <c r="F249" s="71" t="s">
        <v>101</v>
      </c>
      <c r="G249" s="71" t="s">
        <v>84</v>
      </c>
      <c r="H249" s="106">
        <v>20400000</v>
      </c>
      <c r="I249" s="106">
        <v>20400000</v>
      </c>
      <c r="J249" s="71" t="s">
        <v>38</v>
      </c>
      <c r="K249" s="71" t="s">
        <v>39</v>
      </c>
      <c r="L249" s="67" t="s">
        <v>378</v>
      </c>
    </row>
    <row r="250" spans="2:12" s="6" customFormat="1" ht="36" customHeight="1">
      <c r="B250" s="59" t="s">
        <v>233</v>
      </c>
      <c r="C250" s="59" t="s">
        <v>234</v>
      </c>
      <c r="D250" s="64" t="s">
        <v>73</v>
      </c>
      <c r="E250" s="59" t="s">
        <v>196</v>
      </c>
      <c r="F250" s="60" t="s">
        <v>197</v>
      </c>
      <c r="G250" s="68" t="s">
        <v>64</v>
      </c>
      <c r="H250" s="106">
        <v>8055000</v>
      </c>
      <c r="I250" s="106">
        <v>8055000</v>
      </c>
      <c r="J250" s="136" t="s">
        <v>38</v>
      </c>
      <c r="K250" s="136" t="s">
        <v>39</v>
      </c>
      <c r="L250" s="67" t="s">
        <v>379</v>
      </c>
    </row>
    <row r="251" spans="2:12" s="6" customFormat="1" ht="36" customHeight="1">
      <c r="B251" s="64" t="s">
        <v>102</v>
      </c>
      <c r="C251" s="62" t="s">
        <v>103</v>
      </c>
      <c r="D251" s="64" t="s">
        <v>73</v>
      </c>
      <c r="E251" s="62" t="s">
        <v>63</v>
      </c>
      <c r="F251" s="71" t="s">
        <v>47</v>
      </c>
      <c r="G251" s="71" t="s">
        <v>104</v>
      </c>
      <c r="H251" s="106">
        <v>10050000</v>
      </c>
      <c r="I251" s="106">
        <v>10050000</v>
      </c>
      <c r="J251" s="71" t="s">
        <v>38</v>
      </c>
      <c r="K251" s="71" t="s">
        <v>39</v>
      </c>
      <c r="L251" s="67" t="s">
        <v>380</v>
      </c>
    </row>
    <row r="252" spans="2:12" s="6" customFormat="1" ht="36" customHeight="1">
      <c r="B252" s="64" t="s">
        <v>105</v>
      </c>
      <c r="C252" s="62" t="s">
        <v>106</v>
      </c>
      <c r="D252" s="64" t="s">
        <v>73</v>
      </c>
      <c r="E252" s="62" t="s">
        <v>82</v>
      </c>
      <c r="F252" s="71" t="s">
        <v>101</v>
      </c>
      <c r="G252" s="71" t="s">
        <v>100</v>
      </c>
      <c r="H252" s="106">
        <v>7395000</v>
      </c>
      <c r="I252" s="106">
        <v>7395000</v>
      </c>
      <c r="J252" s="71" t="s">
        <v>38</v>
      </c>
      <c r="K252" s="71" t="s">
        <v>39</v>
      </c>
      <c r="L252" s="67" t="s">
        <v>381</v>
      </c>
    </row>
    <row r="253" spans="2:12" s="6" customFormat="1" ht="36" customHeight="1">
      <c r="B253" s="64" t="s">
        <v>110</v>
      </c>
      <c r="C253" s="62" t="s">
        <v>111</v>
      </c>
      <c r="D253" s="64" t="s">
        <v>73</v>
      </c>
      <c r="E253" s="62" t="s">
        <v>35</v>
      </c>
      <c r="F253" s="71" t="s">
        <v>101</v>
      </c>
      <c r="G253" s="71" t="s">
        <v>84</v>
      </c>
      <c r="H253" s="106">
        <v>10059000</v>
      </c>
      <c r="I253" s="106">
        <v>10059000</v>
      </c>
      <c r="J253" s="71" t="s">
        <v>38</v>
      </c>
      <c r="K253" s="71" t="s">
        <v>39</v>
      </c>
      <c r="L253" s="67" t="s">
        <v>382</v>
      </c>
    </row>
    <row r="254" spans="2:12" s="6" customFormat="1" ht="36" customHeight="1">
      <c r="B254" s="59" t="s">
        <v>114</v>
      </c>
      <c r="C254" s="59" t="s">
        <v>243</v>
      </c>
      <c r="D254" s="64" t="s">
        <v>73</v>
      </c>
      <c r="E254" s="59" t="s">
        <v>53</v>
      </c>
      <c r="F254" s="60" t="s">
        <v>101</v>
      </c>
      <c r="G254" s="60" t="s">
        <v>244</v>
      </c>
      <c r="H254" s="106">
        <v>20400000</v>
      </c>
      <c r="I254" s="106">
        <v>20400000</v>
      </c>
      <c r="J254" s="60" t="s">
        <v>38</v>
      </c>
      <c r="K254" s="60" t="s">
        <v>39</v>
      </c>
      <c r="L254" s="67" t="s">
        <v>383</v>
      </c>
    </row>
    <row r="255" spans="2:12" s="6" customFormat="1" ht="36" customHeight="1">
      <c r="B255" s="64" t="s">
        <v>179</v>
      </c>
      <c r="C255" s="62" t="s">
        <v>107</v>
      </c>
      <c r="D255" s="64" t="s">
        <v>73</v>
      </c>
      <c r="E255" s="62" t="s">
        <v>46</v>
      </c>
      <c r="F255" s="71" t="s">
        <v>101</v>
      </c>
      <c r="G255" s="71" t="s">
        <v>100</v>
      </c>
      <c r="H255" s="106">
        <v>4380000</v>
      </c>
      <c r="I255" s="106">
        <v>4380000</v>
      </c>
      <c r="J255" s="71" t="s">
        <v>38</v>
      </c>
      <c r="K255" s="71" t="s">
        <v>39</v>
      </c>
      <c r="L255" s="67" t="s">
        <v>384</v>
      </c>
    </row>
    <row r="256" spans="2:12" s="6" customFormat="1" ht="36" customHeight="1">
      <c r="B256" s="67" t="s">
        <v>97</v>
      </c>
      <c r="C256" s="67" t="s">
        <v>98</v>
      </c>
      <c r="D256" s="64" t="s">
        <v>73</v>
      </c>
      <c r="E256" s="67" t="s">
        <v>257</v>
      </c>
      <c r="F256" s="68" t="s">
        <v>99</v>
      </c>
      <c r="G256" s="68" t="s">
        <v>258</v>
      </c>
      <c r="H256" s="106">
        <v>62247364</v>
      </c>
      <c r="I256" s="106">
        <v>62247364</v>
      </c>
      <c r="J256" s="68" t="s">
        <v>38</v>
      </c>
      <c r="K256" s="68" t="s">
        <v>39</v>
      </c>
      <c r="L256" s="67" t="s">
        <v>385</v>
      </c>
    </row>
    <row r="257" spans="2:12" s="6" customFormat="1" ht="36" customHeight="1">
      <c r="B257" s="67" t="s">
        <v>532</v>
      </c>
      <c r="C257" s="67" t="s">
        <v>386</v>
      </c>
      <c r="D257" s="64" t="s">
        <v>73</v>
      </c>
      <c r="E257" s="67" t="s">
        <v>53</v>
      </c>
      <c r="F257" s="71" t="s">
        <v>101</v>
      </c>
      <c r="G257" s="71" t="s">
        <v>87</v>
      </c>
      <c r="H257" s="106">
        <v>6077000</v>
      </c>
      <c r="I257" s="106">
        <v>6077000</v>
      </c>
      <c r="J257" s="68" t="s">
        <v>38</v>
      </c>
      <c r="K257" s="68" t="s">
        <v>39</v>
      </c>
      <c r="L257" s="67" t="s">
        <v>387</v>
      </c>
    </row>
    <row r="258" spans="2:12" s="6" customFormat="1" ht="36" customHeight="1">
      <c r="B258" s="67" t="s">
        <v>388</v>
      </c>
      <c r="C258" s="67" t="s">
        <v>389</v>
      </c>
      <c r="D258" s="64" t="s">
        <v>73</v>
      </c>
      <c r="E258" s="67" t="s">
        <v>272</v>
      </c>
      <c r="F258" s="71" t="s">
        <v>101</v>
      </c>
      <c r="G258" s="60" t="s">
        <v>244</v>
      </c>
      <c r="H258" s="106">
        <v>14800000</v>
      </c>
      <c r="I258" s="106">
        <v>14800000</v>
      </c>
      <c r="J258" s="68" t="s">
        <v>38</v>
      </c>
      <c r="K258" s="68" t="s">
        <v>39</v>
      </c>
      <c r="L258" s="67" t="s">
        <v>390</v>
      </c>
    </row>
    <row r="259" spans="2:12" s="6" customFormat="1" ht="36" customHeight="1">
      <c r="B259" s="67" t="s">
        <v>391</v>
      </c>
      <c r="C259" s="67" t="s">
        <v>392</v>
      </c>
      <c r="D259" s="64" t="s">
        <v>73</v>
      </c>
      <c r="E259" s="67" t="s">
        <v>393</v>
      </c>
      <c r="F259" s="60" t="s">
        <v>101</v>
      </c>
      <c r="G259" s="60" t="s">
        <v>244</v>
      </c>
      <c r="H259" s="106">
        <v>6579000</v>
      </c>
      <c r="I259" s="106">
        <v>6579000</v>
      </c>
      <c r="J259" s="80" t="s">
        <v>38</v>
      </c>
      <c r="K259" s="68" t="s">
        <v>38</v>
      </c>
      <c r="L259" s="67" t="s">
        <v>394</v>
      </c>
    </row>
    <row r="260" spans="2:12" s="6" customFormat="1" ht="36" customHeight="1">
      <c r="B260" s="67" t="s">
        <v>395</v>
      </c>
      <c r="C260" s="67" t="s">
        <v>396</v>
      </c>
      <c r="D260" s="64" t="s">
        <v>73</v>
      </c>
      <c r="E260" s="67" t="s">
        <v>280</v>
      </c>
      <c r="F260" s="60" t="s">
        <v>101</v>
      </c>
      <c r="G260" s="71" t="s">
        <v>87</v>
      </c>
      <c r="H260" s="106">
        <v>2000000</v>
      </c>
      <c r="I260" s="106">
        <v>2000000</v>
      </c>
      <c r="J260" s="68" t="s">
        <v>38</v>
      </c>
      <c r="K260" s="68" t="s">
        <v>39</v>
      </c>
      <c r="L260" s="67" t="s">
        <v>397</v>
      </c>
    </row>
    <row r="261" spans="2:12" s="6" customFormat="1" ht="36" customHeight="1">
      <c r="B261" s="67" t="s">
        <v>278</v>
      </c>
      <c r="C261" s="67" t="s">
        <v>279</v>
      </c>
      <c r="D261" s="64" t="s">
        <v>73</v>
      </c>
      <c r="E261" s="67" t="s">
        <v>53</v>
      </c>
      <c r="F261" s="68" t="s">
        <v>277</v>
      </c>
      <c r="G261" s="68" t="s">
        <v>398</v>
      </c>
      <c r="H261" s="106">
        <v>17628000</v>
      </c>
      <c r="I261" s="106">
        <v>17628000</v>
      </c>
      <c r="J261" s="68" t="s">
        <v>38</v>
      </c>
      <c r="K261" s="68" t="s">
        <v>39</v>
      </c>
      <c r="L261" s="67" t="s">
        <v>399</v>
      </c>
    </row>
    <row r="262" spans="2:12" s="6" customFormat="1" ht="36" customHeight="1">
      <c r="B262" s="67" t="s">
        <v>400</v>
      </c>
      <c r="C262" s="67" t="s">
        <v>401</v>
      </c>
      <c r="D262" s="64" t="s">
        <v>73</v>
      </c>
      <c r="E262" s="67" t="s">
        <v>139</v>
      </c>
      <c r="F262" s="68" t="s">
        <v>277</v>
      </c>
      <c r="G262" s="68" t="s">
        <v>64</v>
      </c>
      <c r="H262" s="106">
        <v>5000000</v>
      </c>
      <c r="I262" s="106">
        <v>5000000</v>
      </c>
      <c r="J262" s="68" t="s">
        <v>38</v>
      </c>
      <c r="K262" s="68" t="s">
        <v>39</v>
      </c>
      <c r="L262" s="67" t="s">
        <v>402</v>
      </c>
    </row>
    <row r="263" spans="2:12" s="6" customFormat="1" ht="36" customHeight="1">
      <c r="B263" s="70" t="s">
        <v>403</v>
      </c>
      <c r="C263" s="81" t="s">
        <v>404</v>
      </c>
      <c r="D263" s="59" t="s">
        <v>73</v>
      </c>
      <c r="E263" s="96" t="s">
        <v>53</v>
      </c>
      <c r="F263" s="82" t="s">
        <v>273</v>
      </c>
      <c r="G263" s="82" t="s">
        <v>274</v>
      </c>
      <c r="H263" s="106">
        <v>5000000</v>
      </c>
      <c r="I263" s="106">
        <v>5000000</v>
      </c>
      <c r="J263" s="68" t="s">
        <v>38</v>
      </c>
      <c r="K263" s="68" t="s">
        <v>39</v>
      </c>
      <c r="L263" s="67" t="s">
        <v>405</v>
      </c>
    </row>
    <row r="264" spans="2:12" s="6" customFormat="1" ht="36" customHeight="1">
      <c r="B264" s="67" t="s">
        <v>406</v>
      </c>
      <c r="C264" s="67" t="s">
        <v>407</v>
      </c>
      <c r="D264" s="64" t="s">
        <v>73</v>
      </c>
      <c r="E264" s="79" t="s">
        <v>138</v>
      </c>
      <c r="F264" s="73" t="s">
        <v>273</v>
      </c>
      <c r="G264" s="73" t="s">
        <v>274</v>
      </c>
      <c r="H264" s="106">
        <v>3000000</v>
      </c>
      <c r="I264" s="106">
        <v>3000000</v>
      </c>
      <c r="J264" s="68" t="s">
        <v>38</v>
      </c>
      <c r="K264" s="68" t="s">
        <v>39</v>
      </c>
      <c r="L264" s="67" t="s">
        <v>408</v>
      </c>
    </row>
    <row r="265" spans="2:12" s="6" customFormat="1" ht="36" customHeight="1">
      <c r="B265" s="67">
        <v>80111600</v>
      </c>
      <c r="C265" s="62" t="s">
        <v>409</v>
      </c>
      <c r="D265" s="64" t="s">
        <v>73</v>
      </c>
      <c r="E265" s="67" t="s">
        <v>35</v>
      </c>
      <c r="F265" s="71" t="s">
        <v>36</v>
      </c>
      <c r="G265" s="71" t="s">
        <v>87</v>
      </c>
      <c r="H265" s="106">
        <v>15000000</v>
      </c>
      <c r="I265" s="106">
        <v>15000000</v>
      </c>
      <c r="J265" s="71" t="s">
        <v>38</v>
      </c>
      <c r="K265" s="71" t="s">
        <v>39</v>
      </c>
      <c r="L265" s="67" t="s">
        <v>410</v>
      </c>
    </row>
    <row r="266" spans="2:12" s="6" customFormat="1" ht="36" customHeight="1">
      <c r="B266" s="59" t="s">
        <v>114</v>
      </c>
      <c r="C266" s="59" t="s">
        <v>411</v>
      </c>
      <c r="D266" s="64" t="s">
        <v>73</v>
      </c>
      <c r="E266" s="59" t="s">
        <v>412</v>
      </c>
      <c r="F266" s="60" t="s">
        <v>101</v>
      </c>
      <c r="G266" s="60" t="s">
        <v>244</v>
      </c>
      <c r="H266" s="106">
        <v>5021800</v>
      </c>
      <c r="I266" s="106">
        <v>5021800</v>
      </c>
      <c r="J266" s="60" t="s">
        <v>38</v>
      </c>
      <c r="K266" s="60" t="s">
        <v>39</v>
      </c>
      <c r="L266" s="67" t="s">
        <v>413</v>
      </c>
    </row>
    <row r="267" spans="2:12" s="6" customFormat="1" ht="36" customHeight="1">
      <c r="B267" s="67" t="s">
        <v>97</v>
      </c>
      <c r="C267" s="67" t="s">
        <v>414</v>
      </c>
      <c r="D267" s="64" t="s">
        <v>73</v>
      </c>
      <c r="E267" s="67" t="s">
        <v>257</v>
      </c>
      <c r="F267" s="73" t="s">
        <v>273</v>
      </c>
      <c r="G267" s="68" t="s">
        <v>258</v>
      </c>
      <c r="H267" s="106">
        <v>5270000</v>
      </c>
      <c r="I267" s="106">
        <v>5270000</v>
      </c>
      <c r="J267" s="68" t="s">
        <v>38</v>
      </c>
      <c r="K267" s="68" t="s">
        <v>39</v>
      </c>
      <c r="L267" s="67" t="s">
        <v>415</v>
      </c>
    </row>
    <row r="268" spans="2:12" s="6" customFormat="1" ht="36" customHeight="1">
      <c r="B268" s="67" t="s">
        <v>416</v>
      </c>
      <c r="C268" s="67" t="s">
        <v>417</v>
      </c>
      <c r="D268" s="64" t="s">
        <v>73</v>
      </c>
      <c r="E268" s="67" t="s">
        <v>257</v>
      </c>
      <c r="F268" s="73" t="s">
        <v>273</v>
      </c>
      <c r="G268" s="73" t="s">
        <v>274</v>
      </c>
      <c r="H268" s="106">
        <v>24525000</v>
      </c>
      <c r="I268" s="106">
        <v>24525000</v>
      </c>
      <c r="J268" s="68" t="s">
        <v>38</v>
      </c>
      <c r="K268" s="68" t="s">
        <v>39</v>
      </c>
      <c r="L268" s="67" t="s">
        <v>418</v>
      </c>
    </row>
    <row r="269" spans="2:12" s="6" customFormat="1" ht="36" customHeight="1">
      <c r="B269" s="67" t="s">
        <v>400</v>
      </c>
      <c r="C269" s="67" t="s">
        <v>419</v>
      </c>
      <c r="D269" s="64" t="s">
        <v>73</v>
      </c>
      <c r="E269" s="67" t="s">
        <v>126</v>
      </c>
      <c r="F269" s="73" t="s">
        <v>273</v>
      </c>
      <c r="G269" s="60" t="s">
        <v>244</v>
      </c>
      <c r="H269" s="106">
        <v>20400000</v>
      </c>
      <c r="I269" s="106">
        <v>20400000</v>
      </c>
      <c r="J269" s="68" t="s">
        <v>38</v>
      </c>
      <c r="K269" s="68" t="s">
        <v>39</v>
      </c>
      <c r="L269" s="67" t="s">
        <v>420</v>
      </c>
    </row>
    <row r="270" spans="2:12" s="6" customFormat="1" ht="36" customHeight="1">
      <c r="B270" s="107" t="s">
        <v>135</v>
      </c>
      <c r="C270" s="59" t="s">
        <v>421</v>
      </c>
      <c r="D270" s="64" t="s">
        <v>73</v>
      </c>
      <c r="E270" s="111" t="s">
        <v>132</v>
      </c>
      <c r="F270" s="73" t="s">
        <v>273</v>
      </c>
      <c r="G270" s="71" t="s">
        <v>84</v>
      </c>
      <c r="H270" s="106">
        <v>3256911</v>
      </c>
      <c r="I270" s="106">
        <v>3256911</v>
      </c>
      <c r="J270" s="60" t="s">
        <v>38</v>
      </c>
      <c r="K270" s="60" t="s">
        <v>39</v>
      </c>
      <c r="L270" s="67" t="s">
        <v>422</v>
      </c>
    </row>
    <row r="271" spans="2:12" s="6" customFormat="1" ht="36" customHeight="1">
      <c r="B271" s="59" t="s">
        <v>114</v>
      </c>
      <c r="C271" s="59" t="s">
        <v>423</v>
      </c>
      <c r="D271" s="64" t="s">
        <v>73</v>
      </c>
      <c r="E271" s="59" t="s">
        <v>412</v>
      </c>
      <c r="F271" s="60" t="s">
        <v>101</v>
      </c>
      <c r="G271" s="60" t="s">
        <v>244</v>
      </c>
      <c r="H271" s="106">
        <v>7433089</v>
      </c>
      <c r="I271" s="106">
        <v>7433089</v>
      </c>
      <c r="J271" s="60" t="s">
        <v>38</v>
      </c>
      <c r="K271" s="60" t="s">
        <v>39</v>
      </c>
      <c r="L271" s="67" t="s">
        <v>424</v>
      </c>
    </row>
    <row r="272" spans="2:12" s="6" customFormat="1" ht="36" customHeight="1">
      <c r="B272" s="59" t="s">
        <v>114</v>
      </c>
      <c r="C272" s="59" t="s">
        <v>425</v>
      </c>
      <c r="D272" s="64" t="s">
        <v>73</v>
      </c>
      <c r="E272" s="59" t="s">
        <v>53</v>
      </c>
      <c r="F272" s="60" t="s">
        <v>101</v>
      </c>
      <c r="G272" s="73" t="s">
        <v>274</v>
      </c>
      <c r="H272" s="106">
        <v>6125000</v>
      </c>
      <c r="I272" s="106">
        <v>6125000</v>
      </c>
      <c r="J272" s="60" t="s">
        <v>38</v>
      </c>
      <c r="K272" s="60" t="s">
        <v>39</v>
      </c>
      <c r="L272" s="67" t="s">
        <v>426</v>
      </c>
    </row>
    <row r="273" spans="1:12" ht="15">
      <c r="A273" s="58"/>
      <c r="B273" s="27"/>
      <c r="C273" s="28"/>
      <c r="D273" s="98"/>
      <c r="E273" s="52"/>
      <c r="F273" s="51"/>
      <c r="G273" s="94"/>
      <c r="H273" s="53">
        <f>SUM(H19:H272)</f>
        <v>5988302824.890001</v>
      </c>
      <c r="I273" s="53">
        <f>SUM(I19:I272)</f>
        <v>5988102824.890001</v>
      </c>
      <c r="J273" s="54"/>
      <c r="K273" s="54"/>
      <c r="L273" s="55"/>
    </row>
    <row r="274" spans="1:12" ht="15.75" thickBot="1">
      <c r="A274" s="7"/>
      <c r="B274" s="33"/>
      <c r="C274" s="34"/>
      <c r="D274" s="99"/>
      <c r="E274" s="30"/>
      <c r="F274" s="29"/>
      <c r="G274" s="95"/>
      <c r="H274" s="43"/>
      <c r="I274" s="43"/>
      <c r="J274" s="31"/>
      <c r="K274" s="31"/>
      <c r="L274" s="32"/>
    </row>
    <row r="275" spans="1:12" ht="34.5">
      <c r="A275" s="7"/>
      <c r="B275" s="35" t="s">
        <v>6</v>
      </c>
      <c r="C275" s="36" t="s">
        <v>21</v>
      </c>
      <c r="D275" s="100" t="s">
        <v>14</v>
      </c>
      <c r="E275" s="10"/>
      <c r="F275" s="7"/>
      <c r="G275" s="7"/>
      <c r="H275" s="40"/>
      <c r="I275" s="40"/>
      <c r="J275" s="74"/>
      <c r="K275" s="74"/>
      <c r="L275" s="10"/>
    </row>
    <row r="276" spans="1:12" ht="15">
      <c r="A276" s="7"/>
      <c r="B276" s="13"/>
      <c r="C276" s="37"/>
      <c r="D276" s="101"/>
      <c r="E276" s="10"/>
      <c r="F276" s="7"/>
      <c r="G276" s="7"/>
      <c r="H276" s="40"/>
      <c r="I276" s="40"/>
      <c r="J276" s="74"/>
      <c r="K276" s="74"/>
      <c r="L276" s="10"/>
    </row>
    <row r="277" spans="1:12" ht="15">
      <c r="A277" s="7"/>
      <c r="B277" s="13"/>
      <c r="C277" s="37"/>
      <c r="D277" s="101"/>
      <c r="E277" s="10"/>
      <c r="F277" s="7"/>
      <c r="G277" s="7"/>
      <c r="H277" s="40"/>
      <c r="I277" s="40"/>
      <c r="J277" s="74"/>
      <c r="K277" s="74"/>
      <c r="L277" s="10"/>
    </row>
    <row r="278" spans="1:12" ht="15">
      <c r="A278" s="7"/>
      <c r="B278" s="13"/>
      <c r="C278" s="37"/>
      <c r="D278" s="101"/>
      <c r="E278" s="10"/>
      <c r="F278" s="7"/>
      <c r="G278" s="7"/>
      <c r="H278" s="40"/>
      <c r="I278" s="40"/>
      <c r="J278" s="74"/>
      <c r="K278" s="74"/>
      <c r="L278" s="10"/>
    </row>
    <row r="279" spans="1:12" ht="15">
      <c r="A279" s="7"/>
      <c r="B279" s="13"/>
      <c r="C279" s="37"/>
      <c r="D279" s="101"/>
      <c r="E279" s="10"/>
      <c r="F279" s="7"/>
      <c r="G279" s="7"/>
      <c r="H279" s="40"/>
      <c r="I279" s="40"/>
      <c r="J279" s="74"/>
      <c r="K279" s="74"/>
      <c r="L279" s="10"/>
    </row>
    <row r="280" spans="1:12" ht="15.75" thickBot="1">
      <c r="A280" s="7"/>
      <c r="B280" s="22"/>
      <c r="C280" s="38"/>
      <c r="D280" s="102"/>
      <c r="E280" s="10"/>
      <c r="F280" s="7"/>
      <c r="G280" s="7"/>
      <c r="H280" s="40"/>
      <c r="I280" s="40"/>
      <c r="J280" s="74"/>
      <c r="K280" s="74"/>
      <c r="L280" s="10"/>
    </row>
    <row r="281" spans="1:12" ht="15">
      <c r="A281" s="7"/>
      <c r="B281" s="10"/>
      <c r="C281" s="7"/>
      <c r="D281" s="10"/>
      <c r="E281" s="10"/>
      <c r="F281" s="7"/>
      <c r="G281" s="7"/>
      <c r="H281" s="40"/>
      <c r="I281" s="40"/>
      <c r="J281" s="74"/>
      <c r="K281" s="74"/>
      <c r="L281" s="10"/>
    </row>
    <row r="282" spans="1:12" ht="15">
      <c r="A282" s="7"/>
      <c r="B282" s="10"/>
      <c r="C282" s="7"/>
      <c r="D282" s="10"/>
      <c r="E282" s="10"/>
      <c r="F282" s="7"/>
      <c r="G282" s="7"/>
      <c r="H282" s="40"/>
      <c r="I282" s="40"/>
      <c r="J282" s="74"/>
      <c r="K282" s="74"/>
      <c r="L282" s="10"/>
    </row>
    <row r="283" spans="1:12" ht="15" customHeight="1">
      <c r="A283" s="7"/>
      <c r="B283" s="243" t="s">
        <v>25</v>
      </c>
      <c r="C283" s="244"/>
      <c r="D283" s="244"/>
      <c r="E283" s="245"/>
      <c r="F283" s="7"/>
      <c r="G283" s="7"/>
      <c r="H283" s="40"/>
      <c r="I283" s="40"/>
      <c r="J283" s="74"/>
      <c r="K283" s="74"/>
      <c r="L283" s="10"/>
    </row>
    <row r="284" spans="1:12" ht="15">
      <c r="A284" s="7"/>
      <c r="B284" s="246"/>
      <c r="C284" s="247"/>
      <c r="D284" s="247"/>
      <c r="E284" s="248"/>
      <c r="F284" s="7"/>
      <c r="G284" s="7"/>
      <c r="H284" s="40"/>
      <c r="I284" s="40"/>
      <c r="J284" s="74"/>
      <c r="K284" s="74"/>
      <c r="L284" s="10"/>
    </row>
    <row r="285" spans="1:12" ht="15">
      <c r="A285" s="7"/>
      <c r="B285" s="246"/>
      <c r="C285" s="247"/>
      <c r="D285" s="247"/>
      <c r="E285" s="248"/>
      <c r="F285" s="7"/>
      <c r="G285" s="7"/>
      <c r="H285" s="40"/>
      <c r="I285" s="40"/>
      <c r="J285" s="74"/>
      <c r="K285" s="74"/>
      <c r="L285" s="10"/>
    </row>
    <row r="286" spans="1:12" ht="15">
      <c r="A286" s="7"/>
      <c r="B286" s="246"/>
      <c r="C286" s="247"/>
      <c r="D286" s="247"/>
      <c r="E286" s="248"/>
      <c r="F286" s="7"/>
      <c r="G286" s="7"/>
      <c r="H286" s="40"/>
      <c r="I286" s="40"/>
      <c r="J286" s="74"/>
      <c r="K286" s="74"/>
      <c r="L286" s="10"/>
    </row>
    <row r="287" spans="1:12" ht="15">
      <c r="A287" s="7"/>
      <c r="B287" s="249"/>
      <c r="C287" s="250"/>
      <c r="D287" s="250"/>
      <c r="E287" s="251"/>
      <c r="F287" s="7"/>
      <c r="G287" s="7"/>
      <c r="H287" s="40"/>
      <c r="I287" s="40"/>
      <c r="J287" s="74"/>
      <c r="K287" s="74"/>
      <c r="L287" s="10"/>
    </row>
  </sheetData>
  <sheetProtection/>
  <mergeCells count="3">
    <mergeCell ref="F5:I9"/>
    <mergeCell ref="F11:I15"/>
    <mergeCell ref="B283:E287"/>
  </mergeCells>
  <hyperlinks>
    <hyperlink ref="C11" r:id="rId1" display="almacenmunicipal.elretorno@gmail.com "/>
    <hyperlink ref="C8" r:id="rId2" display="www.elretorno-guaviare.gov.co"/>
    <hyperlink ref="L158" r:id="rId3" display="alcaldia@elretorno-guaviare.gov.co - 3165304093"/>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2:N293"/>
  <sheetViews>
    <sheetView tabSelected="1" zoomScalePageLayoutView="0" workbookViewId="0" topLeftCell="D1">
      <selection activeCell="H3" sqref="H3"/>
    </sheetView>
  </sheetViews>
  <sheetFormatPr defaultColWidth="11.421875" defaultRowHeight="15"/>
  <cols>
    <col min="1" max="1" width="3.421875" style="1" customWidth="1"/>
    <col min="2" max="2" width="24.28125" style="3" customWidth="1"/>
    <col min="3" max="3" width="57.00390625" style="1" customWidth="1"/>
    <col min="4" max="4" width="9.7109375" style="3" customWidth="1"/>
    <col min="5" max="5" width="8.57421875" style="3" customWidth="1"/>
    <col min="6" max="6" width="14.28125" style="1" customWidth="1"/>
    <col min="7" max="7" width="17.00390625" style="1" customWidth="1"/>
    <col min="8" max="9" width="15.7109375" style="44" customWidth="1"/>
    <col min="10" max="10" width="3.57421875" style="4" customWidth="1"/>
    <col min="11" max="11" width="3.7109375" style="4" customWidth="1"/>
    <col min="12" max="12" width="33.28125" style="3" customWidth="1"/>
    <col min="13" max="16384" width="11.421875" style="2" customWidth="1"/>
  </cols>
  <sheetData>
    <row r="2" spans="1:12" ht="15">
      <c r="A2" s="7"/>
      <c r="B2" s="39" t="s">
        <v>20</v>
      </c>
      <c r="C2" s="7"/>
      <c r="D2" s="10"/>
      <c r="E2" s="10"/>
      <c r="F2" s="7"/>
      <c r="G2" s="7"/>
      <c r="H2" s="40"/>
      <c r="I2" s="40"/>
      <c r="J2" s="74"/>
      <c r="K2" s="74"/>
      <c r="L2" s="10"/>
    </row>
    <row r="3" spans="1:12" ht="15">
      <c r="A3" s="7"/>
      <c r="B3" s="8"/>
      <c r="C3" s="7"/>
      <c r="D3" s="10"/>
      <c r="E3" s="10"/>
      <c r="F3" s="7"/>
      <c r="G3" s="7"/>
      <c r="H3" s="40"/>
      <c r="I3" s="40"/>
      <c r="J3" s="74"/>
      <c r="K3" s="74"/>
      <c r="L3" s="10"/>
    </row>
    <row r="4" spans="1:12" ht="15.75" thickBot="1">
      <c r="A4" s="7"/>
      <c r="B4" s="8" t="s">
        <v>0</v>
      </c>
      <c r="C4" s="7"/>
      <c r="D4" s="10"/>
      <c r="E4" s="10"/>
      <c r="F4" s="7"/>
      <c r="G4" s="7"/>
      <c r="H4" s="40"/>
      <c r="I4" s="40"/>
      <c r="J4" s="74"/>
      <c r="K4" s="74"/>
      <c r="L4" s="10"/>
    </row>
    <row r="5" spans="1:12" ht="15">
      <c r="A5" s="7"/>
      <c r="B5" s="11" t="s">
        <v>1</v>
      </c>
      <c r="C5" s="12" t="s">
        <v>28</v>
      </c>
      <c r="D5" s="10"/>
      <c r="E5" s="10"/>
      <c r="F5" s="243" t="s">
        <v>26</v>
      </c>
      <c r="G5" s="244"/>
      <c r="H5" s="244"/>
      <c r="I5" s="245"/>
      <c r="J5" s="74"/>
      <c r="K5" s="74"/>
      <c r="L5" s="10"/>
    </row>
    <row r="6" spans="1:12" ht="15">
      <c r="A6" s="7"/>
      <c r="B6" s="13" t="s">
        <v>2</v>
      </c>
      <c r="C6" s="14" t="s">
        <v>29</v>
      </c>
      <c r="D6" s="10"/>
      <c r="E6" s="10"/>
      <c r="F6" s="246"/>
      <c r="G6" s="247"/>
      <c r="H6" s="247"/>
      <c r="I6" s="248"/>
      <c r="J6" s="74"/>
      <c r="K6" s="74"/>
      <c r="L6" s="10"/>
    </row>
    <row r="7" spans="1:12" ht="15">
      <c r="A7" s="7"/>
      <c r="B7" s="13" t="s">
        <v>3</v>
      </c>
      <c r="C7" s="15" t="s">
        <v>30</v>
      </c>
      <c r="D7" s="10"/>
      <c r="E7" s="10"/>
      <c r="F7" s="246"/>
      <c r="G7" s="247"/>
      <c r="H7" s="247"/>
      <c r="I7" s="248"/>
      <c r="J7" s="74"/>
      <c r="K7" s="74"/>
      <c r="L7" s="10"/>
    </row>
    <row r="8" spans="1:12" ht="15">
      <c r="A8" s="7"/>
      <c r="B8" s="13" t="s">
        <v>16</v>
      </c>
      <c r="C8" s="16" t="s">
        <v>31</v>
      </c>
      <c r="D8" s="10"/>
      <c r="E8" s="10"/>
      <c r="F8" s="246"/>
      <c r="G8" s="247"/>
      <c r="H8" s="247"/>
      <c r="I8" s="248"/>
      <c r="J8" s="74"/>
      <c r="K8" s="74"/>
      <c r="L8" s="10"/>
    </row>
    <row r="9" spans="1:12" ht="123.75">
      <c r="A9" s="7"/>
      <c r="B9" s="13" t="s">
        <v>19</v>
      </c>
      <c r="C9" s="17" t="s">
        <v>32</v>
      </c>
      <c r="D9" s="10"/>
      <c r="E9" s="10"/>
      <c r="F9" s="249"/>
      <c r="G9" s="250"/>
      <c r="H9" s="250"/>
      <c r="I9" s="251"/>
      <c r="J9" s="74"/>
      <c r="K9" s="74"/>
      <c r="L9" s="10"/>
    </row>
    <row r="10" spans="1:12" ht="45">
      <c r="A10" s="7"/>
      <c r="B10" s="13" t="s">
        <v>4</v>
      </c>
      <c r="C10" s="18" t="s">
        <v>33</v>
      </c>
      <c r="D10" s="10"/>
      <c r="E10" s="10"/>
      <c r="F10" s="6"/>
      <c r="G10" s="6"/>
      <c r="H10" s="41"/>
      <c r="I10" s="41"/>
      <c r="J10" s="74"/>
      <c r="K10" s="74"/>
      <c r="L10" s="10"/>
    </row>
    <row r="11" spans="1:12" ht="15">
      <c r="A11" s="7"/>
      <c r="B11" s="13" t="s">
        <v>5</v>
      </c>
      <c r="C11" s="19" t="s">
        <v>34</v>
      </c>
      <c r="D11" s="10"/>
      <c r="E11" s="10"/>
      <c r="F11" s="243" t="s">
        <v>25</v>
      </c>
      <c r="G11" s="244"/>
      <c r="H11" s="244"/>
      <c r="I11" s="245"/>
      <c r="J11" s="74"/>
      <c r="K11" s="74"/>
      <c r="L11" s="10"/>
    </row>
    <row r="12" spans="1:12" ht="15">
      <c r="A12" s="7"/>
      <c r="B12" s="13" t="s">
        <v>22</v>
      </c>
      <c r="C12" s="20">
        <v>5982552824.89</v>
      </c>
      <c r="D12" s="10"/>
      <c r="E12" s="10"/>
      <c r="F12" s="246"/>
      <c r="G12" s="247"/>
      <c r="H12" s="247"/>
      <c r="I12" s="248"/>
      <c r="J12" s="74"/>
      <c r="K12" s="74"/>
      <c r="L12" s="10"/>
    </row>
    <row r="13" spans="1:12" ht="23.25">
      <c r="A13" s="7"/>
      <c r="B13" s="13" t="s">
        <v>23</v>
      </c>
      <c r="C13" s="21">
        <v>280000000</v>
      </c>
      <c r="D13" s="10"/>
      <c r="E13" s="10"/>
      <c r="F13" s="246"/>
      <c r="G13" s="247"/>
      <c r="H13" s="247"/>
      <c r="I13" s="248"/>
      <c r="J13" s="74"/>
      <c r="K13" s="74"/>
      <c r="L13" s="10"/>
    </row>
    <row r="14" spans="1:12" ht="23.25">
      <c r="A14" s="7"/>
      <c r="B14" s="13" t="s">
        <v>24</v>
      </c>
      <c r="C14" s="21">
        <v>28000000</v>
      </c>
      <c r="D14" s="10"/>
      <c r="E14" s="10"/>
      <c r="F14" s="246"/>
      <c r="G14" s="247"/>
      <c r="H14" s="247"/>
      <c r="I14" s="248"/>
      <c r="J14" s="74"/>
      <c r="K14" s="74"/>
      <c r="L14" s="10"/>
    </row>
    <row r="15" spans="1:12" ht="24" thickBot="1">
      <c r="A15" s="7"/>
      <c r="B15" s="22" t="s">
        <v>18</v>
      </c>
      <c r="C15" s="23" t="s">
        <v>539</v>
      </c>
      <c r="D15" s="10"/>
      <c r="E15" s="10"/>
      <c r="F15" s="249"/>
      <c r="G15" s="250"/>
      <c r="H15" s="250"/>
      <c r="I15" s="251"/>
      <c r="J15" s="74"/>
      <c r="K15" s="74"/>
      <c r="L15" s="10"/>
    </row>
    <row r="16" spans="1:12" ht="15">
      <c r="A16" s="7"/>
      <c r="B16" s="10"/>
      <c r="C16" s="7"/>
      <c r="D16" s="10"/>
      <c r="E16" s="10"/>
      <c r="F16" s="7"/>
      <c r="G16" s="7"/>
      <c r="H16" s="40"/>
      <c r="I16" s="40"/>
      <c r="J16" s="74"/>
      <c r="K16" s="74"/>
      <c r="L16" s="10"/>
    </row>
    <row r="17" spans="1:12" ht="15">
      <c r="A17" s="7"/>
      <c r="B17" s="46" t="s">
        <v>15</v>
      </c>
      <c r="C17" s="47"/>
      <c r="D17" s="49"/>
      <c r="E17" s="49"/>
      <c r="F17" s="47"/>
      <c r="G17" s="47"/>
      <c r="H17" s="50"/>
      <c r="I17" s="50"/>
      <c r="J17" s="48"/>
      <c r="K17" s="48"/>
      <c r="L17" s="77"/>
    </row>
    <row r="18" spans="1:12" ht="135.75">
      <c r="A18" s="7"/>
      <c r="B18" s="24" t="s">
        <v>27</v>
      </c>
      <c r="C18" s="25" t="s">
        <v>6</v>
      </c>
      <c r="D18" s="24" t="s">
        <v>17</v>
      </c>
      <c r="E18" s="24" t="s">
        <v>7</v>
      </c>
      <c r="F18" s="25" t="s">
        <v>8</v>
      </c>
      <c r="G18" s="25" t="s">
        <v>9</v>
      </c>
      <c r="H18" s="42" t="s">
        <v>10</v>
      </c>
      <c r="I18" s="42" t="s">
        <v>11</v>
      </c>
      <c r="J18" s="26" t="s">
        <v>12</v>
      </c>
      <c r="K18" s="26" t="s">
        <v>13</v>
      </c>
      <c r="L18" s="24" t="s">
        <v>14</v>
      </c>
    </row>
    <row r="19" spans="1:12" s="5" customFormat="1" ht="32.25" customHeight="1">
      <c r="A19" s="171"/>
      <c r="B19" s="142">
        <v>80111600</v>
      </c>
      <c r="C19" s="56" t="s">
        <v>281</v>
      </c>
      <c r="D19" s="143" t="s">
        <v>145</v>
      </c>
      <c r="E19" s="142" t="s">
        <v>35</v>
      </c>
      <c r="F19" s="144" t="s">
        <v>36</v>
      </c>
      <c r="G19" s="144" t="s">
        <v>282</v>
      </c>
      <c r="H19" s="106">
        <v>7000000</v>
      </c>
      <c r="I19" s="106">
        <v>7000000</v>
      </c>
      <c r="J19" s="146" t="s">
        <v>38</v>
      </c>
      <c r="K19" s="146" t="s">
        <v>39</v>
      </c>
      <c r="L19" s="141" t="s">
        <v>263</v>
      </c>
    </row>
    <row r="20" spans="1:12" s="5" customFormat="1" ht="28.5" customHeight="1">
      <c r="A20" s="45"/>
      <c r="B20" s="142">
        <v>80111600</v>
      </c>
      <c r="C20" s="56" t="s">
        <v>281</v>
      </c>
      <c r="D20" s="143" t="s">
        <v>145</v>
      </c>
      <c r="E20" s="142" t="s">
        <v>35</v>
      </c>
      <c r="F20" s="144" t="s">
        <v>36</v>
      </c>
      <c r="G20" s="144" t="s">
        <v>81</v>
      </c>
      <c r="H20" s="106">
        <v>7000000</v>
      </c>
      <c r="I20" s="106">
        <v>7000000</v>
      </c>
      <c r="J20" s="146" t="s">
        <v>38</v>
      </c>
      <c r="K20" s="146" t="s">
        <v>39</v>
      </c>
      <c r="L20" s="141" t="s">
        <v>263</v>
      </c>
    </row>
    <row r="21" spans="1:12" s="5" customFormat="1" ht="29.25" customHeight="1">
      <c r="A21" s="45"/>
      <c r="B21" s="142">
        <v>80111600</v>
      </c>
      <c r="C21" s="56" t="s">
        <v>281</v>
      </c>
      <c r="D21" s="143" t="s">
        <v>145</v>
      </c>
      <c r="E21" s="142" t="s">
        <v>35</v>
      </c>
      <c r="F21" s="144" t="s">
        <v>36</v>
      </c>
      <c r="G21" s="144" t="s">
        <v>81</v>
      </c>
      <c r="H21" s="106">
        <v>7000000</v>
      </c>
      <c r="I21" s="106">
        <v>7000000</v>
      </c>
      <c r="J21" s="146" t="s">
        <v>38</v>
      </c>
      <c r="K21" s="146" t="s">
        <v>39</v>
      </c>
      <c r="L21" s="141" t="s">
        <v>263</v>
      </c>
    </row>
    <row r="22" spans="1:12" s="5" customFormat="1" ht="25.5" customHeight="1">
      <c r="A22" s="45"/>
      <c r="B22" s="142">
        <v>80111600</v>
      </c>
      <c r="C22" s="56" t="s">
        <v>281</v>
      </c>
      <c r="D22" s="143" t="s">
        <v>145</v>
      </c>
      <c r="E22" s="142" t="s">
        <v>35</v>
      </c>
      <c r="F22" s="144" t="s">
        <v>36</v>
      </c>
      <c r="G22" s="144" t="s">
        <v>81</v>
      </c>
      <c r="H22" s="106">
        <v>7000000</v>
      </c>
      <c r="I22" s="106">
        <v>7000000</v>
      </c>
      <c r="J22" s="146" t="s">
        <v>38</v>
      </c>
      <c r="K22" s="146" t="s">
        <v>39</v>
      </c>
      <c r="L22" s="141" t="s">
        <v>263</v>
      </c>
    </row>
    <row r="23" spans="1:12" s="5" customFormat="1" ht="24" customHeight="1">
      <c r="A23" s="45"/>
      <c r="B23" s="142">
        <v>80111600</v>
      </c>
      <c r="C23" s="56" t="s">
        <v>281</v>
      </c>
      <c r="D23" s="143" t="s">
        <v>145</v>
      </c>
      <c r="E23" s="142" t="s">
        <v>35</v>
      </c>
      <c r="F23" s="144" t="s">
        <v>36</v>
      </c>
      <c r="G23" s="144" t="s">
        <v>81</v>
      </c>
      <c r="H23" s="106">
        <v>7000000</v>
      </c>
      <c r="I23" s="106">
        <v>7000000</v>
      </c>
      <c r="J23" s="146" t="s">
        <v>38</v>
      </c>
      <c r="K23" s="146" t="s">
        <v>39</v>
      </c>
      <c r="L23" s="141" t="s">
        <v>263</v>
      </c>
    </row>
    <row r="24" spans="1:12" s="5" customFormat="1" ht="45">
      <c r="A24" s="45"/>
      <c r="B24" s="142">
        <v>80111600</v>
      </c>
      <c r="C24" s="56" t="s">
        <v>281</v>
      </c>
      <c r="D24" s="143" t="s">
        <v>145</v>
      </c>
      <c r="E24" s="142" t="s">
        <v>35</v>
      </c>
      <c r="F24" s="144" t="s">
        <v>36</v>
      </c>
      <c r="G24" s="144" t="s">
        <v>81</v>
      </c>
      <c r="H24" s="106">
        <v>7000000</v>
      </c>
      <c r="I24" s="106">
        <v>7000000</v>
      </c>
      <c r="J24" s="146" t="s">
        <v>38</v>
      </c>
      <c r="K24" s="146" t="s">
        <v>39</v>
      </c>
      <c r="L24" s="141" t="s">
        <v>263</v>
      </c>
    </row>
    <row r="25" spans="1:12" s="5" customFormat="1" ht="45">
      <c r="A25" s="45"/>
      <c r="B25" s="142">
        <v>80111600</v>
      </c>
      <c r="C25" s="56" t="s">
        <v>269</v>
      </c>
      <c r="D25" s="143" t="s">
        <v>145</v>
      </c>
      <c r="E25" s="142" t="s">
        <v>49</v>
      </c>
      <c r="F25" s="144" t="s">
        <v>36</v>
      </c>
      <c r="G25" s="144" t="s">
        <v>81</v>
      </c>
      <c r="H25" s="106">
        <v>6600000</v>
      </c>
      <c r="I25" s="106">
        <v>6600000</v>
      </c>
      <c r="J25" s="146" t="s">
        <v>38</v>
      </c>
      <c r="K25" s="146" t="s">
        <v>39</v>
      </c>
      <c r="L25" s="141" t="s">
        <v>263</v>
      </c>
    </row>
    <row r="26" spans="1:12" s="5" customFormat="1" ht="45">
      <c r="A26" s="45"/>
      <c r="B26" s="142">
        <v>80111600</v>
      </c>
      <c r="C26" s="56" t="s">
        <v>212</v>
      </c>
      <c r="D26" s="143" t="s">
        <v>145</v>
      </c>
      <c r="E26" s="142" t="s">
        <v>35</v>
      </c>
      <c r="F26" s="144" t="s">
        <v>36</v>
      </c>
      <c r="G26" s="144" t="s">
        <v>79</v>
      </c>
      <c r="H26" s="106">
        <v>7400000</v>
      </c>
      <c r="I26" s="106">
        <v>7400000</v>
      </c>
      <c r="J26" s="146" t="s">
        <v>38</v>
      </c>
      <c r="K26" s="146" t="s">
        <v>39</v>
      </c>
      <c r="L26" s="141" t="s">
        <v>263</v>
      </c>
    </row>
    <row r="27" spans="1:12" s="5" customFormat="1" ht="45">
      <c r="A27" s="45"/>
      <c r="B27" s="142">
        <v>80111600</v>
      </c>
      <c r="C27" s="56" t="s">
        <v>231</v>
      </c>
      <c r="D27" s="143" t="s">
        <v>145</v>
      </c>
      <c r="E27" s="142" t="s">
        <v>35</v>
      </c>
      <c r="F27" s="144" t="s">
        <v>36</v>
      </c>
      <c r="G27" s="144" t="s">
        <v>79</v>
      </c>
      <c r="H27" s="106">
        <v>7400000</v>
      </c>
      <c r="I27" s="106">
        <v>7400000</v>
      </c>
      <c r="J27" s="146" t="s">
        <v>38</v>
      </c>
      <c r="K27" s="146" t="s">
        <v>39</v>
      </c>
      <c r="L27" s="141" t="s">
        <v>263</v>
      </c>
    </row>
    <row r="28" spans="1:12" s="5" customFormat="1" ht="45">
      <c r="A28" s="45"/>
      <c r="B28" s="142">
        <v>80111600</v>
      </c>
      <c r="C28" s="56" t="s">
        <v>211</v>
      </c>
      <c r="D28" s="143" t="s">
        <v>145</v>
      </c>
      <c r="E28" s="142" t="s">
        <v>35</v>
      </c>
      <c r="F28" s="144" t="s">
        <v>36</v>
      </c>
      <c r="G28" s="144" t="s">
        <v>79</v>
      </c>
      <c r="H28" s="106">
        <v>6600000</v>
      </c>
      <c r="I28" s="106">
        <v>6600000</v>
      </c>
      <c r="J28" s="146" t="s">
        <v>38</v>
      </c>
      <c r="K28" s="146" t="s">
        <v>39</v>
      </c>
      <c r="L28" s="141" t="s">
        <v>263</v>
      </c>
    </row>
    <row r="29" spans="1:12" s="173" customFormat="1" ht="45">
      <c r="A29" s="172"/>
      <c r="B29" s="142">
        <v>80111600</v>
      </c>
      <c r="C29" s="56" t="s">
        <v>283</v>
      </c>
      <c r="D29" s="143" t="s">
        <v>145</v>
      </c>
      <c r="E29" s="142" t="s">
        <v>35</v>
      </c>
      <c r="F29" s="144" t="s">
        <v>36</v>
      </c>
      <c r="G29" s="144" t="s">
        <v>68</v>
      </c>
      <c r="H29" s="106">
        <v>12800000</v>
      </c>
      <c r="I29" s="106">
        <v>12800000</v>
      </c>
      <c r="J29" s="146" t="s">
        <v>38</v>
      </c>
      <c r="K29" s="146" t="s">
        <v>39</v>
      </c>
      <c r="L29" s="141" t="s">
        <v>263</v>
      </c>
    </row>
    <row r="30" spans="1:12" s="173" customFormat="1" ht="33.75" customHeight="1">
      <c r="A30" s="174"/>
      <c r="B30" s="142">
        <v>80111600</v>
      </c>
      <c r="C30" s="56" t="s">
        <v>283</v>
      </c>
      <c r="D30" s="143" t="s">
        <v>145</v>
      </c>
      <c r="E30" s="142" t="s">
        <v>35</v>
      </c>
      <c r="F30" s="144" t="s">
        <v>36</v>
      </c>
      <c r="G30" s="144" t="s">
        <v>68</v>
      </c>
      <c r="H30" s="106">
        <v>12800000</v>
      </c>
      <c r="I30" s="106">
        <v>12800000</v>
      </c>
      <c r="J30" s="146" t="s">
        <v>38</v>
      </c>
      <c r="K30" s="146" t="s">
        <v>39</v>
      </c>
      <c r="L30" s="141" t="s">
        <v>263</v>
      </c>
    </row>
    <row r="31" spans="1:12" s="5" customFormat="1" ht="45">
      <c r="A31" s="45"/>
      <c r="B31" s="142">
        <v>80111600</v>
      </c>
      <c r="C31" s="56" t="s">
        <v>283</v>
      </c>
      <c r="D31" s="143" t="s">
        <v>145</v>
      </c>
      <c r="E31" s="142" t="s">
        <v>35</v>
      </c>
      <c r="F31" s="144" t="s">
        <v>36</v>
      </c>
      <c r="G31" s="144" t="s">
        <v>68</v>
      </c>
      <c r="H31" s="106">
        <v>12800000</v>
      </c>
      <c r="I31" s="106">
        <v>12800000</v>
      </c>
      <c r="J31" s="146" t="s">
        <v>38</v>
      </c>
      <c r="K31" s="146" t="s">
        <v>39</v>
      </c>
      <c r="L31" s="141" t="s">
        <v>263</v>
      </c>
    </row>
    <row r="32" spans="1:12" s="5" customFormat="1" ht="30.75" customHeight="1">
      <c r="A32" s="45"/>
      <c r="B32" s="142">
        <v>80111600</v>
      </c>
      <c r="C32" s="56" t="s">
        <v>223</v>
      </c>
      <c r="D32" s="143" t="s">
        <v>145</v>
      </c>
      <c r="E32" s="142" t="s">
        <v>35</v>
      </c>
      <c r="F32" s="144" t="s">
        <v>36</v>
      </c>
      <c r="G32" s="144" t="s">
        <v>224</v>
      </c>
      <c r="H32" s="106">
        <v>12800000</v>
      </c>
      <c r="I32" s="106">
        <v>12800000</v>
      </c>
      <c r="J32" s="146" t="s">
        <v>38</v>
      </c>
      <c r="K32" s="146" t="s">
        <v>39</v>
      </c>
      <c r="L32" s="141" t="s">
        <v>263</v>
      </c>
    </row>
    <row r="33" spans="1:12" s="5" customFormat="1" ht="45">
      <c r="A33" s="45"/>
      <c r="B33" s="142">
        <v>80111600</v>
      </c>
      <c r="C33" s="56" t="s">
        <v>260</v>
      </c>
      <c r="D33" s="143" t="s">
        <v>145</v>
      </c>
      <c r="E33" s="142" t="s">
        <v>35</v>
      </c>
      <c r="F33" s="144" t="s">
        <v>36</v>
      </c>
      <c r="G33" s="144" t="s">
        <v>79</v>
      </c>
      <c r="H33" s="106">
        <v>7000000</v>
      </c>
      <c r="I33" s="106">
        <v>7000000</v>
      </c>
      <c r="J33" s="146" t="s">
        <v>38</v>
      </c>
      <c r="K33" s="146" t="s">
        <v>39</v>
      </c>
      <c r="L33" s="141" t="s">
        <v>263</v>
      </c>
    </row>
    <row r="34" spans="1:12" s="5" customFormat="1" ht="51" customHeight="1">
      <c r="A34" s="45"/>
      <c r="B34" s="142">
        <v>80111600</v>
      </c>
      <c r="C34" s="56" t="s">
        <v>284</v>
      </c>
      <c r="D34" s="143" t="s">
        <v>145</v>
      </c>
      <c r="E34" s="142" t="s">
        <v>35</v>
      </c>
      <c r="F34" s="144" t="s">
        <v>36</v>
      </c>
      <c r="G34" s="144" t="s">
        <v>79</v>
      </c>
      <c r="H34" s="106">
        <v>7400000</v>
      </c>
      <c r="I34" s="106">
        <v>7400000</v>
      </c>
      <c r="J34" s="146" t="s">
        <v>38</v>
      </c>
      <c r="K34" s="146" t="s">
        <v>39</v>
      </c>
      <c r="L34" s="141" t="s">
        <v>263</v>
      </c>
    </row>
    <row r="35" spans="1:12" s="5" customFormat="1" ht="36" customHeight="1">
      <c r="A35" s="174"/>
      <c r="B35" s="142">
        <v>80111600</v>
      </c>
      <c r="C35" s="78" t="s">
        <v>285</v>
      </c>
      <c r="D35" s="143" t="s">
        <v>145</v>
      </c>
      <c r="E35" s="142" t="s">
        <v>35</v>
      </c>
      <c r="F35" s="144" t="s">
        <v>36</v>
      </c>
      <c r="G35" s="144" t="s">
        <v>64</v>
      </c>
      <c r="H35" s="106">
        <v>12800000</v>
      </c>
      <c r="I35" s="106">
        <v>12800000</v>
      </c>
      <c r="J35" s="146" t="s">
        <v>38</v>
      </c>
      <c r="K35" s="146" t="s">
        <v>39</v>
      </c>
      <c r="L35" s="141" t="s">
        <v>263</v>
      </c>
    </row>
    <row r="36" spans="1:12" s="5" customFormat="1" ht="40.5" customHeight="1">
      <c r="A36" s="174"/>
      <c r="B36" s="142">
        <v>80111600</v>
      </c>
      <c r="C36" s="78" t="s">
        <v>286</v>
      </c>
      <c r="D36" s="143" t="s">
        <v>145</v>
      </c>
      <c r="E36" s="142" t="s">
        <v>35</v>
      </c>
      <c r="F36" s="144" t="s">
        <v>36</v>
      </c>
      <c r="G36" s="144" t="s">
        <v>64</v>
      </c>
      <c r="H36" s="106">
        <v>8000000</v>
      </c>
      <c r="I36" s="106">
        <v>8000000</v>
      </c>
      <c r="J36" s="146" t="s">
        <v>38</v>
      </c>
      <c r="K36" s="146" t="s">
        <v>39</v>
      </c>
      <c r="L36" s="141" t="s">
        <v>263</v>
      </c>
    </row>
    <row r="37" spans="1:12" s="5" customFormat="1" ht="45">
      <c r="A37" s="174"/>
      <c r="B37" s="142">
        <v>80111600</v>
      </c>
      <c r="C37" s="78" t="s">
        <v>121</v>
      </c>
      <c r="D37" s="143" t="s">
        <v>145</v>
      </c>
      <c r="E37" s="142" t="s">
        <v>60</v>
      </c>
      <c r="F37" s="144" t="s">
        <v>36</v>
      </c>
      <c r="G37" s="144" t="s">
        <v>64</v>
      </c>
      <c r="H37" s="106">
        <v>17600000</v>
      </c>
      <c r="I37" s="106">
        <v>17600000</v>
      </c>
      <c r="J37" s="146" t="s">
        <v>38</v>
      </c>
      <c r="K37" s="146" t="s">
        <v>39</v>
      </c>
      <c r="L37" s="141" t="s">
        <v>263</v>
      </c>
    </row>
    <row r="38" spans="1:12" s="5" customFormat="1" ht="32.25" customHeight="1" thickBot="1">
      <c r="A38" s="175"/>
      <c r="B38" s="142">
        <v>80111600</v>
      </c>
      <c r="C38" s="56" t="s">
        <v>124</v>
      </c>
      <c r="D38" s="143" t="s">
        <v>145</v>
      </c>
      <c r="E38" s="142" t="s">
        <v>60</v>
      </c>
      <c r="F38" s="144" t="s">
        <v>36</v>
      </c>
      <c r="G38" s="144" t="s">
        <v>287</v>
      </c>
      <c r="H38" s="106">
        <v>18400000</v>
      </c>
      <c r="I38" s="106">
        <v>18400000</v>
      </c>
      <c r="J38" s="146" t="s">
        <v>38</v>
      </c>
      <c r="K38" s="146" t="s">
        <v>39</v>
      </c>
      <c r="L38" s="141" t="s">
        <v>263</v>
      </c>
    </row>
    <row r="39" spans="1:14" s="177" customFormat="1" ht="29.25" customHeight="1">
      <c r="A39" s="31"/>
      <c r="B39" s="142">
        <v>80111600</v>
      </c>
      <c r="C39" s="56" t="s">
        <v>221</v>
      </c>
      <c r="D39" s="143" t="s">
        <v>145</v>
      </c>
      <c r="E39" s="142" t="s">
        <v>60</v>
      </c>
      <c r="F39" s="144" t="s">
        <v>36</v>
      </c>
      <c r="G39" s="144" t="s">
        <v>64</v>
      </c>
      <c r="H39" s="106">
        <v>19200000</v>
      </c>
      <c r="I39" s="106">
        <v>19200000</v>
      </c>
      <c r="J39" s="146" t="s">
        <v>38</v>
      </c>
      <c r="K39" s="146" t="s">
        <v>39</v>
      </c>
      <c r="L39" s="141" t="s">
        <v>263</v>
      </c>
      <c r="M39" s="176"/>
      <c r="N39" s="176"/>
    </row>
    <row r="40" spans="1:12" s="6" customFormat="1" ht="30.75" customHeight="1">
      <c r="A40" s="31"/>
      <c r="B40" s="142">
        <v>80111600</v>
      </c>
      <c r="C40" s="56" t="s">
        <v>288</v>
      </c>
      <c r="D40" s="143" t="s">
        <v>145</v>
      </c>
      <c r="E40" s="142" t="s">
        <v>60</v>
      </c>
      <c r="F40" s="144" t="s">
        <v>36</v>
      </c>
      <c r="G40" s="144" t="s">
        <v>64</v>
      </c>
      <c r="H40" s="106">
        <v>18400000</v>
      </c>
      <c r="I40" s="106">
        <v>18400000</v>
      </c>
      <c r="J40" s="146" t="s">
        <v>38</v>
      </c>
      <c r="K40" s="146" t="s">
        <v>39</v>
      </c>
      <c r="L40" s="141" t="s">
        <v>263</v>
      </c>
    </row>
    <row r="41" spans="1:12" s="6" customFormat="1" ht="35.25" customHeight="1">
      <c r="A41" s="31"/>
      <c r="B41" s="142">
        <v>80111600</v>
      </c>
      <c r="C41" s="56" t="s">
        <v>125</v>
      </c>
      <c r="D41" s="143" t="s">
        <v>145</v>
      </c>
      <c r="E41" s="142" t="s">
        <v>60</v>
      </c>
      <c r="F41" s="144" t="s">
        <v>36</v>
      </c>
      <c r="G41" s="144" t="s">
        <v>64</v>
      </c>
      <c r="H41" s="106">
        <v>18400000</v>
      </c>
      <c r="I41" s="106">
        <v>18400000</v>
      </c>
      <c r="J41" s="146" t="s">
        <v>38</v>
      </c>
      <c r="K41" s="146" t="s">
        <v>39</v>
      </c>
      <c r="L41" s="141" t="s">
        <v>263</v>
      </c>
    </row>
    <row r="42" spans="1:12" s="6" customFormat="1" ht="33.75" customHeight="1">
      <c r="A42" s="31"/>
      <c r="B42" s="142"/>
      <c r="C42" s="56" t="s">
        <v>289</v>
      </c>
      <c r="D42" s="143" t="s">
        <v>145</v>
      </c>
      <c r="E42" s="142" t="s">
        <v>60</v>
      </c>
      <c r="F42" s="144" t="s">
        <v>36</v>
      </c>
      <c r="G42" s="144" t="s">
        <v>64</v>
      </c>
      <c r="H42" s="106">
        <v>17600000</v>
      </c>
      <c r="I42" s="106">
        <v>17600000</v>
      </c>
      <c r="J42" s="146" t="s">
        <v>38</v>
      </c>
      <c r="K42" s="146" t="s">
        <v>39</v>
      </c>
      <c r="L42" s="141" t="s">
        <v>263</v>
      </c>
    </row>
    <row r="43" spans="1:12" s="6" customFormat="1" ht="24" customHeight="1">
      <c r="A43" s="31"/>
      <c r="B43" s="142">
        <v>80111600</v>
      </c>
      <c r="C43" s="56" t="s">
        <v>290</v>
      </c>
      <c r="D43" s="143" t="s">
        <v>145</v>
      </c>
      <c r="E43" s="142" t="s">
        <v>60</v>
      </c>
      <c r="F43" s="144" t="s">
        <v>36</v>
      </c>
      <c r="G43" s="144" t="s">
        <v>64</v>
      </c>
      <c r="H43" s="106">
        <v>14800000</v>
      </c>
      <c r="I43" s="106">
        <v>14800000</v>
      </c>
      <c r="J43" s="146" t="s">
        <v>38</v>
      </c>
      <c r="K43" s="146" t="s">
        <v>39</v>
      </c>
      <c r="L43" s="141" t="s">
        <v>263</v>
      </c>
    </row>
    <row r="44" spans="1:12" s="6" customFormat="1" ht="30.75" customHeight="1">
      <c r="A44" s="31"/>
      <c r="B44" s="142">
        <v>80111600</v>
      </c>
      <c r="C44" s="56" t="s">
        <v>123</v>
      </c>
      <c r="D44" s="143" t="s">
        <v>145</v>
      </c>
      <c r="E44" s="142" t="s">
        <v>60</v>
      </c>
      <c r="F44" s="144" t="s">
        <v>36</v>
      </c>
      <c r="G44" s="144" t="s">
        <v>64</v>
      </c>
      <c r="H44" s="106">
        <v>14800000</v>
      </c>
      <c r="I44" s="106">
        <v>14800000</v>
      </c>
      <c r="J44" s="146" t="s">
        <v>38</v>
      </c>
      <c r="K44" s="146" t="s">
        <v>39</v>
      </c>
      <c r="L44" s="141" t="s">
        <v>263</v>
      </c>
    </row>
    <row r="45" spans="1:12" s="6" customFormat="1" ht="31.5" customHeight="1">
      <c r="A45" s="31"/>
      <c r="B45" s="142">
        <v>80111600</v>
      </c>
      <c r="C45" s="56" t="s">
        <v>123</v>
      </c>
      <c r="D45" s="143" t="s">
        <v>145</v>
      </c>
      <c r="E45" s="142" t="s">
        <v>60</v>
      </c>
      <c r="F45" s="144" t="s">
        <v>36</v>
      </c>
      <c r="G45" s="144" t="s">
        <v>64</v>
      </c>
      <c r="H45" s="106">
        <v>14800000</v>
      </c>
      <c r="I45" s="106">
        <v>14800000</v>
      </c>
      <c r="J45" s="146" t="s">
        <v>38</v>
      </c>
      <c r="K45" s="146" t="s">
        <v>39</v>
      </c>
      <c r="L45" s="141" t="s">
        <v>263</v>
      </c>
    </row>
    <row r="46" spans="1:12" s="6" customFormat="1" ht="33.75" customHeight="1">
      <c r="A46" s="31"/>
      <c r="B46" s="142">
        <v>80111600</v>
      </c>
      <c r="C46" s="56" t="s">
        <v>284</v>
      </c>
      <c r="D46" s="143" t="s">
        <v>145</v>
      </c>
      <c r="E46" s="142" t="s">
        <v>60</v>
      </c>
      <c r="F46" s="144" t="s">
        <v>36</v>
      </c>
      <c r="G46" s="144" t="s">
        <v>68</v>
      </c>
      <c r="H46" s="106">
        <v>18400000</v>
      </c>
      <c r="I46" s="106">
        <v>18400000</v>
      </c>
      <c r="J46" s="146" t="s">
        <v>38</v>
      </c>
      <c r="K46" s="146" t="s">
        <v>39</v>
      </c>
      <c r="L46" s="141" t="s">
        <v>263</v>
      </c>
    </row>
    <row r="47" spans="1:12" s="6" customFormat="1" ht="29.25" customHeight="1">
      <c r="A47" s="31"/>
      <c r="B47" s="142">
        <v>80111600</v>
      </c>
      <c r="C47" s="56" t="s">
        <v>291</v>
      </c>
      <c r="D47" s="143" t="s">
        <v>145</v>
      </c>
      <c r="E47" s="142" t="s">
        <v>35</v>
      </c>
      <c r="F47" s="144" t="s">
        <v>36</v>
      </c>
      <c r="G47" s="144" t="s">
        <v>64</v>
      </c>
      <c r="H47" s="106">
        <v>12800000</v>
      </c>
      <c r="I47" s="106">
        <v>12800000</v>
      </c>
      <c r="J47" s="146" t="s">
        <v>38</v>
      </c>
      <c r="K47" s="146" t="s">
        <v>39</v>
      </c>
      <c r="L47" s="141" t="s">
        <v>263</v>
      </c>
    </row>
    <row r="48" spans="1:13" s="183" customFormat="1" ht="44.25" customHeight="1">
      <c r="A48" s="178">
        <v>48</v>
      </c>
      <c r="B48" s="179">
        <v>80111600</v>
      </c>
      <c r="C48" s="180" t="s">
        <v>540</v>
      </c>
      <c r="D48" s="181" t="s">
        <v>541</v>
      </c>
      <c r="E48" s="182" t="s">
        <v>117</v>
      </c>
      <c r="F48" s="182" t="s">
        <v>50</v>
      </c>
      <c r="G48" s="181" t="s">
        <v>542</v>
      </c>
      <c r="H48" s="168">
        <f>3800000*11</f>
        <v>41800000</v>
      </c>
      <c r="I48" s="169">
        <f>+H48</f>
        <v>41800000</v>
      </c>
      <c r="J48" s="182" t="s">
        <v>38</v>
      </c>
      <c r="K48" s="182" t="s">
        <v>39</v>
      </c>
      <c r="L48" s="180" t="str">
        <f>+L54</f>
        <v>SUNY YORLIMA JIMENEZ ROMERO; CEL 3196881157, CORREO planeacion@elretorno-guaviare.gov.co
SECRETARIA DE PLANEACION</v>
      </c>
      <c r="M48" s="183" t="s">
        <v>543</v>
      </c>
    </row>
    <row r="49" spans="1:12" s="6" customFormat="1" ht="30.75" customHeight="1">
      <c r="A49" s="31"/>
      <c r="B49" s="142">
        <v>80111600</v>
      </c>
      <c r="C49" s="78" t="s">
        <v>128</v>
      </c>
      <c r="D49" s="143" t="s">
        <v>73</v>
      </c>
      <c r="E49" s="142" t="s">
        <v>57</v>
      </c>
      <c r="F49" s="144" t="s">
        <v>129</v>
      </c>
      <c r="G49" s="144" t="s">
        <v>130</v>
      </c>
      <c r="H49" s="106">
        <v>25000000</v>
      </c>
      <c r="I49" s="106">
        <v>25000000</v>
      </c>
      <c r="J49" s="146" t="s">
        <v>38</v>
      </c>
      <c r="K49" s="146" t="s">
        <v>39</v>
      </c>
      <c r="L49" s="141" t="s">
        <v>263</v>
      </c>
    </row>
    <row r="50" spans="2:12" s="5" customFormat="1" ht="45">
      <c r="B50" s="142">
        <v>80111600</v>
      </c>
      <c r="C50" s="78" t="s">
        <v>294</v>
      </c>
      <c r="D50" s="143" t="s">
        <v>73</v>
      </c>
      <c r="E50" s="142" t="s">
        <v>57</v>
      </c>
      <c r="F50" s="144" t="s">
        <v>129</v>
      </c>
      <c r="G50" s="144" t="s">
        <v>130</v>
      </c>
      <c r="H50" s="106">
        <v>25000000</v>
      </c>
      <c r="I50" s="106">
        <v>25000000</v>
      </c>
      <c r="J50" s="146" t="s">
        <v>38</v>
      </c>
      <c r="K50" s="146" t="s">
        <v>39</v>
      </c>
      <c r="L50" s="141" t="s">
        <v>263</v>
      </c>
    </row>
    <row r="51" spans="2:12" s="5" customFormat="1" ht="51.75" customHeight="1">
      <c r="B51" s="184" t="s">
        <v>295</v>
      </c>
      <c r="C51" s="142" t="s">
        <v>134</v>
      </c>
      <c r="D51" s="143" t="s">
        <v>73</v>
      </c>
      <c r="E51" s="142" t="s">
        <v>132</v>
      </c>
      <c r="F51" s="144" t="s">
        <v>131</v>
      </c>
      <c r="G51" s="144" t="s">
        <v>64</v>
      </c>
      <c r="H51" s="106">
        <v>270000000</v>
      </c>
      <c r="I51" s="106">
        <v>270000000</v>
      </c>
      <c r="J51" s="146" t="s">
        <v>38</v>
      </c>
      <c r="K51" s="146" t="s">
        <v>39</v>
      </c>
      <c r="L51" s="141" t="s">
        <v>263</v>
      </c>
    </row>
    <row r="52" spans="2:12" s="5" customFormat="1" ht="45">
      <c r="B52" s="185" t="s">
        <v>135</v>
      </c>
      <c r="C52" s="142" t="s">
        <v>136</v>
      </c>
      <c r="D52" s="143" t="s">
        <v>73</v>
      </c>
      <c r="E52" s="142" t="s">
        <v>63</v>
      </c>
      <c r="F52" s="144" t="s">
        <v>296</v>
      </c>
      <c r="G52" s="144" t="s">
        <v>64</v>
      </c>
      <c r="H52" s="106">
        <v>395000000</v>
      </c>
      <c r="I52" s="106">
        <v>395000000</v>
      </c>
      <c r="J52" s="146" t="s">
        <v>38</v>
      </c>
      <c r="K52" s="146" t="s">
        <v>39</v>
      </c>
      <c r="L52" s="141" t="s">
        <v>263</v>
      </c>
    </row>
    <row r="53" spans="2:12" s="5" customFormat="1" ht="45">
      <c r="B53" s="185">
        <v>30102012</v>
      </c>
      <c r="C53" s="142" t="s">
        <v>297</v>
      </c>
      <c r="D53" s="143" t="s">
        <v>73</v>
      </c>
      <c r="E53" s="142" t="s">
        <v>132</v>
      </c>
      <c r="F53" s="144" t="s">
        <v>131</v>
      </c>
      <c r="G53" s="144" t="s">
        <v>64</v>
      </c>
      <c r="H53" s="106">
        <v>264800000</v>
      </c>
      <c r="I53" s="106">
        <v>264800000</v>
      </c>
      <c r="J53" s="146" t="s">
        <v>38</v>
      </c>
      <c r="K53" s="146" t="s">
        <v>39</v>
      </c>
      <c r="L53" s="141" t="s">
        <v>263</v>
      </c>
    </row>
    <row r="54" spans="2:12" s="5" customFormat="1" ht="24.75" customHeight="1">
      <c r="B54" s="185">
        <v>72151906</v>
      </c>
      <c r="C54" s="142" t="s">
        <v>201</v>
      </c>
      <c r="D54" s="143" t="s">
        <v>73</v>
      </c>
      <c r="E54" s="142" t="s">
        <v>132</v>
      </c>
      <c r="F54" s="144" t="s">
        <v>131</v>
      </c>
      <c r="G54" s="144" t="s">
        <v>64</v>
      </c>
      <c r="H54" s="106">
        <v>109704537.05</v>
      </c>
      <c r="I54" s="106">
        <v>109704537.05</v>
      </c>
      <c r="J54" s="146" t="s">
        <v>38</v>
      </c>
      <c r="K54" s="146" t="s">
        <v>39</v>
      </c>
      <c r="L54" s="141" t="s">
        <v>263</v>
      </c>
    </row>
    <row r="55" spans="2:12" s="5" customFormat="1" ht="45">
      <c r="B55" s="142">
        <v>80111600</v>
      </c>
      <c r="C55" s="78" t="s">
        <v>298</v>
      </c>
      <c r="D55" s="143" t="s">
        <v>145</v>
      </c>
      <c r="E55" s="142" t="s">
        <v>35</v>
      </c>
      <c r="F55" s="144" t="s">
        <v>36</v>
      </c>
      <c r="G55" s="144" t="s">
        <v>64</v>
      </c>
      <c r="H55" s="106">
        <v>12800000</v>
      </c>
      <c r="I55" s="106">
        <v>12800000</v>
      </c>
      <c r="J55" s="146" t="s">
        <v>38</v>
      </c>
      <c r="K55" s="146" t="s">
        <v>39</v>
      </c>
      <c r="L55" s="141" t="s">
        <v>263</v>
      </c>
    </row>
    <row r="56" spans="2:12" s="5" customFormat="1" ht="38.25" customHeight="1">
      <c r="B56" s="185" t="s">
        <v>198</v>
      </c>
      <c r="C56" s="142" t="s">
        <v>199</v>
      </c>
      <c r="D56" s="143" t="s">
        <v>73</v>
      </c>
      <c r="E56" s="142" t="s">
        <v>49</v>
      </c>
      <c r="F56" s="144" t="s">
        <v>200</v>
      </c>
      <c r="G56" s="144" t="s">
        <v>299</v>
      </c>
      <c r="H56" s="106">
        <v>63675000</v>
      </c>
      <c r="I56" s="106">
        <v>63675000</v>
      </c>
      <c r="J56" s="146" t="s">
        <v>38</v>
      </c>
      <c r="K56" s="146" t="s">
        <v>39</v>
      </c>
      <c r="L56" s="141" t="s">
        <v>263</v>
      </c>
    </row>
    <row r="57" spans="2:12" s="5" customFormat="1" ht="25.5" customHeight="1">
      <c r="B57" s="185">
        <v>80111600</v>
      </c>
      <c r="C57" s="142" t="s">
        <v>137</v>
      </c>
      <c r="D57" s="143" t="s">
        <v>73</v>
      </c>
      <c r="E57" s="142" t="s">
        <v>49</v>
      </c>
      <c r="F57" s="144" t="s">
        <v>129</v>
      </c>
      <c r="G57" s="144" t="s">
        <v>64</v>
      </c>
      <c r="H57" s="106">
        <v>25500000</v>
      </c>
      <c r="I57" s="106">
        <v>25500000</v>
      </c>
      <c r="J57" s="146" t="s">
        <v>38</v>
      </c>
      <c r="K57" s="146" t="s">
        <v>39</v>
      </c>
      <c r="L57" s="141" t="s">
        <v>263</v>
      </c>
    </row>
    <row r="58" spans="2:12" s="5" customFormat="1" ht="45">
      <c r="B58" s="185">
        <v>80111600</v>
      </c>
      <c r="C58" s="142" t="s">
        <v>300</v>
      </c>
      <c r="D58" s="143" t="s">
        <v>145</v>
      </c>
      <c r="E58" s="142" t="s">
        <v>139</v>
      </c>
      <c r="F58" s="144" t="s">
        <v>36</v>
      </c>
      <c r="G58" s="144" t="s">
        <v>301</v>
      </c>
      <c r="H58" s="106">
        <v>19200000</v>
      </c>
      <c r="I58" s="106">
        <v>19200000</v>
      </c>
      <c r="J58" s="146" t="s">
        <v>38</v>
      </c>
      <c r="K58" s="146" t="s">
        <v>39</v>
      </c>
      <c r="L58" s="141" t="s">
        <v>263</v>
      </c>
    </row>
    <row r="59" spans="2:12" s="5" customFormat="1" ht="36.75" customHeight="1">
      <c r="B59" s="185" t="s">
        <v>302</v>
      </c>
      <c r="C59" s="142" t="s">
        <v>303</v>
      </c>
      <c r="D59" s="143" t="s">
        <v>304</v>
      </c>
      <c r="E59" s="142" t="s">
        <v>126</v>
      </c>
      <c r="F59" s="144" t="s">
        <v>36</v>
      </c>
      <c r="G59" s="144" t="s">
        <v>262</v>
      </c>
      <c r="H59" s="106">
        <v>3399984</v>
      </c>
      <c r="I59" s="106">
        <v>3399984</v>
      </c>
      <c r="J59" s="146" t="s">
        <v>38</v>
      </c>
      <c r="K59" s="146" t="s">
        <v>39</v>
      </c>
      <c r="L59" s="141" t="s">
        <v>263</v>
      </c>
    </row>
    <row r="60" spans="2:12" s="5" customFormat="1" ht="24" customHeight="1">
      <c r="B60" s="185">
        <v>80111600</v>
      </c>
      <c r="C60" s="142" t="s">
        <v>283</v>
      </c>
      <c r="D60" s="143" t="s">
        <v>145</v>
      </c>
      <c r="E60" s="142" t="s">
        <v>35</v>
      </c>
      <c r="F60" s="144" t="s">
        <v>36</v>
      </c>
      <c r="G60" s="144" t="s">
        <v>301</v>
      </c>
      <c r="H60" s="106">
        <v>12800000</v>
      </c>
      <c r="I60" s="106">
        <v>12800000</v>
      </c>
      <c r="J60" s="146" t="s">
        <v>38</v>
      </c>
      <c r="K60" s="146" t="s">
        <v>39</v>
      </c>
      <c r="L60" s="141" t="s">
        <v>172</v>
      </c>
    </row>
    <row r="61" spans="2:12" s="5" customFormat="1" ht="33.75">
      <c r="B61" s="142">
        <v>80111600</v>
      </c>
      <c r="C61" s="56" t="s">
        <v>261</v>
      </c>
      <c r="D61" s="143" t="s">
        <v>145</v>
      </c>
      <c r="E61" s="142" t="s">
        <v>35</v>
      </c>
      <c r="F61" s="144" t="s">
        <v>36</v>
      </c>
      <c r="G61" s="144" t="s">
        <v>301</v>
      </c>
      <c r="H61" s="106">
        <v>7400000</v>
      </c>
      <c r="I61" s="106">
        <v>7400000</v>
      </c>
      <c r="J61" s="146" t="s">
        <v>38</v>
      </c>
      <c r="K61" s="146" t="s">
        <v>39</v>
      </c>
      <c r="L61" s="141" t="s">
        <v>173</v>
      </c>
    </row>
    <row r="62" spans="2:12" s="5" customFormat="1" ht="45">
      <c r="B62" s="185" t="s">
        <v>135</v>
      </c>
      <c r="C62" s="56" t="s">
        <v>305</v>
      </c>
      <c r="D62" s="186" t="s">
        <v>76</v>
      </c>
      <c r="E62" s="142" t="s">
        <v>53</v>
      </c>
      <c r="F62" s="144" t="s">
        <v>131</v>
      </c>
      <c r="G62" s="144" t="s">
        <v>64</v>
      </c>
      <c r="H62" s="106">
        <v>38908800</v>
      </c>
      <c r="I62" s="106">
        <v>38908800</v>
      </c>
      <c r="J62" s="146" t="s">
        <v>38</v>
      </c>
      <c r="K62" s="146" t="s">
        <v>39</v>
      </c>
      <c r="L62" s="141" t="s">
        <v>263</v>
      </c>
    </row>
    <row r="63" spans="2:12" s="5" customFormat="1" ht="33.75">
      <c r="B63" s="185">
        <v>80111600</v>
      </c>
      <c r="C63" s="56" t="s">
        <v>307</v>
      </c>
      <c r="D63" s="143" t="s">
        <v>145</v>
      </c>
      <c r="E63" s="142" t="s">
        <v>35</v>
      </c>
      <c r="F63" s="144" t="s">
        <v>36</v>
      </c>
      <c r="G63" s="144" t="s">
        <v>308</v>
      </c>
      <c r="H63" s="106">
        <v>12800000</v>
      </c>
      <c r="I63" s="106">
        <v>12800000</v>
      </c>
      <c r="J63" s="146" t="s">
        <v>38</v>
      </c>
      <c r="K63" s="146" t="s">
        <v>39</v>
      </c>
      <c r="L63" s="141" t="s">
        <v>172</v>
      </c>
    </row>
    <row r="64" spans="2:12" s="5" customFormat="1" ht="33.75">
      <c r="B64" s="185">
        <v>80111600</v>
      </c>
      <c r="C64" s="56" t="s">
        <v>309</v>
      </c>
      <c r="D64" s="143" t="s">
        <v>145</v>
      </c>
      <c r="E64" s="142" t="s">
        <v>35</v>
      </c>
      <c r="F64" s="144" t="s">
        <v>36</v>
      </c>
      <c r="G64" s="144" t="s">
        <v>308</v>
      </c>
      <c r="H64" s="106">
        <v>12800000</v>
      </c>
      <c r="I64" s="106">
        <v>12800000</v>
      </c>
      <c r="J64" s="146" t="s">
        <v>38</v>
      </c>
      <c r="K64" s="146" t="s">
        <v>39</v>
      </c>
      <c r="L64" s="141" t="s">
        <v>173</v>
      </c>
    </row>
    <row r="65" spans="2:12" s="5" customFormat="1" ht="45">
      <c r="B65" s="142">
        <v>80111600</v>
      </c>
      <c r="C65" s="56" t="s">
        <v>284</v>
      </c>
      <c r="D65" s="143" t="s">
        <v>145</v>
      </c>
      <c r="E65" s="142" t="s">
        <v>35</v>
      </c>
      <c r="F65" s="144" t="s">
        <v>36</v>
      </c>
      <c r="G65" s="144" t="s">
        <v>308</v>
      </c>
      <c r="H65" s="106">
        <v>7400000</v>
      </c>
      <c r="I65" s="106">
        <v>7400000</v>
      </c>
      <c r="J65" s="146" t="s">
        <v>38</v>
      </c>
      <c r="K65" s="146" t="s">
        <v>39</v>
      </c>
      <c r="L65" s="141" t="s">
        <v>263</v>
      </c>
    </row>
    <row r="66" spans="2:12" s="5" customFormat="1" ht="45">
      <c r="B66" s="142">
        <v>80111600</v>
      </c>
      <c r="C66" s="56" t="s">
        <v>283</v>
      </c>
      <c r="D66" s="143" t="s">
        <v>145</v>
      </c>
      <c r="E66" s="142" t="s">
        <v>35</v>
      </c>
      <c r="F66" s="144" t="s">
        <v>36</v>
      </c>
      <c r="G66" s="144" t="s">
        <v>308</v>
      </c>
      <c r="H66" s="106">
        <v>12800000</v>
      </c>
      <c r="I66" s="106">
        <v>12800000</v>
      </c>
      <c r="J66" s="146" t="s">
        <v>38</v>
      </c>
      <c r="K66" s="146" t="s">
        <v>39</v>
      </c>
      <c r="L66" s="141" t="s">
        <v>263</v>
      </c>
    </row>
    <row r="67" spans="2:12" s="5" customFormat="1" ht="24" customHeight="1">
      <c r="B67" s="142">
        <v>80111600</v>
      </c>
      <c r="C67" s="56" t="s">
        <v>283</v>
      </c>
      <c r="D67" s="143" t="s">
        <v>145</v>
      </c>
      <c r="E67" s="142" t="s">
        <v>35</v>
      </c>
      <c r="F67" s="144" t="s">
        <v>36</v>
      </c>
      <c r="G67" s="144" t="s">
        <v>308</v>
      </c>
      <c r="H67" s="106">
        <v>12800000</v>
      </c>
      <c r="I67" s="106">
        <v>12800000</v>
      </c>
      <c r="J67" s="146" t="s">
        <v>38</v>
      </c>
      <c r="K67" s="146" t="s">
        <v>39</v>
      </c>
      <c r="L67" s="141" t="s">
        <v>263</v>
      </c>
    </row>
    <row r="68" spans="2:12" s="5" customFormat="1" ht="45">
      <c r="B68" s="142">
        <v>80111600</v>
      </c>
      <c r="C68" s="56" t="s">
        <v>283</v>
      </c>
      <c r="D68" s="143" t="s">
        <v>145</v>
      </c>
      <c r="E68" s="142" t="s">
        <v>35</v>
      </c>
      <c r="F68" s="144" t="s">
        <v>36</v>
      </c>
      <c r="G68" s="144" t="s">
        <v>308</v>
      </c>
      <c r="H68" s="106">
        <v>12800000</v>
      </c>
      <c r="I68" s="106">
        <v>12800000</v>
      </c>
      <c r="J68" s="146" t="s">
        <v>38</v>
      </c>
      <c r="K68" s="146" t="s">
        <v>39</v>
      </c>
      <c r="L68" s="141" t="s">
        <v>263</v>
      </c>
    </row>
    <row r="69" spans="2:12" s="5" customFormat="1" ht="27" customHeight="1">
      <c r="B69" s="142">
        <v>80111600</v>
      </c>
      <c r="C69" s="56" t="s">
        <v>284</v>
      </c>
      <c r="D69" s="143" t="s">
        <v>145</v>
      </c>
      <c r="E69" s="142" t="s">
        <v>35</v>
      </c>
      <c r="F69" s="144" t="s">
        <v>36</v>
      </c>
      <c r="G69" s="144" t="s">
        <v>308</v>
      </c>
      <c r="H69" s="106">
        <v>7400000</v>
      </c>
      <c r="I69" s="106">
        <v>7400000</v>
      </c>
      <c r="J69" s="146" t="s">
        <v>38</v>
      </c>
      <c r="K69" s="146" t="s">
        <v>39</v>
      </c>
      <c r="L69" s="141" t="s">
        <v>263</v>
      </c>
    </row>
    <row r="70" spans="2:12" s="5" customFormat="1" ht="45">
      <c r="B70" s="142">
        <v>80111600</v>
      </c>
      <c r="C70" s="56" t="s">
        <v>291</v>
      </c>
      <c r="D70" s="143" t="s">
        <v>145</v>
      </c>
      <c r="E70" s="142" t="s">
        <v>139</v>
      </c>
      <c r="F70" s="144" t="s">
        <v>36</v>
      </c>
      <c r="G70" s="144" t="s">
        <v>64</v>
      </c>
      <c r="H70" s="106">
        <v>19200000</v>
      </c>
      <c r="I70" s="106">
        <v>19200000</v>
      </c>
      <c r="J70" s="146" t="s">
        <v>38</v>
      </c>
      <c r="K70" s="146" t="s">
        <v>39</v>
      </c>
      <c r="L70" s="141" t="s">
        <v>263</v>
      </c>
    </row>
    <row r="71" spans="2:12" s="5" customFormat="1" ht="45">
      <c r="B71" s="141">
        <v>80111600</v>
      </c>
      <c r="C71" s="79" t="s">
        <v>310</v>
      </c>
      <c r="D71" s="141" t="s">
        <v>311</v>
      </c>
      <c r="E71" s="141" t="s">
        <v>139</v>
      </c>
      <c r="F71" s="145" t="s">
        <v>50</v>
      </c>
      <c r="G71" s="91" t="s">
        <v>62</v>
      </c>
      <c r="H71" s="106">
        <v>9900000</v>
      </c>
      <c r="I71" s="106">
        <v>9900000</v>
      </c>
      <c r="J71" s="146" t="s">
        <v>38</v>
      </c>
      <c r="K71" s="146" t="s">
        <v>39</v>
      </c>
      <c r="L71" s="141" t="s">
        <v>312</v>
      </c>
    </row>
    <row r="72" spans="2:12" s="5" customFormat="1" ht="45">
      <c r="B72" s="141">
        <v>80111600</v>
      </c>
      <c r="C72" s="79" t="s">
        <v>313</v>
      </c>
      <c r="D72" s="141" t="s">
        <v>311</v>
      </c>
      <c r="E72" s="141" t="s">
        <v>139</v>
      </c>
      <c r="F72" s="145" t="s">
        <v>50</v>
      </c>
      <c r="G72" s="91" t="s">
        <v>62</v>
      </c>
      <c r="H72" s="106">
        <v>9900000</v>
      </c>
      <c r="I72" s="106">
        <v>9900000</v>
      </c>
      <c r="J72" s="146" t="s">
        <v>38</v>
      </c>
      <c r="K72" s="146" t="s">
        <v>39</v>
      </c>
      <c r="L72" s="141" t="s">
        <v>314</v>
      </c>
    </row>
    <row r="73" spans="2:12" s="5" customFormat="1" ht="45">
      <c r="B73" s="141">
        <v>80111600</v>
      </c>
      <c r="C73" s="79" t="s">
        <v>315</v>
      </c>
      <c r="D73" s="141" t="s">
        <v>311</v>
      </c>
      <c r="E73" s="141" t="s">
        <v>139</v>
      </c>
      <c r="F73" s="145" t="s">
        <v>50</v>
      </c>
      <c r="G73" s="91" t="s">
        <v>62</v>
      </c>
      <c r="H73" s="106">
        <v>9900000</v>
      </c>
      <c r="I73" s="106">
        <v>9900000</v>
      </c>
      <c r="J73" s="146" t="s">
        <v>38</v>
      </c>
      <c r="K73" s="146" t="s">
        <v>39</v>
      </c>
      <c r="L73" s="141" t="s">
        <v>316</v>
      </c>
    </row>
    <row r="74" spans="2:12" s="5" customFormat="1" ht="45">
      <c r="B74" s="142">
        <v>80111600</v>
      </c>
      <c r="C74" s="187" t="s">
        <v>317</v>
      </c>
      <c r="D74" s="141" t="s">
        <v>311</v>
      </c>
      <c r="E74" s="141" t="s">
        <v>139</v>
      </c>
      <c r="F74" s="145" t="s">
        <v>50</v>
      </c>
      <c r="G74" s="91" t="s">
        <v>62</v>
      </c>
      <c r="H74" s="106">
        <v>9900000</v>
      </c>
      <c r="I74" s="106">
        <v>9900000</v>
      </c>
      <c r="J74" s="57" t="s">
        <v>38</v>
      </c>
      <c r="K74" s="146" t="s">
        <v>39</v>
      </c>
      <c r="L74" s="141" t="s">
        <v>318</v>
      </c>
    </row>
    <row r="75" spans="2:12" s="5" customFormat="1" ht="45">
      <c r="B75" s="142">
        <v>80111600</v>
      </c>
      <c r="C75" s="79" t="s">
        <v>319</v>
      </c>
      <c r="D75" s="141" t="s">
        <v>311</v>
      </c>
      <c r="E75" s="141" t="s">
        <v>139</v>
      </c>
      <c r="F75" s="145" t="s">
        <v>50</v>
      </c>
      <c r="G75" s="91" t="s">
        <v>62</v>
      </c>
      <c r="H75" s="106">
        <v>9900000</v>
      </c>
      <c r="I75" s="106">
        <v>9900000</v>
      </c>
      <c r="J75" s="57" t="s">
        <v>38</v>
      </c>
      <c r="K75" s="146" t="s">
        <v>39</v>
      </c>
      <c r="L75" s="141" t="s">
        <v>320</v>
      </c>
    </row>
    <row r="76" spans="2:12" s="5" customFormat="1" ht="45">
      <c r="B76" s="142">
        <v>80111600</v>
      </c>
      <c r="C76" s="187" t="s">
        <v>321</v>
      </c>
      <c r="D76" s="141" t="s">
        <v>311</v>
      </c>
      <c r="E76" s="141" t="s">
        <v>139</v>
      </c>
      <c r="F76" s="145" t="s">
        <v>50</v>
      </c>
      <c r="G76" s="91" t="s">
        <v>62</v>
      </c>
      <c r="H76" s="106">
        <v>9900000</v>
      </c>
      <c r="I76" s="106">
        <v>9900000</v>
      </c>
      <c r="J76" s="57" t="s">
        <v>38</v>
      </c>
      <c r="K76" s="146" t="s">
        <v>39</v>
      </c>
      <c r="L76" s="141" t="s">
        <v>320</v>
      </c>
    </row>
    <row r="77" spans="2:12" s="6" customFormat="1" ht="45">
      <c r="B77" s="142">
        <v>80111600</v>
      </c>
      <c r="C77" s="187" t="s">
        <v>322</v>
      </c>
      <c r="D77" s="141" t="s">
        <v>311</v>
      </c>
      <c r="E77" s="141" t="s">
        <v>139</v>
      </c>
      <c r="F77" s="145" t="s">
        <v>50</v>
      </c>
      <c r="G77" s="91" t="s">
        <v>62</v>
      </c>
      <c r="H77" s="106">
        <v>9900000</v>
      </c>
      <c r="I77" s="106">
        <v>9900000</v>
      </c>
      <c r="J77" s="57" t="s">
        <v>38</v>
      </c>
      <c r="K77" s="146" t="s">
        <v>39</v>
      </c>
      <c r="L77" s="141" t="s">
        <v>323</v>
      </c>
    </row>
    <row r="78" spans="2:12" s="6" customFormat="1" ht="45">
      <c r="B78" s="142">
        <v>80111600</v>
      </c>
      <c r="C78" s="187" t="s">
        <v>324</v>
      </c>
      <c r="D78" s="141" t="s">
        <v>311</v>
      </c>
      <c r="E78" s="141" t="s">
        <v>139</v>
      </c>
      <c r="F78" s="145" t="s">
        <v>50</v>
      </c>
      <c r="G78" s="91" t="s">
        <v>62</v>
      </c>
      <c r="H78" s="106">
        <v>9900000</v>
      </c>
      <c r="I78" s="106">
        <v>9900000</v>
      </c>
      <c r="J78" s="57" t="s">
        <v>38</v>
      </c>
      <c r="K78" s="146" t="s">
        <v>39</v>
      </c>
      <c r="L78" s="141" t="s">
        <v>325</v>
      </c>
    </row>
    <row r="79" spans="2:12" s="6" customFormat="1" ht="23.25" customHeight="1">
      <c r="B79" s="142">
        <v>80111600</v>
      </c>
      <c r="C79" s="187" t="s">
        <v>326</v>
      </c>
      <c r="D79" s="141" t="s">
        <v>311</v>
      </c>
      <c r="E79" s="141" t="s">
        <v>139</v>
      </c>
      <c r="F79" s="145" t="s">
        <v>50</v>
      </c>
      <c r="G79" s="91" t="s">
        <v>327</v>
      </c>
      <c r="H79" s="106">
        <v>9900000</v>
      </c>
      <c r="I79" s="106">
        <v>9900000</v>
      </c>
      <c r="J79" s="57" t="s">
        <v>38</v>
      </c>
      <c r="K79" s="146" t="s">
        <v>39</v>
      </c>
      <c r="L79" s="141" t="s">
        <v>328</v>
      </c>
    </row>
    <row r="80" spans="2:12" s="6" customFormat="1" ht="27" customHeight="1">
      <c r="B80" s="142">
        <v>80111600</v>
      </c>
      <c r="C80" s="187" t="s">
        <v>329</v>
      </c>
      <c r="D80" s="141" t="s">
        <v>311</v>
      </c>
      <c r="E80" s="141" t="s">
        <v>139</v>
      </c>
      <c r="F80" s="145" t="s">
        <v>50</v>
      </c>
      <c r="G80" s="91" t="s">
        <v>327</v>
      </c>
      <c r="H80" s="106">
        <v>13200000</v>
      </c>
      <c r="I80" s="106">
        <v>13200000</v>
      </c>
      <c r="J80" s="57" t="s">
        <v>38</v>
      </c>
      <c r="K80" s="146" t="s">
        <v>39</v>
      </c>
      <c r="L80" s="141" t="s">
        <v>330</v>
      </c>
    </row>
    <row r="81" spans="2:12" s="6" customFormat="1" ht="27.75" customHeight="1">
      <c r="B81" s="142">
        <v>80111600</v>
      </c>
      <c r="C81" s="187" t="s">
        <v>331</v>
      </c>
      <c r="D81" s="141" t="s">
        <v>311</v>
      </c>
      <c r="E81" s="141" t="s">
        <v>139</v>
      </c>
      <c r="F81" s="145" t="s">
        <v>50</v>
      </c>
      <c r="G81" s="91" t="s">
        <v>140</v>
      </c>
      <c r="H81" s="106">
        <v>9900000</v>
      </c>
      <c r="I81" s="106">
        <v>9900000</v>
      </c>
      <c r="J81" s="57" t="s">
        <v>38</v>
      </c>
      <c r="K81" s="146" t="s">
        <v>39</v>
      </c>
      <c r="L81" s="141" t="s">
        <v>332</v>
      </c>
    </row>
    <row r="82" spans="2:12" s="6" customFormat="1" ht="47.25" customHeight="1">
      <c r="B82" s="142">
        <v>80111600</v>
      </c>
      <c r="C82" s="187" t="s">
        <v>333</v>
      </c>
      <c r="D82" s="141" t="s">
        <v>311</v>
      </c>
      <c r="E82" s="141" t="s">
        <v>139</v>
      </c>
      <c r="F82" s="145" t="s">
        <v>50</v>
      </c>
      <c r="G82" s="91" t="s">
        <v>62</v>
      </c>
      <c r="H82" s="106">
        <v>19200000</v>
      </c>
      <c r="I82" s="106">
        <v>19200000</v>
      </c>
      <c r="J82" s="57" t="s">
        <v>38</v>
      </c>
      <c r="K82" s="146" t="s">
        <v>39</v>
      </c>
      <c r="L82" s="141" t="s">
        <v>334</v>
      </c>
    </row>
    <row r="83" spans="2:12" s="6" customFormat="1" ht="45.75" customHeight="1">
      <c r="B83" s="142">
        <v>80111600</v>
      </c>
      <c r="C83" s="187" t="s">
        <v>333</v>
      </c>
      <c r="D83" s="141" t="s">
        <v>311</v>
      </c>
      <c r="E83" s="141" t="s">
        <v>35</v>
      </c>
      <c r="F83" s="145" t="s">
        <v>50</v>
      </c>
      <c r="G83" s="91" t="s">
        <v>335</v>
      </c>
      <c r="H83" s="106">
        <v>12800000</v>
      </c>
      <c r="I83" s="106">
        <v>12800000</v>
      </c>
      <c r="J83" s="57" t="s">
        <v>38</v>
      </c>
      <c r="K83" s="146" t="s">
        <v>39</v>
      </c>
      <c r="L83" s="141" t="s">
        <v>334</v>
      </c>
    </row>
    <row r="84" spans="2:12" s="6" customFormat="1" ht="45">
      <c r="B84" s="142" t="s">
        <v>141</v>
      </c>
      <c r="C84" s="187" t="s">
        <v>336</v>
      </c>
      <c r="D84" s="141" t="s">
        <v>304</v>
      </c>
      <c r="E84" s="142" t="s">
        <v>117</v>
      </c>
      <c r="F84" s="144" t="s">
        <v>150</v>
      </c>
      <c r="G84" s="91" t="s">
        <v>337</v>
      </c>
      <c r="H84" s="106">
        <v>48656476.26</v>
      </c>
      <c r="I84" s="106">
        <v>48656476.26</v>
      </c>
      <c r="J84" s="57" t="s">
        <v>38</v>
      </c>
      <c r="K84" s="146" t="s">
        <v>39</v>
      </c>
      <c r="L84" s="141" t="s">
        <v>338</v>
      </c>
    </row>
    <row r="85" spans="2:12" s="6" customFormat="1" ht="56.25">
      <c r="B85" s="142" t="s">
        <v>185</v>
      </c>
      <c r="C85" s="187" t="s">
        <v>339</v>
      </c>
      <c r="D85" s="141" t="s">
        <v>340</v>
      </c>
      <c r="E85" s="142" t="s">
        <v>126</v>
      </c>
      <c r="F85" s="145" t="s">
        <v>47</v>
      </c>
      <c r="G85" s="91" t="s">
        <v>341</v>
      </c>
      <c r="H85" s="106">
        <v>27000000</v>
      </c>
      <c r="I85" s="106">
        <v>27000000</v>
      </c>
      <c r="J85" s="57" t="s">
        <v>38</v>
      </c>
      <c r="K85" s="146" t="s">
        <v>39</v>
      </c>
      <c r="L85" s="141" t="s">
        <v>342</v>
      </c>
    </row>
    <row r="86" spans="2:12" s="6" customFormat="1" ht="45">
      <c r="B86" s="142" t="s">
        <v>141</v>
      </c>
      <c r="C86" s="188" t="s">
        <v>343</v>
      </c>
      <c r="D86" s="141" t="s">
        <v>340</v>
      </c>
      <c r="E86" s="142" t="s">
        <v>53</v>
      </c>
      <c r="F86" s="145" t="s">
        <v>47</v>
      </c>
      <c r="G86" s="91" t="s">
        <v>335</v>
      </c>
      <c r="H86" s="106">
        <v>17000000</v>
      </c>
      <c r="I86" s="106">
        <v>17000000</v>
      </c>
      <c r="J86" s="57" t="s">
        <v>38</v>
      </c>
      <c r="K86" s="146" t="s">
        <v>39</v>
      </c>
      <c r="L86" s="141" t="s">
        <v>344</v>
      </c>
    </row>
    <row r="87" spans="2:12" s="6" customFormat="1" ht="45">
      <c r="B87" s="189">
        <v>80111601</v>
      </c>
      <c r="C87" s="190" t="s">
        <v>345</v>
      </c>
      <c r="D87" s="189" t="s">
        <v>346</v>
      </c>
      <c r="E87" s="189" t="s">
        <v>347</v>
      </c>
      <c r="F87" s="191" t="s">
        <v>77</v>
      </c>
      <c r="G87" s="191" t="s">
        <v>276</v>
      </c>
      <c r="H87" s="106">
        <f>2400000*4</f>
        <v>9600000</v>
      </c>
      <c r="I87" s="106">
        <f>2400000*4</f>
        <v>9600000</v>
      </c>
      <c r="J87" s="192" t="s">
        <v>38</v>
      </c>
      <c r="K87" s="192" t="s">
        <v>39</v>
      </c>
      <c r="L87" s="189" t="s">
        <v>215</v>
      </c>
    </row>
    <row r="88" spans="2:12" s="6" customFormat="1" ht="46.5" customHeight="1">
      <c r="B88" s="189">
        <v>80111600</v>
      </c>
      <c r="C88" s="190" t="s">
        <v>348</v>
      </c>
      <c r="D88" s="189" t="s">
        <v>346</v>
      </c>
      <c r="E88" s="189" t="s">
        <v>347</v>
      </c>
      <c r="F88" s="191" t="s">
        <v>77</v>
      </c>
      <c r="G88" s="191" t="s">
        <v>349</v>
      </c>
      <c r="H88" s="106">
        <f>2000000*4</f>
        <v>8000000</v>
      </c>
      <c r="I88" s="106">
        <f>2000000*4</f>
        <v>8000000</v>
      </c>
      <c r="J88" s="192" t="s">
        <v>38</v>
      </c>
      <c r="K88" s="192" t="s">
        <v>39</v>
      </c>
      <c r="L88" s="189" t="s">
        <v>215</v>
      </c>
    </row>
    <row r="89" spans="2:12" s="6" customFormat="1" ht="51">
      <c r="B89" s="189">
        <v>80111600</v>
      </c>
      <c r="C89" s="190" t="s">
        <v>350</v>
      </c>
      <c r="D89" s="189" t="s">
        <v>346</v>
      </c>
      <c r="E89" s="189" t="s">
        <v>347</v>
      </c>
      <c r="F89" s="191" t="s">
        <v>77</v>
      </c>
      <c r="G89" s="191" t="s">
        <v>349</v>
      </c>
      <c r="H89" s="106">
        <f>1800000*4</f>
        <v>7200000</v>
      </c>
      <c r="I89" s="106">
        <f>1800000*4</f>
        <v>7200000</v>
      </c>
      <c r="J89" s="192" t="s">
        <v>38</v>
      </c>
      <c r="K89" s="192" t="s">
        <v>39</v>
      </c>
      <c r="L89" s="189" t="s">
        <v>215</v>
      </c>
    </row>
    <row r="90" spans="2:12" s="6" customFormat="1" ht="51">
      <c r="B90" s="189">
        <v>80111600</v>
      </c>
      <c r="C90" s="190" t="s">
        <v>351</v>
      </c>
      <c r="D90" s="189" t="s">
        <v>346</v>
      </c>
      <c r="E90" s="189" t="s">
        <v>347</v>
      </c>
      <c r="F90" s="191" t="s">
        <v>77</v>
      </c>
      <c r="G90" s="191" t="s">
        <v>349</v>
      </c>
      <c r="H90" s="106">
        <f>1800000*4</f>
        <v>7200000</v>
      </c>
      <c r="I90" s="106">
        <f>1800000*4</f>
        <v>7200000</v>
      </c>
      <c r="J90" s="192" t="s">
        <v>38</v>
      </c>
      <c r="K90" s="192" t="s">
        <v>39</v>
      </c>
      <c r="L90" s="189" t="s">
        <v>215</v>
      </c>
    </row>
    <row r="91" spans="2:12" s="6" customFormat="1" ht="51">
      <c r="B91" s="193">
        <v>80111600</v>
      </c>
      <c r="C91" s="190" t="s">
        <v>352</v>
      </c>
      <c r="D91" s="189" t="s">
        <v>346</v>
      </c>
      <c r="E91" s="189" t="s">
        <v>347</v>
      </c>
      <c r="F91" s="191" t="s">
        <v>77</v>
      </c>
      <c r="G91" s="191" t="s">
        <v>349</v>
      </c>
      <c r="H91" s="106">
        <f>1650000*4</f>
        <v>6600000</v>
      </c>
      <c r="I91" s="106">
        <f>1650000*4</f>
        <v>6600000</v>
      </c>
      <c r="J91" s="192" t="s">
        <v>38</v>
      </c>
      <c r="K91" s="192" t="s">
        <v>39</v>
      </c>
      <c r="L91" s="189" t="s">
        <v>78</v>
      </c>
    </row>
    <row r="92" spans="2:12" s="6" customFormat="1" ht="38.25">
      <c r="B92" s="193">
        <v>80111600</v>
      </c>
      <c r="C92" s="190" t="s">
        <v>353</v>
      </c>
      <c r="D92" s="189" t="s">
        <v>346</v>
      </c>
      <c r="E92" s="189" t="s">
        <v>347</v>
      </c>
      <c r="F92" s="191" t="s">
        <v>77</v>
      </c>
      <c r="G92" s="191" t="s">
        <v>354</v>
      </c>
      <c r="H92" s="106">
        <f>1650000*4</f>
        <v>6600000</v>
      </c>
      <c r="I92" s="106">
        <f>1650000*4</f>
        <v>6600000</v>
      </c>
      <c r="J92" s="192" t="s">
        <v>38</v>
      </c>
      <c r="K92" s="192" t="s">
        <v>39</v>
      </c>
      <c r="L92" s="189" t="s">
        <v>78</v>
      </c>
    </row>
    <row r="93" spans="2:12" s="6" customFormat="1" ht="26.25" customHeight="1">
      <c r="B93" s="193">
        <v>80111600</v>
      </c>
      <c r="C93" s="190" t="s">
        <v>355</v>
      </c>
      <c r="D93" s="189" t="s">
        <v>346</v>
      </c>
      <c r="E93" s="189" t="s">
        <v>347</v>
      </c>
      <c r="F93" s="191" t="s">
        <v>77</v>
      </c>
      <c r="G93" s="191" t="s">
        <v>354</v>
      </c>
      <c r="H93" s="106">
        <v>6600000</v>
      </c>
      <c r="I93" s="106">
        <f>1600000*4</f>
        <v>6400000</v>
      </c>
      <c r="J93" s="192" t="s">
        <v>38</v>
      </c>
      <c r="K93" s="192" t="s">
        <v>39</v>
      </c>
      <c r="L93" s="189" t="s">
        <v>78</v>
      </c>
    </row>
    <row r="94" spans="2:12" s="6" customFormat="1" ht="23.25" customHeight="1">
      <c r="B94" s="189" t="s">
        <v>356</v>
      </c>
      <c r="C94" s="189" t="s">
        <v>357</v>
      </c>
      <c r="D94" s="194" t="s">
        <v>358</v>
      </c>
      <c r="E94" s="189" t="s">
        <v>359</v>
      </c>
      <c r="F94" s="191" t="s">
        <v>77</v>
      </c>
      <c r="G94" s="191" t="s">
        <v>360</v>
      </c>
      <c r="H94" s="106">
        <v>110000000</v>
      </c>
      <c r="I94" s="106">
        <v>110000000</v>
      </c>
      <c r="J94" s="192" t="s">
        <v>38</v>
      </c>
      <c r="K94" s="192" t="s">
        <v>39</v>
      </c>
      <c r="L94" s="189" t="s">
        <v>78</v>
      </c>
    </row>
    <row r="95" spans="2:12" s="6" customFormat="1" ht="26.25" customHeight="1">
      <c r="B95" s="142">
        <v>80111600</v>
      </c>
      <c r="C95" s="56" t="s">
        <v>427</v>
      </c>
      <c r="D95" s="143" t="s">
        <v>73</v>
      </c>
      <c r="E95" s="142" t="s">
        <v>35</v>
      </c>
      <c r="F95" s="144" t="s">
        <v>36</v>
      </c>
      <c r="G95" s="144" t="s">
        <v>177</v>
      </c>
      <c r="H95" s="106">
        <v>14000000</v>
      </c>
      <c r="I95" s="106">
        <v>14000000</v>
      </c>
      <c r="J95" s="146" t="s">
        <v>38</v>
      </c>
      <c r="K95" s="146" t="s">
        <v>39</v>
      </c>
      <c r="L95" s="142" t="s">
        <v>40</v>
      </c>
    </row>
    <row r="96" spans="2:12" s="6" customFormat="1" ht="26.25" customHeight="1">
      <c r="B96" s="142">
        <v>80111600</v>
      </c>
      <c r="C96" s="56" t="s">
        <v>41</v>
      </c>
      <c r="D96" s="143" t="s">
        <v>73</v>
      </c>
      <c r="E96" s="142" t="s">
        <v>35</v>
      </c>
      <c r="F96" s="144" t="s">
        <v>36</v>
      </c>
      <c r="G96" s="144" t="s">
        <v>37</v>
      </c>
      <c r="H96" s="106">
        <v>6400000</v>
      </c>
      <c r="I96" s="106">
        <v>6400000</v>
      </c>
      <c r="J96" s="146" t="s">
        <v>38</v>
      </c>
      <c r="K96" s="146" t="s">
        <v>39</v>
      </c>
      <c r="L96" s="142" t="s">
        <v>40</v>
      </c>
    </row>
    <row r="97" spans="2:12" s="6" customFormat="1" ht="26.25" customHeight="1">
      <c r="B97" s="142">
        <v>80111600</v>
      </c>
      <c r="C97" s="56" t="s">
        <v>41</v>
      </c>
      <c r="D97" s="143" t="s">
        <v>73</v>
      </c>
      <c r="E97" s="142" t="s">
        <v>35</v>
      </c>
      <c r="F97" s="144" t="s">
        <v>36</v>
      </c>
      <c r="G97" s="144" t="s">
        <v>37</v>
      </c>
      <c r="H97" s="106">
        <v>6400000</v>
      </c>
      <c r="I97" s="106">
        <v>6400000</v>
      </c>
      <c r="J97" s="146" t="s">
        <v>38</v>
      </c>
      <c r="K97" s="146" t="s">
        <v>39</v>
      </c>
      <c r="L97" s="142" t="s">
        <v>213</v>
      </c>
    </row>
    <row r="98" spans="2:12" s="6" customFormat="1" ht="26.25" customHeight="1">
      <c r="B98" s="142">
        <v>80111600</v>
      </c>
      <c r="C98" s="56" t="s">
        <v>41</v>
      </c>
      <c r="D98" s="143" t="s">
        <v>73</v>
      </c>
      <c r="E98" s="142" t="s">
        <v>35</v>
      </c>
      <c r="F98" s="144" t="s">
        <v>36</v>
      </c>
      <c r="G98" s="144" t="s">
        <v>37</v>
      </c>
      <c r="H98" s="106">
        <v>6400000</v>
      </c>
      <c r="I98" s="106">
        <v>6400000</v>
      </c>
      <c r="J98" s="146" t="s">
        <v>38</v>
      </c>
      <c r="K98" s="146" t="s">
        <v>39</v>
      </c>
      <c r="L98" s="142" t="s">
        <v>40</v>
      </c>
    </row>
    <row r="99" spans="2:12" s="6" customFormat="1" ht="26.25" customHeight="1">
      <c r="B99" s="142" t="s">
        <v>428</v>
      </c>
      <c r="C99" s="56" t="s">
        <v>429</v>
      </c>
      <c r="D99" s="143" t="s">
        <v>73</v>
      </c>
      <c r="E99" s="142" t="s">
        <v>53</v>
      </c>
      <c r="F99" s="144" t="s">
        <v>36</v>
      </c>
      <c r="G99" s="144" t="s">
        <v>37</v>
      </c>
      <c r="H99" s="106">
        <v>8000000</v>
      </c>
      <c r="I99" s="106">
        <v>8000000</v>
      </c>
      <c r="J99" s="146" t="s">
        <v>38</v>
      </c>
      <c r="K99" s="146" t="s">
        <v>39</v>
      </c>
      <c r="L99" s="142" t="s">
        <v>40</v>
      </c>
    </row>
    <row r="100" spans="2:12" s="6" customFormat="1" ht="26.25" customHeight="1">
      <c r="B100" s="142">
        <v>80111600</v>
      </c>
      <c r="C100" s="142" t="s">
        <v>42</v>
      </c>
      <c r="D100" s="143" t="s">
        <v>73</v>
      </c>
      <c r="E100" s="142" t="s">
        <v>139</v>
      </c>
      <c r="F100" s="144" t="s">
        <v>36</v>
      </c>
      <c r="G100" s="144" t="s">
        <v>43</v>
      </c>
      <c r="H100" s="106">
        <v>12000000</v>
      </c>
      <c r="I100" s="106">
        <v>12000000</v>
      </c>
      <c r="J100" s="146" t="s">
        <v>38</v>
      </c>
      <c r="K100" s="146" t="s">
        <v>39</v>
      </c>
      <c r="L100" s="142" t="s">
        <v>40</v>
      </c>
    </row>
    <row r="101" spans="2:12" s="6" customFormat="1" ht="26.25" customHeight="1">
      <c r="B101" s="142">
        <v>80111600</v>
      </c>
      <c r="C101" s="142" t="s">
        <v>42</v>
      </c>
      <c r="D101" s="143" t="s">
        <v>73</v>
      </c>
      <c r="E101" s="142" t="s">
        <v>35</v>
      </c>
      <c r="F101" s="144" t="s">
        <v>36</v>
      </c>
      <c r="G101" s="144" t="s">
        <v>43</v>
      </c>
      <c r="H101" s="106">
        <v>6400000</v>
      </c>
      <c r="I101" s="106">
        <v>6400000</v>
      </c>
      <c r="J101" s="146" t="s">
        <v>38</v>
      </c>
      <c r="K101" s="146" t="s">
        <v>39</v>
      </c>
      <c r="L101" s="142" t="s">
        <v>40</v>
      </c>
    </row>
    <row r="102" spans="2:12" s="6" customFormat="1" ht="26.25" customHeight="1">
      <c r="B102" s="142">
        <v>80111600</v>
      </c>
      <c r="C102" s="142" t="s">
        <v>42</v>
      </c>
      <c r="D102" s="143" t="s">
        <v>73</v>
      </c>
      <c r="E102" s="142" t="s">
        <v>35</v>
      </c>
      <c r="F102" s="144" t="s">
        <v>36</v>
      </c>
      <c r="G102" s="144" t="s">
        <v>43</v>
      </c>
      <c r="H102" s="106">
        <v>6400000</v>
      </c>
      <c r="I102" s="106">
        <v>6400000</v>
      </c>
      <c r="J102" s="146" t="s">
        <v>38</v>
      </c>
      <c r="K102" s="146" t="s">
        <v>39</v>
      </c>
      <c r="L102" s="142" t="s">
        <v>40</v>
      </c>
    </row>
    <row r="103" spans="2:12" s="6" customFormat="1" ht="26.25" customHeight="1">
      <c r="B103" s="142">
        <v>80111600</v>
      </c>
      <c r="C103" s="142" t="s">
        <v>42</v>
      </c>
      <c r="D103" s="143" t="s">
        <v>73</v>
      </c>
      <c r="E103" s="142" t="s">
        <v>35</v>
      </c>
      <c r="F103" s="144" t="s">
        <v>36</v>
      </c>
      <c r="G103" s="144" t="s">
        <v>43</v>
      </c>
      <c r="H103" s="106">
        <v>6400000</v>
      </c>
      <c r="I103" s="106">
        <v>6400000</v>
      </c>
      <c r="J103" s="146" t="s">
        <v>38</v>
      </c>
      <c r="K103" s="146" t="s">
        <v>39</v>
      </c>
      <c r="L103" s="142" t="s">
        <v>40</v>
      </c>
    </row>
    <row r="104" spans="2:12" s="6" customFormat="1" ht="26.25" customHeight="1">
      <c r="B104" s="142">
        <v>80111600</v>
      </c>
      <c r="C104" s="142" t="s">
        <v>42</v>
      </c>
      <c r="D104" s="143" t="s">
        <v>73</v>
      </c>
      <c r="E104" s="142" t="s">
        <v>35</v>
      </c>
      <c r="F104" s="144" t="s">
        <v>36</v>
      </c>
      <c r="G104" s="144" t="s">
        <v>43</v>
      </c>
      <c r="H104" s="106">
        <v>6400000</v>
      </c>
      <c r="I104" s="106">
        <v>6400000</v>
      </c>
      <c r="J104" s="146" t="s">
        <v>38</v>
      </c>
      <c r="K104" s="146" t="s">
        <v>39</v>
      </c>
      <c r="L104" s="142" t="s">
        <v>40</v>
      </c>
    </row>
    <row r="105" spans="2:12" s="6" customFormat="1" ht="26.25" customHeight="1">
      <c r="B105" s="142" t="s">
        <v>44</v>
      </c>
      <c r="C105" s="142" t="s">
        <v>45</v>
      </c>
      <c r="D105" s="143" t="s">
        <v>73</v>
      </c>
      <c r="E105" s="142" t="s">
        <v>46</v>
      </c>
      <c r="F105" s="144" t="s">
        <v>47</v>
      </c>
      <c r="G105" s="144" t="s">
        <v>430</v>
      </c>
      <c r="H105" s="106">
        <v>11982961.03</v>
      </c>
      <c r="I105" s="106">
        <v>11982961.03</v>
      </c>
      <c r="J105" s="146" t="s">
        <v>38</v>
      </c>
      <c r="K105" s="146" t="s">
        <v>39</v>
      </c>
      <c r="L105" s="142" t="s">
        <v>40</v>
      </c>
    </row>
    <row r="106" spans="2:12" s="6" customFormat="1" ht="26.25" customHeight="1">
      <c r="B106" s="142">
        <v>80111600</v>
      </c>
      <c r="C106" s="142" t="s">
        <v>48</v>
      </c>
      <c r="D106" s="143" t="s">
        <v>73</v>
      </c>
      <c r="E106" s="142" t="s">
        <v>49</v>
      </c>
      <c r="F106" s="144" t="s">
        <v>50</v>
      </c>
      <c r="G106" s="144" t="s">
        <v>174</v>
      </c>
      <c r="H106" s="106">
        <v>8000000</v>
      </c>
      <c r="I106" s="106">
        <v>8000000</v>
      </c>
      <c r="J106" s="146" t="s">
        <v>38</v>
      </c>
      <c r="K106" s="146" t="s">
        <v>39</v>
      </c>
      <c r="L106" s="142" t="s">
        <v>40</v>
      </c>
    </row>
    <row r="107" spans="2:12" s="6" customFormat="1" ht="26.25" customHeight="1">
      <c r="B107" s="142">
        <v>80111600</v>
      </c>
      <c r="C107" s="56" t="s">
        <v>51</v>
      </c>
      <c r="D107" s="143" t="s">
        <v>73</v>
      </c>
      <c r="E107" s="142" t="s">
        <v>35</v>
      </c>
      <c r="F107" s="144" t="s">
        <v>36</v>
      </c>
      <c r="G107" s="144" t="s">
        <v>43</v>
      </c>
      <c r="H107" s="106">
        <v>14000000</v>
      </c>
      <c r="I107" s="106">
        <v>14000000</v>
      </c>
      <c r="J107" s="146" t="s">
        <v>38</v>
      </c>
      <c r="K107" s="146" t="s">
        <v>39</v>
      </c>
      <c r="L107" s="142" t="s">
        <v>40</v>
      </c>
    </row>
    <row r="108" spans="2:12" s="6" customFormat="1" ht="26.25" customHeight="1">
      <c r="B108" s="142">
        <v>15101506</v>
      </c>
      <c r="C108" s="56" t="s">
        <v>52</v>
      </c>
      <c r="D108" s="143" t="s">
        <v>73</v>
      </c>
      <c r="E108" s="142" t="s">
        <v>53</v>
      </c>
      <c r="F108" s="144" t="s">
        <v>47</v>
      </c>
      <c r="G108" s="144" t="s">
        <v>43</v>
      </c>
      <c r="H108" s="106">
        <v>6000000</v>
      </c>
      <c r="I108" s="106">
        <v>6000000</v>
      </c>
      <c r="J108" s="146" t="s">
        <v>38</v>
      </c>
      <c r="K108" s="146" t="s">
        <v>39</v>
      </c>
      <c r="L108" s="142" t="s">
        <v>40</v>
      </c>
    </row>
    <row r="109" spans="2:12" s="6" customFormat="1" ht="26.25" customHeight="1">
      <c r="B109" s="142">
        <v>80111600</v>
      </c>
      <c r="C109" s="56" t="s">
        <v>54</v>
      </c>
      <c r="D109" s="143" t="s">
        <v>73</v>
      </c>
      <c r="E109" s="142" t="s">
        <v>35</v>
      </c>
      <c r="F109" s="144" t="s">
        <v>36</v>
      </c>
      <c r="G109" s="144" t="s">
        <v>43</v>
      </c>
      <c r="H109" s="106">
        <v>6400000</v>
      </c>
      <c r="I109" s="106">
        <v>6400000</v>
      </c>
      <c r="J109" s="146" t="s">
        <v>38</v>
      </c>
      <c r="K109" s="146" t="s">
        <v>39</v>
      </c>
      <c r="L109" s="142" t="s">
        <v>40</v>
      </c>
    </row>
    <row r="110" spans="1:13" s="6" customFormat="1" ht="44.25" customHeight="1">
      <c r="A110" s="178">
        <v>110</v>
      </c>
      <c r="B110" s="180" t="s">
        <v>58</v>
      </c>
      <c r="C110" s="56" t="s">
        <v>59</v>
      </c>
      <c r="D110" s="181" t="s">
        <v>73</v>
      </c>
      <c r="E110" s="182" t="s">
        <v>122</v>
      </c>
      <c r="F110" s="180" t="s">
        <v>184</v>
      </c>
      <c r="G110" s="180" t="s">
        <v>177</v>
      </c>
      <c r="H110" s="170">
        <v>603013548.94</v>
      </c>
      <c r="I110" s="170">
        <v>603013548.94</v>
      </c>
      <c r="J110" s="182" t="s">
        <v>38</v>
      </c>
      <c r="K110" s="182" t="s">
        <v>39</v>
      </c>
      <c r="L110" s="180" t="s">
        <v>178</v>
      </c>
      <c r="M110" s="5"/>
    </row>
    <row r="111" spans="2:12" s="6" customFormat="1" ht="26.25" customHeight="1">
      <c r="B111" s="142">
        <v>80111600</v>
      </c>
      <c r="C111" s="56" t="s">
        <v>431</v>
      </c>
      <c r="D111" s="143" t="s">
        <v>73</v>
      </c>
      <c r="E111" s="142" t="s">
        <v>35</v>
      </c>
      <c r="F111" s="144" t="s">
        <v>36</v>
      </c>
      <c r="G111" s="144" t="s">
        <v>43</v>
      </c>
      <c r="H111" s="106">
        <v>14000000</v>
      </c>
      <c r="I111" s="106">
        <v>14000000</v>
      </c>
      <c r="J111" s="146" t="s">
        <v>38</v>
      </c>
      <c r="K111" s="146" t="s">
        <v>39</v>
      </c>
      <c r="L111" s="142" t="s">
        <v>40</v>
      </c>
    </row>
    <row r="112" spans="2:12" s="6" customFormat="1" ht="26.25" customHeight="1">
      <c r="B112" s="142">
        <v>80111600</v>
      </c>
      <c r="C112" s="56" t="s">
        <v>55</v>
      </c>
      <c r="D112" s="143" t="s">
        <v>73</v>
      </c>
      <c r="E112" s="142" t="s">
        <v>35</v>
      </c>
      <c r="F112" s="144" t="s">
        <v>36</v>
      </c>
      <c r="G112" s="144" t="s">
        <v>43</v>
      </c>
      <c r="H112" s="106">
        <v>12800000</v>
      </c>
      <c r="I112" s="106">
        <v>12800000</v>
      </c>
      <c r="J112" s="146" t="s">
        <v>38</v>
      </c>
      <c r="K112" s="146" t="s">
        <v>39</v>
      </c>
      <c r="L112" s="142" t="s">
        <v>40</v>
      </c>
    </row>
    <row r="113" spans="2:12" s="6" customFormat="1" ht="26.25" customHeight="1">
      <c r="B113" s="142">
        <v>80111600</v>
      </c>
      <c r="C113" s="56" t="s">
        <v>56</v>
      </c>
      <c r="D113" s="143" t="s">
        <v>73</v>
      </c>
      <c r="E113" s="142" t="s">
        <v>117</v>
      </c>
      <c r="F113" s="144" t="s">
        <v>36</v>
      </c>
      <c r="G113" s="144" t="s">
        <v>43</v>
      </c>
      <c r="H113" s="106">
        <v>38500000</v>
      </c>
      <c r="I113" s="106">
        <v>38500000</v>
      </c>
      <c r="J113" s="146" t="s">
        <v>38</v>
      </c>
      <c r="K113" s="146" t="s">
        <v>39</v>
      </c>
      <c r="L113" s="142" t="s">
        <v>40</v>
      </c>
    </row>
    <row r="114" spans="2:12" s="6" customFormat="1" ht="26.25" customHeight="1">
      <c r="B114" s="142">
        <v>80111600</v>
      </c>
      <c r="C114" s="56" t="s">
        <v>61</v>
      </c>
      <c r="D114" s="143" t="s">
        <v>73</v>
      </c>
      <c r="E114" s="142" t="s">
        <v>35</v>
      </c>
      <c r="F114" s="144" t="s">
        <v>36</v>
      </c>
      <c r="G114" s="144" t="s">
        <v>43</v>
      </c>
      <c r="H114" s="106">
        <v>6400000</v>
      </c>
      <c r="I114" s="106">
        <v>6400000</v>
      </c>
      <c r="J114" s="146" t="s">
        <v>38</v>
      </c>
      <c r="K114" s="146" t="s">
        <v>39</v>
      </c>
      <c r="L114" s="142" t="s">
        <v>40</v>
      </c>
    </row>
    <row r="115" spans="2:12" s="6" customFormat="1" ht="26.25" customHeight="1">
      <c r="B115" s="141">
        <v>80111601</v>
      </c>
      <c r="C115" s="56" t="s">
        <v>175</v>
      </c>
      <c r="D115" s="141" t="s">
        <v>176</v>
      </c>
      <c r="E115" s="142" t="s">
        <v>432</v>
      </c>
      <c r="F115" s="144" t="s">
        <v>47</v>
      </c>
      <c r="G115" s="195" t="s">
        <v>43</v>
      </c>
      <c r="H115" s="106">
        <v>18000000</v>
      </c>
      <c r="I115" s="106">
        <v>18000000</v>
      </c>
      <c r="J115" s="146" t="s">
        <v>38</v>
      </c>
      <c r="K115" s="146" t="s">
        <v>39</v>
      </c>
      <c r="L115" s="142" t="s">
        <v>40</v>
      </c>
    </row>
    <row r="116" spans="2:12" s="6" customFormat="1" ht="26.25" customHeight="1">
      <c r="B116" s="141">
        <v>80111600</v>
      </c>
      <c r="C116" s="56" t="s">
        <v>219</v>
      </c>
      <c r="D116" s="141" t="s">
        <v>73</v>
      </c>
      <c r="E116" s="142" t="s">
        <v>35</v>
      </c>
      <c r="F116" s="144" t="s">
        <v>36</v>
      </c>
      <c r="G116" s="195" t="s">
        <v>174</v>
      </c>
      <c r="H116" s="106">
        <v>6500000</v>
      </c>
      <c r="I116" s="106">
        <v>6500000</v>
      </c>
      <c r="J116" s="146" t="s">
        <v>38</v>
      </c>
      <c r="K116" s="146" t="s">
        <v>39</v>
      </c>
      <c r="L116" s="142" t="s">
        <v>40</v>
      </c>
    </row>
    <row r="117" spans="2:12" s="6" customFormat="1" ht="26.25" customHeight="1">
      <c r="B117" s="141" t="s">
        <v>433</v>
      </c>
      <c r="C117" s="56" t="s">
        <v>220</v>
      </c>
      <c r="D117" s="141" t="s">
        <v>73</v>
      </c>
      <c r="E117" s="142" t="s">
        <v>53</v>
      </c>
      <c r="F117" s="144" t="s">
        <v>47</v>
      </c>
      <c r="G117" s="195" t="s">
        <v>43</v>
      </c>
      <c r="H117" s="106">
        <v>18000000</v>
      </c>
      <c r="I117" s="106">
        <v>18000000</v>
      </c>
      <c r="J117" s="146" t="s">
        <v>38</v>
      </c>
      <c r="K117" s="146" t="s">
        <v>39</v>
      </c>
      <c r="L117" s="142" t="s">
        <v>213</v>
      </c>
    </row>
    <row r="118" spans="2:12" s="6" customFormat="1" ht="26.25" customHeight="1">
      <c r="B118" s="141" t="s">
        <v>434</v>
      </c>
      <c r="C118" s="56" t="s">
        <v>435</v>
      </c>
      <c r="D118" s="141" t="s">
        <v>73</v>
      </c>
      <c r="E118" s="142" t="s">
        <v>53</v>
      </c>
      <c r="F118" s="144" t="s">
        <v>47</v>
      </c>
      <c r="G118" s="195" t="s">
        <v>43</v>
      </c>
      <c r="H118" s="106">
        <v>6000000</v>
      </c>
      <c r="I118" s="106">
        <v>6000000</v>
      </c>
      <c r="J118" s="146" t="s">
        <v>38</v>
      </c>
      <c r="K118" s="146" t="s">
        <v>39</v>
      </c>
      <c r="L118" s="142" t="s">
        <v>214</v>
      </c>
    </row>
    <row r="119" spans="2:12" s="6" customFormat="1" ht="26.25" customHeight="1">
      <c r="B119" s="141">
        <v>80111600</v>
      </c>
      <c r="C119" s="56" t="s">
        <v>218</v>
      </c>
      <c r="D119" s="141" t="s">
        <v>73</v>
      </c>
      <c r="E119" s="142" t="s">
        <v>132</v>
      </c>
      <c r="F119" s="144" t="s">
        <v>36</v>
      </c>
      <c r="G119" s="195" t="s">
        <v>43</v>
      </c>
      <c r="H119" s="106">
        <v>5500000</v>
      </c>
      <c r="I119" s="106">
        <v>5500000</v>
      </c>
      <c r="J119" s="146" t="s">
        <v>38</v>
      </c>
      <c r="K119" s="146" t="s">
        <v>39</v>
      </c>
      <c r="L119" s="142" t="s">
        <v>436</v>
      </c>
    </row>
    <row r="120" spans="2:12" s="6" customFormat="1" ht="26.25" customHeight="1">
      <c r="B120" s="141">
        <v>80111600</v>
      </c>
      <c r="C120" s="56" t="s">
        <v>218</v>
      </c>
      <c r="D120" s="141" t="s">
        <v>73</v>
      </c>
      <c r="E120" s="142" t="s">
        <v>132</v>
      </c>
      <c r="F120" s="144" t="s">
        <v>36</v>
      </c>
      <c r="G120" s="195" t="s">
        <v>43</v>
      </c>
      <c r="H120" s="106">
        <v>5500000</v>
      </c>
      <c r="I120" s="106">
        <v>5500000</v>
      </c>
      <c r="J120" s="146" t="s">
        <v>38</v>
      </c>
      <c r="K120" s="146" t="s">
        <v>39</v>
      </c>
      <c r="L120" s="142" t="s">
        <v>437</v>
      </c>
    </row>
    <row r="121" spans="2:12" s="6" customFormat="1" ht="26.25" customHeight="1">
      <c r="B121" s="141">
        <v>80111600</v>
      </c>
      <c r="C121" s="56" t="s">
        <v>218</v>
      </c>
      <c r="D121" s="141" t="s">
        <v>73</v>
      </c>
      <c r="E121" s="142" t="s">
        <v>132</v>
      </c>
      <c r="F121" s="144" t="s">
        <v>36</v>
      </c>
      <c r="G121" s="195" t="s">
        <v>43</v>
      </c>
      <c r="H121" s="106">
        <v>5500000</v>
      </c>
      <c r="I121" s="106">
        <v>5500000</v>
      </c>
      <c r="J121" s="146" t="s">
        <v>38</v>
      </c>
      <c r="K121" s="146" t="s">
        <v>39</v>
      </c>
      <c r="L121" s="142" t="s">
        <v>438</v>
      </c>
    </row>
    <row r="122" spans="2:12" s="6" customFormat="1" ht="26.25" customHeight="1">
      <c r="B122" s="141">
        <v>80111600</v>
      </c>
      <c r="C122" s="56" t="s">
        <v>218</v>
      </c>
      <c r="D122" s="141" t="s">
        <v>73</v>
      </c>
      <c r="E122" s="142" t="s">
        <v>132</v>
      </c>
      <c r="F122" s="144" t="s">
        <v>36</v>
      </c>
      <c r="G122" s="195" t="s">
        <v>43</v>
      </c>
      <c r="H122" s="106">
        <v>5500000</v>
      </c>
      <c r="I122" s="106">
        <v>5500000</v>
      </c>
      <c r="J122" s="146" t="s">
        <v>38</v>
      </c>
      <c r="K122" s="146" t="s">
        <v>39</v>
      </c>
      <c r="L122" s="142" t="s">
        <v>439</v>
      </c>
    </row>
    <row r="123" spans="2:12" s="6" customFormat="1" ht="26.25" customHeight="1">
      <c r="B123" s="141">
        <v>80111600</v>
      </c>
      <c r="C123" s="56" t="s">
        <v>218</v>
      </c>
      <c r="D123" s="141" t="s">
        <v>73</v>
      </c>
      <c r="E123" s="142" t="s">
        <v>132</v>
      </c>
      <c r="F123" s="144" t="s">
        <v>36</v>
      </c>
      <c r="G123" s="195" t="s">
        <v>43</v>
      </c>
      <c r="H123" s="106">
        <v>5500000</v>
      </c>
      <c r="I123" s="106">
        <v>5500000</v>
      </c>
      <c r="J123" s="146" t="s">
        <v>38</v>
      </c>
      <c r="K123" s="146" t="s">
        <v>39</v>
      </c>
      <c r="L123" s="142" t="s">
        <v>40</v>
      </c>
    </row>
    <row r="124" spans="2:12" s="6" customFormat="1" ht="26.25" customHeight="1">
      <c r="B124" s="196">
        <v>80111600</v>
      </c>
      <c r="C124" s="78" t="s">
        <v>440</v>
      </c>
      <c r="D124" s="143" t="s">
        <v>183</v>
      </c>
      <c r="E124" s="56" t="s">
        <v>63</v>
      </c>
      <c r="F124" s="144" t="s">
        <v>36</v>
      </c>
      <c r="G124" s="197" t="s">
        <v>64</v>
      </c>
      <c r="H124" s="106">
        <v>64800000</v>
      </c>
      <c r="I124" s="106">
        <v>64800000</v>
      </c>
      <c r="J124" s="114" t="s">
        <v>38</v>
      </c>
      <c r="K124" s="114" t="s">
        <v>39</v>
      </c>
      <c r="L124" s="198" t="s">
        <v>441</v>
      </c>
    </row>
    <row r="125" spans="2:12" s="6" customFormat="1" ht="26.25" customHeight="1">
      <c r="B125" s="196">
        <v>80111620</v>
      </c>
      <c r="C125" s="56" t="s">
        <v>66</v>
      </c>
      <c r="D125" s="143" t="s">
        <v>563</v>
      </c>
      <c r="E125" s="142" t="s">
        <v>139</v>
      </c>
      <c r="F125" s="144" t="s">
        <v>67</v>
      </c>
      <c r="G125" s="144" t="s">
        <v>68</v>
      </c>
      <c r="H125" s="106">
        <v>21500000</v>
      </c>
      <c r="I125" s="106">
        <v>21500000</v>
      </c>
      <c r="J125" s="146" t="s">
        <v>38</v>
      </c>
      <c r="K125" s="146" t="s">
        <v>39</v>
      </c>
      <c r="L125" s="198" t="s">
        <v>65</v>
      </c>
    </row>
    <row r="126" spans="2:12" s="6" customFormat="1" ht="26.25" customHeight="1">
      <c r="B126" s="142">
        <v>80111600</v>
      </c>
      <c r="C126" s="56" t="s">
        <v>69</v>
      </c>
      <c r="D126" s="143" t="s">
        <v>73</v>
      </c>
      <c r="E126" s="56" t="s">
        <v>139</v>
      </c>
      <c r="F126" s="144" t="s">
        <v>36</v>
      </c>
      <c r="G126" s="199" t="s">
        <v>71</v>
      </c>
      <c r="H126" s="106">
        <v>10500000</v>
      </c>
      <c r="I126" s="106">
        <v>10500000</v>
      </c>
      <c r="J126" s="114" t="s">
        <v>38</v>
      </c>
      <c r="K126" s="114" t="s">
        <v>39</v>
      </c>
      <c r="L126" s="198" t="s">
        <v>65</v>
      </c>
    </row>
    <row r="127" spans="2:12" s="6" customFormat="1" ht="26.25" customHeight="1">
      <c r="B127" s="142">
        <v>80111600</v>
      </c>
      <c r="C127" s="56" t="s">
        <v>69</v>
      </c>
      <c r="D127" s="143" t="s">
        <v>73</v>
      </c>
      <c r="E127" s="56" t="s">
        <v>139</v>
      </c>
      <c r="F127" s="144" t="s">
        <v>36</v>
      </c>
      <c r="G127" s="199" t="s">
        <v>537</v>
      </c>
      <c r="H127" s="106">
        <v>10500000</v>
      </c>
      <c r="I127" s="106">
        <v>10500000</v>
      </c>
      <c r="J127" s="114" t="s">
        <v>38</v>
      </c>
      <c r="K127" s="114" t="s">
        <v>39</v>
      </c>
      <c r="L127" s="198" t="s">
        <v>72</v>
      </c>
    </row>
    <row r="128" spans="2:12" s="6" customFormat="1" ht="26.25" customHeight="1">
      <c r="B128" s="196">
        <v>80111600</v>
      </c>
      <c r="C128" s="189" t="s">
        <v>442</v>
      </c>
      <c r="D128" s="200" t="s">
        <v>76</v>
      </c>
      <c r="E128" s="193" t="s">
        <v>35</v>
      </c>
      <c r="F128" s="191" t="s">
        <v>36</v>
      </c>
      <c r="G128" s="197" t="s">
        <v>64</v>
      </c>
      <c r="H128" s="106">
        <v>12800000</v>
      </c>
      <c r="I128" s="106">
        <v>12800000</v>
      </c>
      <c r="J128" s="201" t="s">
        <v>38</v>
      </c>
      <c r="K128" s="201" t="s">
        <v>39</v>
      </c>
      <c r="L128" s="198" t="s">
        <v>441</v>
      </c>
    </row>
    <row r="129" spans="2:12" s="6" customFormat="1" ht="24.75" customHeight="1">
      <c r="B129" s="143">
        <v>80111600</v>
      </c>
      <c r="C129" s="143" t="s">
        <v>119</v>
      </c>
      <c r="D129" s="143" t="s">
        <v>144</v>
      </c>
      <c r="E129" s="143" t="s">
        <v>35</v>
      </c>
      <c r="F129" s="195" t="s">
        <v>36</v>
      </c>
      <c r="G129" s="202" t="s">
        <v>443</v>
      </c>
      <c r="H129" s="106">
        <v>6600000</v>
      </c>
      <c r="I129" s="106">
        <v>6600000</v>
      </c>
      <c r="J129" s="118" t="s">
        <v>38</v>
      </c>
      <c r="K129" s="118" t="s">
        <v>39</v>
      </c>
      <c r="L129" s="143" t="s">
        <v>118</v>
      </c>
    </row>
    <row r="130" spans="2:12" s="6" customFormat="1" ht="27.75" customHeight="1">
      <c r="B130" s="143">
        <v>81112204</v>
      </c>
      <c r="C130" s="143" t="s">
        <v>116</v>
      </c>
      <c r="D130" s="143" t="s">
        <v>144</v>
      </c>
      <c r="E130" s="143" t="s">
        <v>117</v>
      </c>
      <c r="F130" s="195" t="s">
        <v>36</v>
      </c>
      <c r="G130" s="202" t="s">
        <v>68</v>
      </c>
      <c r="H130" s="106">
        <v>43500000</v>
      </c>
      <c r="I130" s="106">
        <v>43500000</v>
      </c>
      <c r="J130" s="118" t="s">
        <v>38</v>
      </c>
      <c r="K130" s="118" t="s">
        <v>39</v>
      </c>
      <c r="L130" s="143" t="s">
        <v>118</v>
      </c>
    </row>
    <row r="131" spans="2:12" s="6" customFormat="1" ht="26.25" customHeight="1">
      <c r="B131" s="143">
        <v>84131600</v>
      </c>
      <c r="C131" s="203" t="s">
        <v>235</v>
      </c>
      <c r="D131" s="143" t="s">
        <v>210</v>
      </c>
      <c r="E131" s="143" t="s">
        <v>82</v>
      </c>
      <c r="F131" s="195" t="s">
        <v>236</v>
      </c>
      <c r="G131" s="195" t="s">
        <v>237</v>
      </c>
      <c r="H131" s="106">
        <v>159100545.74</v>
      </c>
      <c r="I131" s="106">
        <v>159100545.74</v>
      </c>
      <c r="J131" s="204" t="s">
        <v>38</v>
      </c>
      <c r="K131" s="204" t="s">
        <v>39</v>
      </c>
      <c r="L131" s="143" t="s">
        <v>238</v>
      </c>
    </row>
    <row r="132" spans="2:12" s="6" customFormat="1" ht="33.75">
      <c r="B132" s="189">
        <v>80101505</v>
      </c>
      <c r="C132" s="205" t="s">
        <v>228</v>
      </c>
      <c r="D132" s="143" t="s">
        <v>306</v>
      </c>
      <c r="E132" s="193" t="s">
        <v>139</v>
      </c>
      <c r="F132" s="191" t="s">
        <v>239</v>
      </c>
      <c r="G132" s="191" t="s">
        <v>127</v>
      </c>
      <c r="H132" s="106">
        <v>47600000</v>
      </c>
      <c r="I132" s="106">
        <v>47600000</v>
      </c>
      <c r="J132" s="192" t="s">
        <v>38</v>
      </c>
      <c r="K132" s="192" t="s">
        <v>39</v>
      </c>
      <c r="L132" s="189" t="s">
        <v>222</v>
      </c>
    </row>
    <row r="133" spans="2:12" s="6" customFormat="1" ht="28.5" customHeight="1">
      <c r="B133" s="143">
        <v>80111600</v>
      </c>
      <c r="C133" s="143" t="s">
        <v>444</v>
      </c>
      <c r="D133" s="143" t="s">
        <v>445</v>
      </c>
      <c r="E133" s="143" t="s">
        <v>35</v>
      </c>
      <c r="F133" s="195" t="s">
        <v>36</v>
      </c>
      <c r="G133" s="202" t="s">
        <v>68</v>
      </c>
      <c r="H133" s="106">
        <f>1850000*4</f>
        <v>7400000</v>
      </c>
      <c r="I133" s="106">
        <f>1850000*4</f>
        <v>7400000</v>
      </c>
      <c r="J133" s="118" t="s">
        <v>38</v>
      </c>
      <c r="K133" s="118" t="s">
        <v>39</v>
      </c>
      <c r="L133" s="143" t="s">
        <v>118</v>
      </c>
    </row>
    <row r="134" spans="2:12" s="6" customFormat="1" ht="33.75" customHeight="1">
      <c r="B134" s="143">
        <v>80101603</v>
      </c>
      <c r="C134" s="141" t="s">
        <v>567</v>
      </c>
      <c r="D134" s="143" t="s">
        <v>445</v>
      </c>
      <c r="E134" s="143" t="s">
        <v>35</v>
      </c>
      <c r="F134" s="195" t="s">
        <v>36</v>
      </c>
      <c r="G134" s="202" t="s">
        <v>443</v>
      </c>
      <c r="H134" s="106">
        <v>12800000</v>
      </c>
      <c r="I134" s="106">
        <v>12800000</v>
      </c>
      <c r="J134" s="118" t="s">
        <v>38</v>
      </c>
      <c r="K134" s="118" t="s">
        <v>39</v>
      </c>
      <c r="L134" s="143" t="s">
        <v>447</v>
      </c>
    </row>
    <row r="135" spans="2:12" s="6" customFormat="1" ht="36" customHeight="1">
      <c r="B135" s="142">
        <v>80111601</v>
      </c>
      <c r="C135" s="142" t="s">
        <v>448</v>
      </c>
      <c r="D135" s="142" t="s">
        <v>445</v>
      </c>
      <c r="E135" s="142" t="s">
        <v>35</v>
      </c>
      <c r="F135" s="144" t="s">
        <v>36</v>
      </c>
      <c r="G135" s="144" t="s">
        <v>449</v>
      </c>
      <c r="H135" s="106">
        <v>12800000</v>
      </c>
      <c r="I135" s="106">
        <v>12800000</v>
      </c>
      <c r="J135" s="142" t="s">
        <v>450</v>
      </c>
      <c r="K135" s="142" t="s">
        <v>451</v>
      </c>
      <c r="L135" s="142" t="s">
        <v>118</v>
      </c>
    </row>
    <row r="136" spans="2:12" s="6" customFormat="1" ht="36" customHeight="1">
      <c r="B136" s="141">
        <v>80111620</v>
      </c>
      <c r="C136" s="141" t="s">
        <v>452</v>
      </c>
      <c r="D136" s="142" t="s">
        <v>76</v>
      </c>
      <c r="E136" s="143" t="s">
        <v>35</v>
      </c>
      <c r="F136" s="144" t="s">
        <v>50</v>
      </c>
      <c r="G136" s="145" t="s">
        <v>453</v>
      </c>
      <c r="H136" s="106">
        <v>12800000</v>
      </c>
      <c r="I136" s="106">
        <v>12800000</v>
      </c>
      <c r="J136" s="146" t="s">
        <v>38</v>
      </c>
      <c r="K136" s="146" t="s">
        <v>39</v>
      </c>
      <c r="L136" s="143" t="s">
        <v>454</v>
      </c>
    </row>
    <row r="137" spans="2:12" s="6" customFormat="1" ht="36" customHeight="1">
      <c r="B137" s="141">
        <v>80111620</v>
      </c>
      <c r="C137" s="141" t="s">
        <v>223</v>
      </c>
      <c r="D137" s="142" t="s">
        <v>76</v>
      </c>
      <c r="E137" s="143" t="s">
        <v>35</v>
      </c>
      <c r="F137" s="144" t="s">
        <v>50</v>
      </c>
      <c r="G137" s="145" t="s">
        <v>453</v>
      </c>
      <c r="H137" s="106">
        <v>12800000</v>
      </c>
      <c r="I137" s="106">
        <v>12800000</v>
      </c>
      <c r="J137" s="146" t="s">
        <v>38</v>
      </c>
      <c r="K137" s="146" t="s">
        <v>39</v>
      </c>
      <c r="L137" s="143" t="s">
        <v>454</v>
      </c>
    </row>
    <row r="138" spans="2:12" s="6" customFormat="1" ht="36" customHeight="1">
      <c r="B138" s="141">
        <v>80111620</v>
      </c>
      <c r="C138" s="142" t="s">
        <v>455</v>
      </c>
      <c r="D138" s="142" t="s">
        <v>76</v>
      </c>
      <c r="E138" s="143" t="s">
        <v>35</v>
      </c>
      <c r="F138" s="144" t="s">
        <v>50</v>
      </c>
      <c r="G138" s="144" t="s">
        <v>453</v>
      </c>
      <c r="H138" s="106">
        <v>12800000</v>
      </c>
      <c r="I138" s="106">
        <v>12800000</v>
      </c>
      <c r="J138" s="146" t="s">
        <v>38</v>
      </c>
      <c r="K138" s="146" t="s">
        <v>39</v>
      </c>
      <c r="L138" s="143" t="s">
        <v>454</v>
      </c>
    </row>
    <row r="139" spans="2:12" s="6" customFormat="1" ht="36" customHeight="1">
      <c r="B139" s="141">
        <v>80111620</v>
      </c>
      <c r="C139" s="142" t="s">
        <v>455</v>
      </c>
      <c r="D139" s="142" t="s">
        <v>76</v>
      </c>
      <c r="E139" s="143" t="s">
        <v>35</v>
      </c>
      <c r="F139" s="144" t="s">
        <v>50</v>
      </c>
      <c r="G139" s="144" t="s">
        <v>453</v>
      </c>
      <c r="H139" s="106">
        <v>12800000</v>
      </c>
      <c r="I139" s="106">
        <v>12800000</v>
      </c>
      <c r="J139" s="146" t="s">
        <v>38</v>
      </c>
      <c r="K139" s="146" t="s">
        <v>39</v>
      </c>
      <c r="L139" s="143" t="s">
        <v>456</v>
      </c>
    </row>
    <row r="140" spans="2:12" s="6" customFormat="1" ht="36" customHeight="1">
      <c r="B140" s="141">
        <v>80101706</v>
      </c>
      <c r="C140" s="141" t="s">
        <v>455</v>
      </c>
      <c r="D140" s="142" t="s">
        <v>76</v>
      </c>
      <c r="E140" s="143" t="s">
        <v>35</v>
      </c>
      <c r="F140" s="144" t="s">
        <v>50</v>
      </c>
      <c r="G140" s="145" t="s">
        <v>453</v>
      </c>
      <c r="H140" s="106">
        <v>12800000</v>
      </c>
      <c r="I140" s="106">
        <v>12800000</v>
      </c>
      <c r="J140" s="146" t="s">
        <v>38</v>
      </c>
      <c r="K140" s="146" t="s">
        <v>39</v>
      </c>
      <c r="L140" s="143" t="s">
        <v>454</v>
      </c>
    </row>
    <row r="141" spans="2:12" s="6" customFormat="1" ht="36" customHeight="1">
      <c r="B141" s="141">
        <v>80111607</v>
      </c>
      <c r="C141" s="141" t="s">
        <v>229</v>
      </c>
      <c r="D141" s="142" t="s">
        <v>457</v>
      </c>
      <c r="E141" s="143" t="s">
        <v>139</v>
      </c>
      <c r="F141" s="144" t="s">
        <v>50</v>
      </c>
      <c r="G141" s="145" t="s">
        <v>68</v>
      </c>
      <c r="H141" s="106">
        <v>27300000</v>
      </c>
      <c r="I141" s="106">
        <v>27300000</v>
      </c>
      <c r="J141" s="146" t="s">
        <v>38</v>
      </c>
      <c r="K141" s="146" t="s">
        <v>39</v>
      </c>
      <c r="L141" s="143" t="s">
        <v>454</v>
      </c>
    </row>
    <row r="142" spans="2:12" s="6" customFormat="1" ht="36" customHeight="1">
      <c r="B142" s="141" t="s">
        <v>458</v>
      </c>
      <c r="C142" s="141" t="s">
        <v>459</v>
      </c>
      <c r="D142" s="142" t="s">
        <v>457</v>
      </c>
      <c r="E142" s="143" t="s">
        <v>139</v>
      </c>
      <c r="F142" s="144" t="s">
        <v>50</v>
      </c>
      <c r="G142" s="145" t="s">
        <v>68</v>
      </c>
      <c r="H142" s="106">
        <v>26400000</v>
      </c>
      <c r="I142" s="106">
        <v>26400000</v>
      </c>
      <c r="J142" s="146" t="s">
        <v>38</v>
      </c>
      <c r="K142" s="146" t="s">
        <v>39</v>
      </c>
      <c r="L142" s="143" t="s">
        <v>454</v>
      </c>
    </row>
    <row r="143" spans="2:12" s="6" customFormat="1" ht="36" customHeight="1">
      <c r="B143" s="142">
        <v>80111607</v>
      </c>
      <c r="C143" s="142" t="s">
        <v>460</v>
      </c>
      <c r="D143" s="142" t="s">
        <v>457</v>
      </c>
      <c r="E143" s="143" t="s">
        <v>139</v>
      </c>
      <c r="F143" s="144" t="s">
        <v>50</v>
      </c>
      <c r="G143" s="144" t="s">
        <v>68</v>
      </c>
      <c r="H143" s="106">
        <v>24000000</v>
      </c>
      <c r="I143" s="106">
        <v>24000000</v>
      </c>
      <c r="J143" s="146" t="s">
        <v>38</v>
      </c>
      <c r="K143" s="146" t="s">
        <v>39</v>
      </c>
      <c r="L143" s="143" t="s">
        <v>454</v>
      </c>
    </row>
    <row r="144" spans="2:12" s="6" customFormat="1" ht="36" customHeight="1">
      <c r="B144" s="142">
        <v>80111620</v>
      </c>
      <c r="C144" s="141" t="s">
        <v>461</v>
      </c>
      <c r="D144" s="142" t="s">
        <v>76</v>
      </c>
      <c r="E144" s="143" t="s">
        <v>35</v>
      </c>
      <c r="F144" s="144" t="s">
        <v>50</v>
      </c>
      <c r="G144" s="144" t="s">
        <v>68</v>
      </c>
      <c r="H144" s="106">
        <f>1850000*4</f>
        <v>7400000</v>
      </c>
      <c r="I144" s="106">
        <f>1850000*4</f>
        <v>7400000</v>
      </c>
      <c r="J144" s="146" t="s">
        <v>38</v>
      </c>
      <c r="K144" s="146" t="s">
        <v>39</v>
      </c>
      <c r="L144" s="143" t="s">
        <v>454</v>
      </c>
    </row>
    <row r="145" spans="2:12" s="6" customFormat="1" ht="36" customHeight="1">
      <c r="B145" s="142">
        <v>80111607</v>
      </c>
      <c r="C145" s="142" t="s">
        <v>462</v>
      </c>
      <c r="D145" s="142" t="s">
        <v>76</v>
      </c>
      <c r="E145" s="143" t="s">
        <v>35</v>
      </c>
      <c r="F145" s="144" t="s">
        <v>50</v>
      </c>
      <c r="G145" s="145" t="s">
        <v>224</v>
      </c>
      <c r="H145" s="106">
        <v>12800000</v>
      </c>
      <c r="I145" s="106">
        <v>12800000</v>
      </c>
      <c r="J145" s="146" t="s">
        <v>38</v>
      </c>
      <c r="K145" s="146" t="s">
        <v>39</v>
      </c>
      <c r="L145" s="143" t="s">
        <v>454</v>
      </c>
    </row>
    <row r="146" spans="2:12" s="6" customFormat="1" ht="36" customHeight="1">
      <c r="B146" s="142">
        <v>80111607</v>
      </c>
      <c r="C146" s="142" t="s">
        <v>309</v>
      </c>
      <c r="D146" s="142" t="s">
        <v>76</v>
      </c>
      <c r="E146" s="143" t="s">
        <v>35</v>
      </c>
      <c r="F146" s="144" t="s">
        <v>50</v>
      </c>
      <c r="G146" s="145" t="s">
        <v>463</v>
      </c>
      <c r="H146" s="106">
        <v>12800000</v>
      </c>
      <c r="I146" s="106">
        <v>12800000</v>
      </c>
      <c r="J146" s="146" t="s">
        <v>38</v>
      </c>
      <c r="K146" s="146" t="s">
        <v>39</v>
      </c>
      <c r="L146" s="143" t="s">
        <v>454</v>
      </c>
    </row>
    <row r="147" spans="2:12" s="6" customFormat="1" ht="36" customHeight="1">
      <c r="B147" s="141">
        <v>80111620</v>
      </c>
      <c r="C147" s="141" t="s">
        <v>464</v>
      </c>
      <c r="D147" s="142" t="s">
        <v>76</v>
      </c>
      <c r="E147" s="143" t="s">
        <v>465</v>
      </c>
      <c r="F147" s="144" t="s">
        <v>50</v>
      </c>
      <c r="G147" s="145" t="s">
        <v>68</v>
      </c>
      <c r="H147" s="106">
        <v>18400000</v>
      </c>
      <c r="I147" s="106">
        <v>18400000</v>
      </c>
      <c r="J147" s="146" t="s">
        <v>38</v>
      </c>
      <c r="K147" s="146" t="s">
        <v>39</v>
      </c>
      <c r="L147" s="143" t="s">
        <v>454</v>
      </c>
    </row>
    <row r="148" spans="2:12" s="6" customFormat="1" ht="36" customHeight="1">
      <c r="B148" s="141">
        <v>76111500</v>
      </c>
      <c r="C148" s="141" t="s">
        <v>227</v>
      </c>
      <c r="D148" s="142" t="s">
        <v>457</v>
      </c>
      <c r="E148" s="143" t="s">
        <v>35</v>
      </c>
      <c r="F148" s="144" t="s">
        <v>50</v>
      </c>
      <c r="G148" s="145" t="s">
        <v>68</v>
      </c>
      <c r="H148" s="106">
        <v>4800000</v>
      </c>
      <c r="I148" s="106">
        <v>4800000</v>
      </c>
      <c r="J148" s="146" t="s">
        <v>38</v>
      </c>
      <c r="K148" s="146" t="s">
        <v>39</v>
      </c>
      <c r="L148" s="143" t="s">
        <v>454</v>
      </c>
    </row>
    <row r="149" spans="2:12" s="6" customFormat="1" ht="36" customHeight="1">
      <c r="B149" s="141">
        <v>76111500</v>
      </c>
      <c r="C149" s="141" t="s">
        <v>227</v>
      </c>
      <c r="D149" s="142" t="s">
        <v>457</v>
      </c>
      <c r="E149" s="143" t="s">
        <v>35</v>
      </c>
      <c r="F149" s="144" t="s">
        <v>50</v>
      </c>
      <c r="G149" s="145" t="s">
        <v>68</v>
      </c>
      <c r="H149" s="106">
        <v>4800000</v>
      </c>
      <c r="I149" s="106">
        <v>4800000</v>
      </c>
      <c r="J149" s="146" t="s">
        <v>38</v>
      </c>
      <c r="K149" s="146" t="s">
        <v>39</v>
      </c>
      <c r="L149" s="143" t="s">
        <v>454</v>
      </c>
    </row>
    <row r="150" spans="2:12" s="6" customFormat="1" ht="36" customHeight="1">
      <c r="B150" s="141">
        <v>80111620</v>
      </c>
      <c r="C150" s="141" t="s">
        <v>466</v>
      </c>
      <c r="D150" s="142" t="s">
        <v>457</v>
      </c>
      <c r="E150" s="143" t="s">
        <v>35</v>
      </c>
      <c r="F150" s="144" t="s">
        <v>50</v>
      </c>
      <c r="G150" s="144" t="s">
        <v>68</v>
      </c>
      <c r="H150" s="106">
        <v>6000000</v>
      </c>
      <c r="I150" s="106">
        <v>6000000</v>
      </c>
      <c r="J150" s="146" t="s">
        <v>38</v>
      </c>
      <c r="K150" s="146" t="s">
        <v>39</v>
      </c>
      <c r="L150" s="143" t="s">
        <v>454</v>
      </c>
    </row>
    <row r="151" spans="2:12" s="6" customFormat="1" ht="36" customHeight="1">
      <c r="B151" s="141">
        <v>80111620</v>
      </c>
      <c r="C151" s="141" t="s">
        <v>467</v>
      </c>
      <c r="D151" s="142" t="s">
        <v>76</v>
      </c>
      <c r="E151" s="143" t="s">
        <v>35</v>
      </c>
      <c r="F151" s="144" t="s">
        <v>50</v>
      </c>
      <c r="G151" s="144" t="s">
        <v>468</v>
      </c>
      <c r="H151" s="106">
        <v>12800000</v>
      </c>
      <c r="I151" s="106">
        <v>12800000</v>
      </c>
      <c r="J151" s="146" t="s">
        <v>38</v>
      </c>
      <c r="K151" s="146" t="s">
        <v>39</v>
      </c>
      <c r="L151" s="143" t="s">
        <v>469</v>
      </c>
    </row>
    <row r="152" spans="2:12" s="6" customFormat="1" ht="36" customHeight="1">
      <c r="B152" s="141">
        <v>80111620</v>
      </c>
      <c r="C152" s="141" t="s">
        <v>259</v>
      </c>
      <c r="D152" s="142" t="s">
        <v>76</v>
      </c>
      <c r="E152" s="143" t="s">
        <v>35</v>
      </c>
      <c r="F152" s="144" t="s">
        <v>50</v>
      </c>
      <c r="G152" s="144" t="s">
        <v>468</v>
      </c>
      <c r="H152" s="106">
        <v>6000000</v>
      </c>
      <c r="I152" s="106">
        <v>6000000</v>
      </c>
      <c r="J152" s="146" t="s">
        <v>38</v>
      </c>
      <c r="K152" s="146" t="s">
        <v>39</v>
      </c>
      <c r="L152" s="143" t="s">
        <v>454</v>
      </c>
    </row>
    <row r="153" spans="2:12" s="6" customFormat="1" ht="36" customHeight="1">
      <c r="B153" s="141">
        <v>80111620</v>
      </c>
      <c r="C153" s="141" t="s">
        <v>470</v>
      </c>
      <c r="D153" s="142" t="s">
        <v>76</v>
      </c>
      <c r="E153" s="143" t="s">
        <v>35</v>
      </c>
      <c r="F153" s="144" t="s">
        <v>50</v>
      </c>
      <c r="G153" s="144" t="s">
        <v>468</v>
      </c>
      <c r="H153" s="106">
        <v>6000000</v>
      </c>
      <c r="I153" s="106">
        <v>6000000</v>
      </c>
      <c r="J153" s="146" t="s">
        <v>38</v>
      </c>
      <c r="K153" s="146" t="s">
        <v>39</v>
      </c>
      <c r="L153" s="143" t="s">
        <v>454</v>
      </c>
    </row>
    <row r="154" spans="2:12" s="6" customFormat="1" ht="36" customHeight="1">
      <c r="B154" s="142">
        <v>80111620</v>
      </c>
      <c r="C154" s="142" t="s">
        <v>471</v>
      </c>
      <c r="D154" s="142" t="s">
        <v>76</v>
      </c>
      <c r="E154" s="143" t="s">
        <v>35</v>
      </c>
      <c r="F154" s="144" t="s">
        <v>50</v>
      </c>
      <c r="G154" s="144" t="s">
        <v>468</v>
      </c>
      <c r="H154" s="106">
        <v>6000000</v>
      </c>
      <c r="I154" s="106">
        <v>6000000</v>
      </c>
      <c r="J154" s="146" t="s">
        <v>38</v>
      </c>
      <c r="K154" s="146" t="s">
        <v>39</v>
      </c>
      <c r="L154" s="143" t="s">
        <v>454</v>
      </c>
    </row>
    <row r="155" spans="2:12" s="6" customFormat="1" ht="36" customHeight="1">
      <c r="B155" s="142">
        <v>80111620</v>
      </c>
      <c r="C155" s="142" t="s">
        <v>470</v>
      </c>
      <c r="D155" s="142" t="s">
        <v>76</v>
      </c>
      <c r="E155" s="143" t="s">
        <v>35</v>
      </c>
      <c r="F155" s="144" t="s">
        <v>50</v>
      </c>
      <c r="G155" s="144" t="s">
        <v>468</v>
      </c>
      <c r="H155" s="106">
        <v>6000000</v>
      </c>
      <c r="I155" s="106">
        <v>6000000</v>
      </c>
      <c r="J155" s="146" t="s">
        <v>38</v>
      </c>
      <c r="K155" s="146" t="s">
        <v>39</v>
      </c>
      <c r="L155" s="143" t="s">
        <v>454</v>
      </c>
    </row>
    <row r="156" spans="2:12" s="6" customFormat="1" ht="36" customHeight="1">
      <c r="B156" s="141">
        <v>80111620</v>
      </c>
      <c r="C156" s="141" t="s">
        <v>472</v>
      </c>
      <c r="D156" s="142" t="s">
        <v>76</v>
      </c>
      <c r="E156" s="143" t="s">
        <v>35</v>
      </c>
      <c r="F156" s="144" t="s">
        <v>50</v>
      </c>
      <c r="G156" s="145" t="s">
        <v>453</v>
      </c>
      <c r="H156" s="106">
        <v>7400000</v>
      </c>
      <c r="I156" s="106">
        <v>7400000</v>
      </c>
      <c r="J156" s="146" t="s">
        <v>38</v>
      </c>
      <c r="K156" s="146" t="s">
        <v>39</v>
      </c>
      <c r="L156" s="143" t="s">
        <v>454</v>
      </c>
    </row>
    <row r="157" spans="2:12" s="6" customFormat="1" ht="36" customHeight="1">
      <c r="B157" s="141">
        <v>80111620</v>
      </c>
      <c r="C157" s="141" t="s">
        <v>473</v>
      </c>
      <c r="D157" s="142" t="s">
        <v>76</v>
      </c>
      <c r="E157" s="143" t="s">
        <v>35</v>
      </c>
      <c r="F157" s="144" t="s">
        <v>50</v>
      </c>
      <c r="G157" s="145" t="s">
        <v>453</v>
      </c>
      <c r="H157" s="106">
        <v>6600000</v>
      </c>
      <c r="I157" s="106">
        <v>6600000</v>
      </c>
      <c r="J157" s="146" t="s">
        <v>38</v>
      </c>
      <c r="K157" s="146" t="s">
        <v>39</v>
      </c>
      <c r="L157" s="143" t="s">
        <v>454</v>
      </c>
    </row>
    <row r="158" spans="2:12" s="6" customFormat="1" ht="36" customHeight="1">
      <c r="B158" s="141">
        <v>80111620</v>
      </c>
      <c r="C158" s="141" t="s">
        <v>474</v>
      </c>
      <c r="D158" s="142" t="s">
        <v>76</v>
      </c>
      <c r="E158" s="143" t="s">
        <v>139</v>
      </c>
      <c r="F158" s="144" t="s">
        <v>50</v>
      </c>
      <c r="G158" s="145" t="s">
        <v>475</v>
      </c>
      <c r="H158" s="106">
        <v>11100000</v>
      </c>
      <c r="I158" s="106">
        <v>11100000</v>
      </c>
      <c r="J158" s="146" t="s">
        <v>38</v>
      </c>
      <c r="K158" s="146" t="s">
        <v>39</v>
      </c>
      <c r="L158" s="143" t="s">
        <v>538</v>
      </c>
    </row>
    <row r="159" spans="2:12" s="6" customFormat="1" ht="36" customHeight="1">
      <c r="B159" s="141">
        <v>80111620</v>
      </c>
      <c r="C159" s="141" t="s">
        <v>473</v>
      </c>
      <c r="D159" s="142" t="s">
        <v>457</v>
      </c>
      <c r="E159" s="143" t="s">
        <v>35</v>
      </c>
      <c r="F159" s="144" t="s">
        <v>50</v>
      </c>
      <c r="G159" s="145" t="s">
        <v>475</v>
      </c>
      <c r="H159" s="106">
        <v>6000000</v>
      </c>
      <c r="I159" s="106">
        <v>6000000</v>
      </c>
      <c r="J159" s="146" t="s">
        <v>38</v>
      </c>
      <c r="K159" s="146" t="s">
        <v>39</v>
      </c>
      <c r="L159" s="143" t="s">
        <v>454</v>
      </c>
    </row>
    <row r="160" spans="2:12" s="6" customFormat="1" ht="36" customHeight="1">
      <c r="B160" s="141">
        <v>80111604</v>
      </c>
      <c r="C160" s="141" t="s">
        <v>476</v>
      </c>
      <c r="D160" s="142" t="s">
        <v>457</v>
      </c>
      <c r="E160" s="143" t="s">
        <v>35</v>
      </c>
      <c r="F160" s="144" t="s">
        <v>50</v>
      </c>
      <c r="G160" s="145" t="s">
        <v>475</v>
      </c>
      <c r="H160" s="106">
        <v>8000000</v>
      </c>
      <c r="I160" s="106">
        <v>8000000</v>
      </c>
      <c r="J160" s="146" t="s">
        <v>38</v>
      </c>
      <c r="K160" s="146" t="s">
        <v>39</v>
      </c>
      <c r="L160" s="143" t="s">
        <v>454</v>
      </c>
    </row>
    <row r="161" spans="2:12" s="6" customFormat="1" ht="36" customHeight="1">
      <c r="B161" s="141">
        <v>80111620</v>
      </c>
      <c r="C161" s="142" t="s">
        <v>477</v>
      </c>
      <c r="D161" s="142" t="s">
        <v>76</v>
      </c>
      <c r="E161" s="206" t="s">
        <v>132</v>
      </c>
      <c r="F161" s="144" t="s">
        <v>50</v>
      </c>
      <c r="G161" s="207" t="s">
        <v>478</v>
      </c>
      <c r="H161" s="106">
        <f>1600000*5</f>
        <v>8000000</v>
      </c>
      <c r="I161" s="106">
        <f>1600000*5</f>
        <v>8000000</v>
      </c>
      <c r="J161" s="146" t="s">
        <v>38</v>
      </c>
      <c r="K161" s="146" t="s">
        <v>39</v>
      </c>
      <c r="L161" s="143" t="s">
        <v>454</v>
      </c>
    </row>
    <row r="162" spans="2:12" s="6" customFormat="1" ht="36" customHeight="1">
      <c r="B162" s="142">
        <v>80111620</v>
      </c>
      <c r="C162" s="142" t="s">
        <v>147</v>
      </c>
      <c r="D162" s="142" t="s">
        <v>76</v>
      </c>
      <c r="E162" s="206" t="s">
        <v>139</v>
      </c>
      <c r="F162" s="144" t="s">
        <v>50</v>
      </c>
      <c r="G162" s="144" t="s">
        <v>64</v>
      </c>
      <c r="H162" s="106">
        <f>2000000*6</f>
        <v>12000000</v>
      </c>
      <c r="I162" s="106">
        <f>2000000*6</f>
        <v>12000000</v>
      </c>
      <c r="J162" s="146" t="s">
        <v>38</v>
      </c>
      <c r="K162" s="146" t="s">
        <v>39</v>
      </c>
      <c r="L162" s="143" t="s">
        <v>454</v>
      </c>
    </row>
    <row r="163" spans="1:13" s="5" customFormat="1" ht="29.25" customHeight="1">
      <c r="A163" s="178">
        <v>163</v>
      </c>
      <c r="B163" s="141">
        <v>80111620</v>
      </c>
      <c r="C163" s="142" t="s">
        <v>544</v>
      </c>
      <c r="D163" s="182" t="s">
        <v>457</v>
      </c>
      <c r="E163" s="181" t="s">
        <v>35</v>
      </c>
      <c r="F163" s="142" t="s">
        <v>50</v>
      </c>
      <c r="G163" s="141" t="s">
        <v>545</v>
      </c>
      <c r="H163" s="170">
        <v>6600000</v>
      </c>
      <c r="I163" s="170">
        <v>6600000</v>
      </c>
      <c r="J163" s="208" t="s">
        <v>38</v>
      </c>
      <c r="K163" s="182" t="s">
        <v>39</v>
      </c>
      <c r="L163" s="143" t="s">
        <v>469</v>
      </c>
      <c r="M163" s="183" t="s">
        <v>546</v>
      </c>
    </row>
    <row r="164" spans="2:12" s="6" customFormat="1" ht="36" customHeight="1">
      <c r="B164" s="142">
        <v>80111601</v>
      </c>
      <c r="C164" s="142" t="s">
        <v>80</v>
      </c>
      <c r="D164" s="142" t="s">
        <v>457</v>
      </c>
      <c r="E164" s="143" t="s">
        <v>139</v>
      </c>
      <c r="F164" s="144" t="s">
        <v>50</v>
      </c>
      <c r="G164" s="145" t="s">
        <v>475</v>
      </c>
      <c r="H164" s="106">
        <v>13800000</v>
      </c>
      <c r="I164" s="106">
        <v>13800000</v>
      </c>
      <c r="J164" s="146" t="s">
        <v>38</v>
      </c>
      <c r="K164" s="146" t="s">
        <v>39</v>
      </c>
      <c r="L164" s="143" t="s">
        <v>454</v>
      </c>
    </row>
    <row r="165" spans="2:12" s="6" customFormat="1" ht="36" customHeight="1">
      <c r="B165" s="141">
        <v>80111620</v>
      </c>
      <c r="C165" s="141" t="s">
        <v>479</v>
      </c>
      <c r="D165" s="142" t="s">
        <v>457</v>
      </c>
      <c r="E165" s="143" t="s">
        <v>35</v>
      </c>
      <c r="F165" s="144" t="s">
        <v>50</v>
      </c>
      <c r="G165" s="145" t="s">
        <v>475</v>
      </c>
      <c r="H165" s="106">
        <v>7400000</v>
      </c>
      <c r="I165" s="106">
        <v>7400000</v>
      </c>
      <c r="J165" s="146" t="s">
        <v>38</v>
      </c>
      <c r="K165" s="146" t="s">
        <v>39</v>
      </c>
      <c r="L165" s="143" t="s">
        <v>454</v>
      </c>
    </row>
    <row r="166" spans="2:12" s="6" customFormat="1" ht="36" customHeight="1">
      <c r="B166" s="141">
        <v>80111620</v>
      </c>
      <c r="C166" s="141" t="s">
        <v>480</v>
      </c>
      <c r="D166" s="142" t="s">
        <v>457</v>
      </c>
      <c r="E166" s="143" t="s">
        <v>35</v>
      </c>
      <c r="F166" s="144" t="s">
        <v>50</v>
      </c>
      <c r="G166" s="145" t="s">
        <v>475</v>
      </c>
      <c r="H166" s="106">
        <v>7400000</v>
      </c>
      <c r="I166" s="106">
        <v>7400000</v>
      </c>
      <c r="J166" s="146" t="s">
        <v>38</v>
      </c>
      <c r="K166" s="146" t="s">
        <v>39</v>
      </c>
      <c r="L166" s="143" t="s">
        <v>454</v>
      </c>
    </row>
    <row r="167" spans="2:12" s="6" customFormat="1" ht="36" customHeight="1">
      <c r="B167" s="142">
        <v>80111620</v>
      </c>
      <c r="C167" s="142" t="s">
        <v>481</v>
      </c>
      <c r="D167" s="142" t="s">
        <v>482</v>
      </c>
      <c r="E167" s="143" t="s">
        <v>35</v>
      </c>
      <c r="F167" s="144" t="s">
        <v>50</v>
      </c>
      <c r="G167" s="144" t="s">
        <v>64</v>
      </c>
      <c r="H167" s="106">
        <v>8000000</v>
      </c>
      <c r="I167" s="106">
        <v>8000000</v>
      </c>
      <c r="J167" s="146" t="s">
        <v>38</v>
      </c>
      <c r="K167" s="146" t="s">
        <v>39</v>
      </c>
      <c r="L167" s="143" t="s">
        <v>454</v>
      </c>
    </row>
    <row r="168" spans="1:13" s="183" customFormat="1" ht="45">
      <c r="A168" s="178">
        <v>168</v>
      </c>
      <c r="B168" s="209">
        <v>80111620</v>
      </c>
      <c r="C168" s="141" t="s">
        <v>483</v>
      </c>
      <c r="D168" s="182" t="s">
        <v>76</v>
      </c>
      <c r="E168" s="181" t="s">
        <v>547</v>
      </c>
      <c r="F168" s="142" t="s">
        <v>50</v>
      </c>
      <c r="G168" s="141" t="s">
        <v>548</v>
      </c>
      <c r="H168" s="170">
        <v>19200000</v>
      </c>
      <c r="I168" s="170">
        <v>19200000</v>
      </c>
      <c r="J168" s="208" t="s">
        <v>38</v>
      </c>
      <c r="K168" s="182" t="s">
        <v>39</v>
      </c>
      <c r="L168" s="143" t="s">
        <v>454</v>
      </c>
      <c r="M168" s="6" t="s">
        <v>549</v>
      </c>
    </row>
    <row r="169" spans="2:12" s="6" customFormat="1" ht="36" customHeight="1">
      <c r="B169" s="141">
        <v>80111607</v>
      </c>
      <c r="C169" s="141" t="s">
        <v>229</v>
      </c>
      <c r="D169" s="142" t="s">
        <v>457</v>
      </c>
      <c r="E169" s="143" t="s">
        <v>132</v>
      </c>
      <c r="F169" s="144" t="s">
        <v>50</v>
      </c>
      <c r="G169" s="145" t="s">
        <v>68</v>
      </c>
      <c r="H169" s="106">
        <v>22750000</v>
      </c>
      <c r="I169" s="106">
        <v>22750000</v>
      </c>
      <c r="J169" s="146" t="s">
        <v>38</v>
      </c>
      <c r="K169" s="146" t="s">
        <v>39</v>
      </c>
      <c r="L169" s="143" t="s">
        <v>454</v>
      </c>
    </row>
    <row r="170" spans="2:12" s="6" customFormat="1" ht="36" customHeight="1">
      <c r="B170" s="141" t="s">
        <v>458</v>
      </c>
      <c r="C170" s="141" t="s">
        <v>459</v>
      </c>
      <c r="D170" s="142" t="s">
        <v>457</v>
      </c>
      <c r="E170" s="143" t="s">
        <v>132</v>
      </c>
      <c r="F170" s="144" t="s">
        <v>50</v>
      </c>
      <c r="G170" s="145" t="s">
        <v>68</v>
      </c>
      <c r="H170" s="106">
        <v>22000000</v>
      </c>
      <c r="I170" s="106">
        <v>22000000</v>
      </c>
      <c r="J170" s="146" t="s">
        <v>38</v>
      </c>
      <c r="K170" s="146" t="s">
        <v>39</v>
      </c>
      <c r="L170" s="143" t="s">
        <v>454</v>
      </c>
    </row>
    <row r="171" spans="2:12" s="6" customFormat="1" ht="36" customHeight="1">
      <c r="B171" s="142">
        <v>80111607</v>
      </c>
      <c r="C171" s="142" t="s">
        <v>460</v>
      </c>
      <c r="D171" s="142" t="s">
        <v>457</v>
      </c>
      <c r="E171" s="143" t="s">
        <v>132</v>
      </c>
      <c r="F171" s="144" t="s">
        <v>50</v>
      </c>
      <c r="G171" s="144" t="s">
        <v>68</v>
      </c>
      <c r="H171" s="106">
        <v>20000000</v>
      </c>
      <c r="I171" s="106">
        <v>20000000</v>
      </c>
      <c r="J171" s="146" t="s">
        <v>38</v>
      </c>
      <c r="K171" s="146" t="s">
        <v>39</v>
      </c>
      <c r="L171" s="143" t="s">
        <v>454</v>
      </c>
    </row>
    <row r="172" spans="2:12" s="6" customFormat="1" ht="36" customHeight="1">
      <c r="B172" s="189">
        <v>81112101</v>
      </c>
      <c r="C172" s="205" t="s">
        <v>75</v>
      </c>
      <c r="D172" s="186" t="s">
        <v>76</v>
      </c>
      <c r="E172" s="193" t="s">
        <v>57</v>
      </c>
      <c r="F172" s="191" t="s">
        <v>142</v>
      </c>
      <c r="G172" s="202" t="s">
        <v>68</v>
      </c>
      <c r="H172" s="106">
        <v>28000000</v>
      </c>
      <c r="I172" s="106">
        <v>28000000</v>
      </c>
      <c r="J172" s="192" t="s">
        <v>38</v>
      </c>
      <c r="K172" s="192" t="s">
        <v>39</v>
      </c>
      <c r="L172" s="189" t="s">
        <v>454</v>
      </c>
    </row>
    <row r="173" spans="2:12" s="6" customFormat="1" ht="36" customHeight="1">
      <c r="B173" s="189" t="s">
        <v>232</v>
      </c>
      <c r="C173" s="189" t="s">
        <v>148</v>
      </c>
      <c r="D173" s="186" t="s">
        <v>76</v>
      </c>
      <c r="E173" s="193" t="s">
        <v>57</v>
      </c>
      <c r="F173" s="191" t="s">
        <v>142</v>
      </c>
      <c r="G173" s="191" t="s">
        <v>189</v>
      </c>
      <c r="H173" s="106">
        <v>22300000</v>
      </c>
      <c r="I173" s="106">
        <v>22300000</v>
      </c>
      <c r="J173" s="192" t="s">
        <v>38</v>
      </c>
      <c r="K173" s="192" t="s">
        <v>39</v>
      </c>
      <c r="L173" s="189" t="s">
        <v>454</v>
      </c>
    </row>
    <row r="174" spans="2:12" s="6" customFormat="1" ht="36" customHeight="1">
      <c r="B174" s="141" t="s">
        <v>271</v>
      </c>
      <c r="C174" s="141" t="s">
        <v>149</v>
      </c>
      <c r="D174" s="186" t="s">
        <v>76</v>
      </c>
      <c r="E174" s="193" t="s">
        <v>57</v>
      </c>
      <c r="F174" s="145" t="s">
        <v>150</v>
      </c>
      <c r="G174" s="145" t="s">
        <v>68</v>
      </c>
      <c r="H174" s="106">
        <v>39264900</v>
      </c>
      <c r="I174" s="106">
        <v>39264900</v>
      </c>
      <c r="J174" s="210" t="s">
        <v>38</v>
      </c>
      <c r="K174" s="210" t="s">
        <v>39</v>
      </c>
      <c r="L174" s="141" t="s">
        <v>485</v>
      </c>
    </row>
    <row r="175" spans="2:12" s="6" customFormat="1" ht="36" customHeight="1">
      <c r="B175" s="141" t="s">
        <v>486</v>
      </c>
      <c r="C175" s="141" t="s">
        <v>487</v>
      </c>
      <c r="D175" s="186" t="s">
        <v>76</v>
      </c>
      <c r="E175" s="193" t="s">
        <v>57</v>
      </c>
      <c r="F175" s="145" t="s">
        <v>150</v>
      </c>
      <c r="G175" s="145" t="s">
        <v>150</v>
      </c>
      <c r="H175" s="106">
        <v>35000000</v>
      </c>
      <c r="I175" s="106">
        <v>35000000</v>
      </c>
      <c r="J175" s="146" t="s">
        <v>38</v>
      </c>
      <c r="K175" s="146" t="s">
        <v>39</v>
      </c>
      <c r="L175" s="143" t="s">
        <v>454</v>
      </c>
    </row>
    <row r="176" spans="1:13" s="183" customFormat="1" ht="56.25">
      <c r="A176" s="178">
        <v>176</v>
      </c>
      <c r="B176" s="211" t="s">
        <v>164</v>
      </c>
      <c r="C176" s="211" t="s">
        <v>550</v>
      </c>
      <c r="D176" s="186" t="s">
        <v>76</v>
      </c>
      <c r="E176" s="212" t="s">
        <v>53</v>
      </c>
      <c r="F176" s="213" t="s">
        <v>47</v>
      </c>
      <c r="G176" s="211" t="s">
        <v>64</v>
      </c>
      <c r="H176" s="170">
        <v>14999200.8</v>
      </c>
      <c r="I176" s="170">
        <f>+H176</f>
        <v>14999200.8</v>
      </c>
      <c r="J176" s="182" t="s">
        <v>38</v>
      </c>
      <c r="K176" s="182" t="s">
        <v>39</v>
      </c>
      <c r="L176" s="209" t="s">
        <v>454</v>
      </c>
      <c r="M176" s="6" t="s">
        <v>551</v>
      </c>
    </row>
    <row r="177" spans="2:12" s="6" customFormat="1" ht="36" customHeight="1">
      <c r="B177" s="189" t="s">
        <v>190</v>
      </c>
      <c r="C177" s="189" t="s">
        <v>191</v>
      </c>
      <c r="D177" s="186" t="s">
        <v>76</v>
      </c>
      <c r="E177" s="193" t="s">
        <v>57</v>
      </c>
      <c r="F177" s="191" t="s">
        <v>142</v>
      </c>
      <c r="G177" s="191" t="s">
        <v>192</v>
      </c>
      <c r="H177" s="106">
        <v>20000000</v>
      </c>
      <c r="I177" s="106">
        <v>20000000</v>
      </c>
      <c r="J177" s="192" t="s">
        <v>38</v>
      </c>
      <c r="K177" s="192" t="s">
        <v>39</v>
      </c>
      <c r="L177" s="189" t="s">
        <v>454</v>
      </c>
    </row>
    <row r="178" spans="2:12" s="6" customFormat="1" ht="36" customHeight="1">
      <c r="B178" s="189">
        <v>85171500</v>
      </c>
      <c r="C178" s="189" t="s">
        <v>151</v>
      </c>
      <c r="D178" s="186" t="s">
        <v>76</v>
      </c>
      <c r="E178" s="193" t="s">
        <v>57</v>
      </c>
      <c r="F178" s="191" t="s">
        <v>142</v>
      </c>
      <c r="G178" s="191" t="s">
        <v>488</v>
      </c>
      <c r="H178" s="106">
        <v>27738700</v>
      </c>
      <c r="I178" s="106">
        <v>27738700</v>
      </c>
      <c r="J178" s="192" t="s">
        <v>38</v>
      </c>
      <c r="K178" s="192" t="s">
        <v>39</v>
      </c>
      <c r="L178" s="189" t="s">
        <v>143</v>
      </c>
    </row>
    <row r="179" spans="2:12" s="6" customFormat="1" ht="36" customHeight="1">
      <c r="B179" s="141" t="s">
        <v>152</v>
      </c>
      <c r="C179" s="141" t="s">
        <v>153</v>
      </c>
      <c r="D179" s="186" t="s">
        <v>76</v>
      </c>
      <c r="E179" s="193" t="s">
        <v>57</v>
      </c>
      <c r="F179" s="145" t="s">
        <v>47</v>
      </c>
      <c r="G179" s="145" t="s">
        <v>64</v>
      </c>
      <c r="H179" s="106">
        <v>15000000</v>
      </c>
      <c r="I179" s="106">
        <v>15000000</v>
      </c>
      <c r="J179" s="146" t="s">
        <v>38</v>
      </c>
      <c r="K179" s="146" t="s">
        <v>39</v>
      </c>
      <c r="L179" s="143" t="s">
        <v>454</v>
      </c>
    </row>
    <row r="180" spans="2:12" s="6" customFormat="1" ht="36" customHeight="1">
      <c r="B180" s="200" t="s">
        <v>241</v>
      </c>
      <c r="C180" s="200" t="s">
        <v>242</v>
      </c>
      <c r="D180" s="186" t="s">
        <v>76</v>
      </c>
      <c r="E180" s="193" t="s">
        <v>57</v>
      </c>
      <c r="F180" s="145" t="s">
        <v>47</v>
      </c>
      <c r="G180" s="214" t="s">
        <v>489</v>
      </c>
      <c r="H180" s="106">
        <v>24000000</v>
      </c>
      <c r="I180" s="106">
        <v>24000000</v>
      </c>
      <c r="J180" s="215" t="s">
        <v>38</v>
      </c>
      <c r="K180" s="215" t="s">
        <v>39</v>
      </c>
      <c r="L180" s="200" t="s">
        <v>485</v>
      </c>
    </row>
    <row r="181" spans="2:12" s="6" customFormat="1" ht="36" customHeight="1">
      <c r="B181" s="200" t="s">
        <v>154</v>
      </c>
      <c r="C181" s="200" t="s">
        <v>193</v>
      </c>
      <c r="D181" s="186" t="s">
        <v>76</v>
      </c>
      <c r="E181" s="193" t="s">
        <v>57</v>
      </c>
      <c r="F181" s="145" t="s">
        <v>47</v>
      </c>
      <c r="G181" s="216" t="s">
        <v>64</v>
      </c>
      <c r="H181" s="106">
        <v>15000000</v>
      </c>
      <c r="I181" s="106">
        <v>15000000</v>
      </c>
      <c r="J181" s="201" t="s">
        <v>38</v>
      </c>
      <c r="K181" s="201" t="s">
        <v>39</v>
      </c>
      <c r="L181" s="189" t="s">
        <v>485</v>
      </c>
    </row>
    <row r="182" spans="2:12" s="6" customFormat="1" ht="36" customHeight="1">
      <c r="B182" s="141" t="s">
        <v>155</v>
      </c>
      <c r="C182" s="141" t="s">
        <v>490</v>
      </c>
      <c r="D182" s="186" t="s">
        <v>76</v>
      </c>
      <c r="E182" s="193" t="s">
        <v>57</v>
      </c>
      <c r="F182" s="145" t="s">
        <v>150</v>
      </c>
      <c r="G182" s="145" t="s">
        <v>156</v>
      </c>
      <c r="H182" s="106">
        <v>50000000</v>
      </c>
      <c r="I182" s="106">
        <v>50000000</v>
      </c>
      <c r="J182" s="146" t="s">
        <v>38</v>
      </c>
      <c r="K182" s="146" t="s">
        <v>39</v>
      </c>
      <c r="L182" s="143" t="s">
        <v>454</v>
      </c>
    </row>
    <row r="183" spans="2:12" s="6" customFormat="1" ht="36" customHeight="1">
      <c r="B183" s="141" t="s">
        <v>157</v>
      </c>
      <c r="C183" s="141" t="s">
        <v>158</v>
      </c>
      <c r="D183" s="186" t="s">
        <v>76</v>
      </c>
      <c r="E183" s="193" t="s">
        <v>57</v>
      </c>
      <c r="F183" s="145" t="s">
        <v>47</v>
      </c>
      <c r="G183" s="145" t="s">
        <v>68</v>
      </c>
      <c r="H183" s="106">
        <v>5000000</v>
      </c>
      <c r="I183" s="106">
        <v>5000000</v>
      </c>
      <c r="J183" s="146" t="s">
        <v>38</v>
      </c>
      <c r="K183" s="146" t="s">
        <v>39</v>
      </c>
      <c r="L183" s="143" t="s">
        <v>454</v>
      </c>
    </row>
    <row r="184" spans="2:12" s="6" customFormat="1" ht="36" customHeight="1">
      <c r="B184" s="200" t="s">
        <v>241</v>
      </c>
      <c r="C184" s="141" t="s">
        <v>159</v>
      </c>
      <c r="D184" s="186" t="s">
        <v>76</v>
      </c>
      <c r="E184" s="193" t="s">
        <v>57</v>
      </c>
      <c r="F184" s="217" t="s">
        <v>150</v>
      </c>
      <c r="G184" s="145" t="s">
        <v>68</v>
      </c>
      <c r="H184" s="106">
        <v>50000000</v>
      </c>
      <c r="I184" s="106">
        <v>50000000</v>
      </c>
      <c r="J184" s="146" t="s">
        <v>38</v>
      </c>
      <c r="K184" s="146" t="s">
        <v>39</v>
      </c>
      <c r="L184" s="143" t="s">
        <v>454</v>
      </c>
    </row>
    <row r="185" spans="2:12" s="6" customFormat="1" ht="36" customHeight="1">
      <c r="B185" s="218" t="s">
        <v>249</v>
      </c>
      <c r="C185" s="218" t="s">
        <v>250</v>
      </c>
      <c r="D185" s="186" t="s">
        <v>76</v>
      </c>
      <c r="E185" s="193" t="s">
        <v>57</v>
      </c>
      <c r="F185" s="217" t="s">
        <v>150</v>
      </c>
      <c r="G185" s="217" t="s">
        <v>251</v>
      </c>
      <c r="H185" s="106">
        <v>209040134.35</v>
      </c>
      <c r="I185" s="106">
        <v>209040134.35</v>
      </c>
      <c r="J185" s="141" t="s">
        <v>38</v>
      </c>
      <c r="K185" s="141" t="s">
        <v>39</v>
      </c>
      <c r="L185" s="141" t="s">
        <v>485</v>
      </c>
    </row>
    <row r="186" spans="2:12" s="6" customFormat="1" ht="36" customHeight="1">
      <c r="B186" s="141" t="s">
        <v>160</v>
      </c>
      <c r="C186" s="141" t="s">
        <v>161</v>
      </c>
      <c r="D186" s="186" t="s">
        <v>76</v>
      </c>
      <c r="E186" s="193" t="s">
        <v>57</v>
      </c>
      <c r="F186" s="145" t="s">
        <v>162</v>
      </c>
      <c r="G186" s="145" t="s">
        <v>491</v>
      </c>
      <c r="H186" s="106">
        <v>85000000</v>
      </c>
      <c r="I186" s="106">
        <v>85000000</v>
      </c>
      <c r="J186" s="146" t="s">
        <v>38</v>
      </c>
      <c r="K186" s="146" t="s">
        <v>39</v>
      </c>
      <c r="L186" s="143" t="s">
        <v>454</v>
      </c>
    </row>
    <row r="187" spans="2:12" s="6" customFormat="1" ht="36" customHeight="1">
      <c r="B187" s="141" t="s">
        <v>163</v>
      </c>
      <c r="C187" s="141" t="s">
        <v>492</v>
      </c>
      <c r="D187" s="186" t="s">
        <v>76</v>
      </c>
      <c r="E187" s="193" t="s">
        <v>57</v>
      </c>
      <c r="F187" s="145" t="s">
        <v>47</v>
      </c>
      <c r="G187" s="145" t="s">
        <v>156</v>
      </c>
      <c r="H187" s="106">
        <v>25961667.52</v>
      </c>
      <c r="I187" s="106">
        <v>25961667.52</v>
      </c>
      <c r="J187" s="146" t="s">
        <v>38</v>
      </c>
      <c r="K187" s="146" t="s">
        <v>39</v>
      </c>
      <c r="L187" s="143" t="s">
        <v>454</v>
      </c>
    </row>
    <row r="188" spans="2:12" s="6" customFormat="1" ht="36" customHeight="1">
      <c r="B188" s="141" t="s">
        <v>166</v>
      </c>
      <c r="C188" s="141" t="s">
        <v>167</v>
      </c>
      <c r="D188" s="186" t="s">
        <v>76</v>
      </c>
      <c r="E188" s="193" t="s">
        <v>57</v>
      </c>
      <c r="F188" s="145" t="s">
        <v>47</v>
      </c>
      <c r="G188" s="145" t="s">
        <v>493</v>
      </c>
      <c r="H188" s="106">
        <v>12000000</v>
      </c>
      <c r="I188" s="106">
        <v>12000000</v>
      </c>
      <c r="J188" s="146" t="s">
        <v>38</v>
      </c>
      <c r="K188" s="146" t="s">
        <v>39</v>
      </c>
      <c r="L188" s="143" t="s">
        <v>454</v>
      </c>
    </row>
    <row r="189" spans="2:12" s="6" customFormat="1" ht="36" customHeight="1">
      <c r="B189" s="141" t="s">
        <v>168</v>
      </c>
      <c r="C189" s="141" t="s">
        <v>169</v>
      </c>
      <c r="D189" s="186" t="s">
        <v>76</v>
      </c>
      <c r="E189" s="193" t="s">
        <v>57</v>
      </c>
      <c r="F189" s="145" t="s">
        <v>150</v>
      </c>
      <c r="G189" s="145" t="s">
        <v>240</v>
      </c>
      <c r="H189" s="106">
        <v>74550000</v>
      </c>
      <c r="I189" s="106">
        <v>74550000</v>
      </c>
      <c r="J189" s="146" t="s">
        <v>38</v>
      </c>
      <c r="K189" s="146" t="s">
        <v>39</v>
      </c>
      <c r="L189" s="143" t="s">
        <v>454</v>
      </c>
    </row>
    <row r="190" spans="2:12" s="6" customFormat="1" ht="36" customHeight="1">
      <c r="B190" s="141" t="s">
        <v>170</v>
      </c>
      <c r="C190" s="141" t="s">
        <v>171</v>
      </c>
      <c r="D190" s="186" t="s">
        <v>76</v>
      </c>
      <c r="E190" s="193" t="s">
        <v>57</v>
      </c>
      <c r="F190" s="145" t="s">
        <v>47</v>
      </c>
      <c r="G190" s="145" t="s">
        <v>64</v>
      </c>
      <c r="H190" s="106">
        <v>12000000</v>
      </c>
      <c r="I190" s="106">
        <v>12000000</v>
      </c>
      <c r="J190" s="146" t="s">
        <v>38</v>
      </c>
      <c r="K190" s="146" t="s">
        <v>39</v>
      </c>
      <c r="L190" s="143" t="s">
        <v>454</v>
      </c>
    </row>
    <row r="191" spans="2:12" s="6" customFormat="1" ht="36" customHeight="1">
      <c r="B191" s="143" t="s">
        <v>534</v>
      </c>
      <c r="C191" s="141" t="s">
        <v>533</v>
      </c>
      <c r="D191" s="186" t="s">
        <v>76</v>
      </c>
      <c r="E191" s="193" t="s">
        <v>49</v>
      </c>
      <c r="F191" s="195" t="s">
        <v>36</v>
      </c>
      <c r="G191" s="145" t="s">
        <v>180</v>
      </c>
      <c r="H191" s="106">
        <v>15800000</v>
      </c>
      <c r="I191" s="106">
        <v>15800000</v>
      </c>
      <c r="J191" s="118" t="s">
        <v>38</v>
      </c>
      <c r="K191" s="118" t="s">
        <v>39</v>
      </c>
      <c r="L191" s="143" t="s">
        <v>172</v>
      </c>
    </row>
    <row r="192" spans="2:12" s="6" customFormat="1" ht="36" customHeight="1">
      <c r="B192" s="143" t="s">
        <v>182</v>
      </c>
      <c r="C192" s="141" t="s">
        <v>181</v>
      </c>
      <c r="D192" s="186" t="s">
        <v>76</v>
      </c>
      <c r="E192" s="193" t="s">
        <v>57</v>
      </c>
      <c r="F192" s="145" t="s">
        <v>47</v>
      </c>
      <c r="G192" s="195" t="s">
        <v>74</v>
      </c>
      <c r="H192" s="106">
        <v>20500000</v>
      </c>
      <c r="I192" s="106">
        <v>20500000</v>
      </c>
      <c r="J192" s="146" t="s">
        <v>38</v>
      </c>
      <c r="K192" s="146" t="s">
        <v>39</v>
      </c>
      <c r="L192" s="143" t="s">
        <v>454</v>
      </c>
    </row>
    <row r="193" spans="2:12" s="6" customFormat="1" ht="36" customHeight="1">
      <c r="B193" s="143" t="s">
        <v>216</v>
      </c>
      <c r="C193" s="141" t="s">
        <v>217</v>
      </c>
      <c r="D193" s="186" t="s">
        <v>76</v>
      </c>
      <c r="E193" s="193" t="s">
        <v>57</v>
      </c>
      <c r="F193" s="145" t="s">
        <v>47</v>
      </c>
      <c r="G193" s="195" t="s">
        <v>74</v>
      </c>
      <c r="H193" s="106">
        <v>15000000</v>
      </c>
      <c r="I193" s="106">
        <v>15000000</v>
      </c>
      <c r="J193" s="146" t="s">
        <v>38</v>
      </c>
      <c r="K193" s="146" t="s">
        <v>39</v>
      </c>
      <c r="L193" s="143" t="s">
        <v>454</v>
      </c>
    </row>
    <row r="194" spans="2:12" s="6" customFormat="1" ht="36" customHeight="1">
      <c r="B194" s="141">
        <v>80111600</v>
      </c>
      <c r="C194" s="142" t="s">
        <v>202</v>
      </c>
      <c r="D194" s="186" t="s">
        <v>76</v>
      </c>
      <c r="E194" s="193" t="s">
        <v>57</v>
      </c>
      <c r="F194" s="195" t="s">
        <v>203</v>
      </c>
      <c r="G194" s="144" t="s">
        <v>494</v>
      </c>
      <c r="H194" s="106">
        <v>10753883.62</v>
      </c>
      <c r="I194" s="106">
        <v>10753883.62</v>
      </c>
      <c r="J194" s="146" t="s">
        <v>38</v>
      </c>
      <c r="K194" s="146" t="s">
        <v>39</v>
      </c>
      <c r="L194" s="142" t="s">
        <v>454</v>
      </c>
    </row>
    <row r="195" spans="2:12" s="6" customFormat="1" ht="36" customHeight="1">
      <c r="B195" s="189">
        <v>80111600</v>
      </c>
      <c r="C195" s="189" t="s">
        <v>495</v>
      </c>
      <c r="D195" s="186" t="s">
        <v>76</v>
      </c>
      <c r="E195" s="193" t="s">
        <v>57</v>
      </c>
      <c r="F195" s="191" t="s">
        <v>36</v>
      </c>
      <c r="G195" s="191" t="s">
        <v>79</v>
      </c>
      <c r="H195" s="106">
        <v>15000000</v>
      </c>
      <c r="I195" s="106">
        <v>15000000</v>
      </c>
      <c r="J195" s="205" t="s">
        <v>38</v>
      </c>
      <c r="K195" s="205" t="s">
        <v>39</v>
      </c>
      <c r="L195" s="189" t="s">
        <v>454</v>
      </c>
    </row>
    <row r="196" spans="2:12" s="6" customFormat="1" ht="36" customHeight="1">
      <c r="B196" s="143">
        <v>15101506</v>
      </c>
      <c r="C196" s="219" t="s">
        <v>204</v>
      </c>
      <c r="D196" s="186" t="s">
        <v>76</v>
      </c>
      <c r="E196" s="193" t="s">
        <v>57</v>
      </c>
      <c r="F196" s="195" t="s">
        <v>150</v>
      </c>
      <c r="G196" s="195" t="s">
        <v>205</v>
      </c>
      <c r="H196" s="106">
        <v>73668225</v>
      </c>
      <c r="I196" s="106">
        <v>73668225</v>
      </c>
      <c r="J196" s="204" t="s">
        <v>38</v>
      </c>
      <c r="K196" s="204" t="s">
        <v>39</v>
      </c>
      <c r="L196" s="143" t="s">
        <v>454</v>
      </c>
    </row>
    <row r="197" spans="2:12" s="6" customFormat="1" ht="36" customHeight="1">
      <c r="B197" s="187" t="s">
        <v>252</v>
      </c>
      <c r="C197" s="142" t="s">
        <v>253</v>
      </c>
      <c r="D197" s="186" t="s">
        <v>76</v>
      </c>
      <c r="E197" s="193" t="s">
        <v>57</v>
      </c>
      <c r="F197" s="220" t="s">
        <v>254</v>
      </c>
      <c r="G197" s="220" t="s">
        <v>255</v>
      </c>
      <c r="H197" s="106">
        <v>126825545</v>
      </c>
      <c r="I197" s="106">
        <v>126825545</v>
      </c>
      <c r="J197" s="187" t="s">
        <v>38</v>
      </c>
      <c r="K197" s="187" t="s">
        <v>39</v>
      </c>
      <c r="L197" s="187" t="s">
        <v>485</v>
      </c>
    </row>
    <row r="198" spans="2:12" s="6" customFormat="1" ht="36" customHeight="1">
      <c r="B198" s="189" t="s">
        <v>206</v>
      </c>
      <c r="C198" s="142" t="s">
        <v>207</v>
      </c>
      <c r="D198" s="186" t="s">
        <v>76</v>
      </c>
      <c r="E198" s="193" t="s">
        <v>57</v>
      </c>
      <c r="F198" s="191" t="s">
        <v>142</v>
      </c>
      <c r="G198" s="191" t="s">
        <v>205</v>
      </c>
      <c r="H198" s="106">
        <v>3200000</v>
      </c>
      <c r="I198" s="106">
        <v>3200000</v>
      </c>
      <c r="J198" s="192" t="s">
        <v>38</v>
      </c>
      <c r="K198" s="192" t="s">
        <v>39</v>
      </c>
      <c r="L198" s="189" t="s">
        <v>454</v>
      </c>
    </row>
    <row r="199" spans="2:12" s="6" customFormat="1" ht="36" customHeight="1">
      <c r="B199" s="221" t="s">
        <v>245</v>
      </c>
      <c r="C199" s="142" t="s">
        <v>208</v>
      </c>
      <c r="D199" s="186" t="s">
        <v>76</v>
      </c>
      <c r="E199" s="193" t="s">
        <v>57</v>
      </c>
      <c r="F199" s="197" t="s">
        <v>150</v>
      </c>
      <c r="G199" s="191" t="s">
        <v>205</v>
      </c>
      <c r="H199" s="106">
        <v>52480200</v>
      </c>
      <c r="I199" s="106">
        <v>52480200</v>
      </c>
      <c r="J199" s="222" t="s">
        <v>38</v>
      </c>
      <c r="K199" s="222" t="s">
        <v>39</v>
      </c>
      <c r="L199" s="221" t="s">
        <v>454</v>
      </c>
    </row>
    <row r="200" spans="2:12" s="6" customFormat="1" ht="36" customHeight="1">
      <c r="B200" s="143" t="s">
        <v>225</v>
      </c>
      <c r="C200" s="205" t="s">
        <v>226</v>
      </c>
      <c r="D200" s="186" t="s">
        <v>76</v>
      </c>
      <c r="E200" s="193" t="s">
        <v>57</v>
      </c>
      <c r="F200" s="191" t="s">
        <v>142</v>
      </c>
      <c r="G200" s="191" t="s">
        <v>64</v>
      </c>
      <c r="H200" s="106">
        <v>18000000</v>
      </c>
      <c r="I200" s="106">
        <v>18000000</v>
      </c>
      <c r="J200" s="223" t="s">
        <v>38</v>
      </c>
      <c r="K200" s="223" t="s">
        <v>39</v>
      </c>
      <c r="L200" s="143" t="s">
        <v>454</v>
      </c>
    </row>
    <row r="201" spans="2:12" s="6" customFormat="1" ht="36" customHeight="1">
      <c r="B201" s="185">
        <v>80111600</v>
      </c>
      <c r="C201" s="205" t="s">
        <v>496</v>
      </c>
      <c r="D201" s="186" t="s">
        <v>76</v>
      </c>
      <c r="E201" s="193" t="s">
        <v>57</v>
      </c>
      <c r="F201" s="191" t="s">
        <v>50</v>
      </c>
      <c r="G201" s="191" t="s">
        <v>64</v>
      </c>
      <c r="H201" s="106">
        <v>25800000</v>
      </c>
      <c r="I201" s="106">
        <v>25800000</v>
      </c>
      <c r="J201" s="192" t="s">
        <v>38</v>
      </c>
      <c r="K201" s="192" t="s">
        <v>39</v>
      </c>
      <c r="L201" s="189" t="s">
        <v>454</v>
      </c>
    </row>
    <row r="202" spans="2:12" s="6" customFormat="1" ht="36" customHeight="1">
      <c r="B202" s="191" t="s">
        <v>264</v>
      </c>
      <c r="C202" s="189" t="s">
        <v>497</v>
      </c>
      <c r="D202" s="186" t="s">
        <v>76</v>
      </c>
      <c r="E202" s="189" t="s">
        <v>57</v>
      </c>
      <c r="F202" s="214" t="s">
        <v>112</v>
      </c>
      <c r="G202" s="191" t="s">
        <v>498</v>
      </c>
      <c r="H202" s="106">
        <v>24000000</v>
      </c>
      <c r="I202" s="106">
        <v>24000000</v>
      </c>
      <c r="J202" s="192" t="s">
        <v>38</v>
      </c>
      <c r="K202" s="192" t="s">
        <v>39</v>
      </c>
      <c r="L202" s="189" t="s">
        <v>454</v>
      </c>
    </row>
    <row r="203" spans="2:12" s="6" customFormat="1" ht="36" customHeight="1">
      <c r="B203" s="191" t="s">
        <v>265</v>
      </c>
      <c r="C203" s="189" t="s">
        <v>266</v>
      </c>
      <c r="D203" s="186" t="s">
        <v>76</v>
      </c>
      <c r="E203" s="189" t="s">
        <v>57</v>
      </c>
      <c r="F203" s="214" t="s">
        <v>112</v>
      </c>
      <c r="G203" s="214" t="s">
        <v>267</v>
      </c>
      <c r="H203" s="106">
        <v>15000000</v>
      </c>
      <c r="I203" s="106">
        <v>15000000</v>
      </c>
      <c r="J203" s="192" t="s">
        <v>38</v>
      </c>
      <c r="K203" s="192" t="s">
        <v>39</v>
      </c>
      <c r="L203" s="200" t="s">
        <v>485</v>
      </c>
    </row>
    <row r="204" spans="2:12" s="6" customFormat="1" ht="36" customHeight="1">
      <c r="B204" s="195" t="s">
        <v>268</v>
      </c>
      <c r="C204" s="189" t="s">
        <v>499</v>
      </c>
      <c r="D204" s="186" t="s">
        <v>76</v>
      </c>
      <c r="E204" s="189" t="s">
        <v>57</v>
      </c>
      <c r="F204" s="214" t="s">
        <v>112</v>
      </c>
      <c r="G204" s="214" t="s">
        <v>267</v>
      </c>
      <c r="H204" s="106">
        <v>15000000</v>
      </c>
      <c r="I204" s="106">
        <v>15000000</v>
      </c>
      <c r="J204" s="192" t="s">
        <v>38</v>
      </c>
      <c r="K204" s="192" t="s">
        <v>39</v>
      </c>
      <c r="L204" s="200" t="s">
        <v>485</v>
      </c>
    </row>
    <row r="205" spans="2:12" s="6" customFormat="1" ht="36" customHeight="1">
      <c r="B205" s="141" t="s">
        <v>500</v>
      </c>
      <c r="C205" s="189" t="s">
        <v>501</v>
      </c>
      <c r="D205" s="186" t="s">
        <v>76</v>
      </c>
      <c r="E205" s="189" t="s">
        <v>57</v>
      </c>
      <c r="F205" s="214" t="s">
        <v>112</v>
      </c>
      <c r="G205" s="214" t="s">
        <v>267</v>
      </c>
      <c r="H205" s="106">
        <v>8000000</v>
      </c>
      <c r="I205" s="106">
        <v>8000000</v>
      </c>
      <c r="J205" s="192" t="s">
        <v>38</v>
      </c>
      <c r="K205" s="192" t="s">
        <v>39</v>
      </c>
      <c r="L205" s="200" t="s">
        <v>502</v>
      </c>
    </row>
    <row r="206" spans="2:12" s="6" customFormat="1" ht="36" customHeight="1">
      <c r="B206" s="141" t="s">
        <v>500</v>
      </c>
      <c r="C206" s="189" t="s">
        <v>503</v>
      </c>
      <c r="D206" s="186" t="s">
        <v>76</v>
      </c>
      <c r="E206" s="189" t="s">
        <v>57</v>
      </c>
      <c r="F206" s="214" t="s">
        <v>112</v>
      </c>
      <c r="G206" s="214" t="s">
        <v>267</v>
      </c>
      <c r="H206" s="106">
        <v>8000000</v>
      </c>
      <c r="I206" s="106">
        <v>8000000</v>
      </c>
      <c r="J206" s="192" t="s">
        <v>38</v>
      </c>
      <c r="K206" s="192" t="s">
        <v>39</v>
      </c>
      <c r="L206" s="200" t="s">
        <v>502</v>
      </c>
    </row>
    <row r="207" spans="2:12" s="6" customFormat="1" ht="36" customHeight="1">
      <c r="B207" s="141" t="s">
        <v>163</v>
      </c>
      <c r="C207" s="189" t="s">
        <v>504</v>
      </c>
      <c r="D207" s="186" t="s">
        <v>76</v>
      </c>
      <c r="E207" s="189" t="s">
        <v>57</v>
      </c>
      <c r="F207" s="214" t="s">
        <v>112</v>
      </c>
      <c r="G207" s="214" t="s">
        <v>267</v>
      </c>
      <c r="H207" s="106">
        <v>16000000</v>
      </c>
      <c r="I207" s="106">
        <v>16000000</v>
      </c>
      <c r="J207" s="192" t="s">
        <v>38</v>
      </c>
      <c r="K207" s="192" t="s">
        <v>39</v>
      </c>
      <c r="L207" s="200" t="s">
        <v>502</v>
      </c>
    </row>
    <row r="208" spans="2:12" s="6" customFormat="1" ht="36" customHeight="1">
      <c r="B208" s="185">
        <v>80111600</v>
      </c>
      <c r="C208" s="189" t="s">
        <v>505</v>
      </c>
      <c r="D208" s="186" t="s">
        <v>76</v>
      </c>
      <c r="E208" s="189" t="s">
        <v>57</v>
      </c>
      <c r="F208" s="214" t="s">
        <v>506</v>
      </c>
      <c r="G208" s="214" t="s">
        <v>267</v>
      </c>
      <c r="H208" s="106">
        <v>12800000</v>
      </c>
      <c r="I208" s="106">
        <v>12800000</v>
      </c>
      <c r="J208" s="192" t="s">
        <v>38</v>
      </c>
      <c r="K208" s="192" t="s">
        <v>39</v>
      </c>
      <c r="L208" s="200" t="s">
        <v>502</v>
      </c>
    </row>
    <row r="209" spans="2:12" s="6" customFormat="1" ht="36" customHeight="1">
      <c r="B209" s="195" t="s">
        <v>268</v>
      </c>
      <c r="C209" s="189" t="s">
        <v>507</v>
      </c>
      <c r="D209" s="186" t="s">
        <v>76</v>
      </c>
      <c r="E209" s="189" t="s">
        <v>57</v>
      </c>
      <c r="F209" s="214" t="s">
        <v>112</v>
      </c>
      <c r="G209" s="214" t="s">
        <v>267</v>
      </c>
      <c r="H209" s="106">
        <v>11549936</v>
      </c>
      <c r="I209" s="106">
        <v>11549936</v>
      </c>
      <c r="J209" s="192" t="s">
        <v>38</v>
      </c>
      <c r="K209" s="192" t="s">
        <v>39</v>
      </c>
      <c r="L209" s="200" t="s">
        <v>502</v>
      </c>
    </row>
    <row r="210" spans="2:12" s="6" customFormat="1" ht="36" customHeight="1">
      <c r="B210" s="185">
        <v>80111600</v>
      </c>
      <c r="C210" s="189" t="s">
        <v>505</v>
      </c>
      <c r="D210" s="186" t="s">
        <v>76</v>
      </c>
      <c r="E210" s="189" t="s">
        <v>57</v>
      </c>
      <c r="F210" s="214" t="s">
        <v>506</v>
      </c>
      <c r="G210" s="214" t="s">
        <v>267</v>
      </c>
      <c r="H210" s="106">
        <v>25500000</v>
      </c>
      <c r="I210" s="106">
        <v>25500000</v>
      </c>
      <c r="J210" s="192" t="s">
        <v>38</v>
      </c>
      <c r="K210" s="192" t="s">
        <v>39</v>
      </c>
      <c r="L210" s="200" t="s">
        <v>502</v>
      </c>
    </row>
    <row r="211" spans="2:12" s="6" customFormat="1" ht="36" customHeight="1">
      <c r="B211" s="195" t="s">
        <v>268</v>
      </c>
      <c r="C211" s="189" t="s">
        <v>508</v>
      </c>
      <c r="D211" s="186" t="s">
        <v>76</v>
      </c>
      <c r="E211" s="189" t="s">
        <v>57</v>
      </c>
      <c r="F211" s="214" t="s">
        <v>112</v>
      </c>
      <c r="G211" s="214" t="s">
        <v>267</v>
      </c>
      <c r="H211" s="106">
        <v>10000000</v>
      </c>
      <c r="I211" s="106">
        <v>10000000</v>
      </c>
      <c r="J211" s="192" t="s">
        <v>38</v>
      </c>
      <c r="K211" s="192" t="s">
        <v>39</v>
      </c>
      <c r="L211" s="200" t="s">
        <v>502</v>
      </c>
    </row>
    <row r="212" spans="2:12" s="6" customFormat="1" ht="36" customHeight="1">
      <c r="B212" s="185">
        <v>80111600</v>
      </c>
      <c r="C212" s="189" t="s">
        <v>509</v>
      </c>
      <c r="D212" s="186" t="s">
        <v>76</v>
      </c>
      <c r="E212" s="189" t="s">
        <v>57</v>
      </c>
      <c r="F212" s="214" t="s">
        <v>506</v>
      </c>
      <c r="G212" s="214" t="s">
        <v>267</v>
      </c>
      <c r="H212" s="106">
        <v>10000000</v>
      </c>
      <c r="I212" s="106">
        <v>10000000</v>
      </c>
      <c r="J212" s="192" t="s">
        <v>38</v>
      </c>
      <c r="K212" s="192" t="s">
        <v>39</v>
      </c>
      <c r="L212" s="200" t="s">
        <v>510</v>
      </c>
    </row>
    <row r="213" spans="2:12" s="6" customFormat="1" ht="36" customHeight="1">
      <c r="B213" s="141" t="s">
        <v>163</v>
      </c>
      <c r="C213" s="189" t="s">
        <v>511</v>
      </c>
      <c r="D213" s="186" t="s">
        <v>76</v>
      </c>
      <c r="E213" s="189" t="s">
        <v>57</v>
      </c>
      <c r="F213" s="214" t="s">
        <v>150</v>
      </c>
      <c r="G213" s="214" t="s">
        <v>267</v>
      </c>
      <c r="H213" s="106">
        <v>40800000</v>
      </c>
      <c r="I213" s="106">
        <v>40800000</v>
      </c>
      <c r="J213" s="192" t="s">
        <v>38</v>
      </c>
      <c r="K213" s="192" t="s">
        <v>39</v>
      </c>
      <c r="L213" s="200" t="s">
        <v>502</v>
      </c>
    </row>
    <row r="214" spans="2:12" s="6" customFormat="1" ht="36" customHeight="1">
      <c r="B214" s="185">
        <v>80111600</v>
      </c>
      <c r="C214" s="189" t="s">
        <v>512</v>
      </c>
      <c r="D214" s="186" t="s">
        <v>76</v>
      </c>
      <c r="E214" s="189" t="s">
        <v>57</v>
      </c>
      <c r="F214" s="214" t="s">
        <v>506</v>
      </c>
      <c r="G214" s="214" t="s">
        <v>267</v>
      </c>
      <c r="H214" s="106">
        <v>9600000</v>
      </c>
      <c r="I214" s="106">
        <v>9600000</v>
      </c>
      <c r="J214" s="192" t="s">
        <v>38</v>
      </c>
      <c r="K214" s="192" t="s">
        <v>39</v>
      </c>
      <c r="L214" s="200" t="s">
        <v>502</v>
      </c>
    </row>
    <row r="215" spans="2:12" s="6" customFormat="1" ht="36" customHeight="1">
      <c r="B215" s="185">
        <v>80111600</v>
      </c>
      <c r="C215" s="189" t="s">
        <v>513</v>
      </c>
      <c r="D215" s="186" t="s">
        <v>76</v>
      </c>
      <c r="E215" s="189" t="s">
        <v>57</v>
      </c>
      <c r="F215" s="214" t="s">
        <v>506</v>
      </c>
      <c r="G215" s="214" t="s">
        <v>514</v>
      </c>
      <c r="H215" s="106">
        <v>11465360</v>
      </c>
      <c r="I215" s="106">
        <v>11465360</v>
      </c>
      <c r="J215" s="192" t="s">
        <v>38</v>
      </c>
      <c r="K215" s="192" t="s">
        <v>39</v>
      </c>
      <c r="L215" s="200" t="s">
        <v>502</v>
      </c>
    </row>
    <row r="216" spans="2:12" s="6" customFormat="1" ht="36" customHeight="1">
      <c r="B216" s="185">
        <v>80111600</v>
      </c>
      <c r="C216" s="189" t="s">
        <v>515</v>
      </c>
      <c r="D216" s="186" t="s">
        <v>76</v>
      </c>
      <c r="E216" s="189" t="s">
        <v>57</v>
      </c>
      <c r="F216" s="214" t="s">
        <v>506</v>
      </c>
      <c r="G216" s="214" t="s">
        <v>514</v>
      </c>
      <c r="H216" s="106">
        <v>6400000</v>
      </c>
      <c r="I216" s="106">
        <v>6400000</v>
      </c>
      <c r="J216" s="192" t="s">
        <v>38</v>
      </c>
      <c r="K216" s="192" t="s">
        <v>39</v>
      </c>
      <c r="L216" s="200" t="s">
        <v>502</v>
      </c>
    </row>
    <row r="217" spans="2:12" s="6" customFormat="1" ht="36" customHeight="1">
      <c r="B217" s="189">
        <v>80111600</v>
      </c>
      <c r="C217" s="189" t="s">
        <v>516</v>
      </c>
      <c r="D217" s="186" t="s">
        <v>76</v>
      </c>
      <c r="E217" s="189" t="s">
        <v>57</v>
      </c>
      <c r="F217" s="191" t="s">
        <v>50</v>
      </c>
      <c r="G217" s="214" t="s">
        <v>267</v>
      </c>
      <c r="H217" s="106">
        <v>6400000</v>
      </c>
      <c r="I217" s="106">
        <v>6400000</v>
      </c>
      <c r="J217" s="210" t="s">
        <v>38</v>
      </c>
      <c r="K217" s="210" t="s">
        <v>39</v>
      </c>
      <c r="L217" s="200" t="s">
        <v>485</v>
      </c>
    </row>
    <row r="218" spans="2:12" s="6" customFormat="1" ht="36" customHeight="1">
      <c r="B218" s="195" t="s">
        <v>268</v>
      </c>
      <c r="C218" s="189" t="s">
        <v>517</v>
      </c>
      <c r="D218" s="186" t="s">
        <v>76</v>
      </c>
      <c r="E218" s="189" t="s">
        <v>57</v>
      </c>
      <c r="F218" s="214" t="s">
        <v>112</v>
      </c>
      <c r="G218" s="214" t="s">
        <v>267</v>
      </c>
      <c r="H218" s="106">
        <v>6000000</v>
      </c>
      <c r="I218" s="106">
        <v>6000000</v>
      </c>
      <c r="J218" s="210" t="s">
        <v>38</v>
      </c>
      <c r="K218" s="210" t="s">
        <v>39</v>
      </c>
      <c r="L218" s="200" t="s">
        <v>485</v>
      </c>
    </row>
    <row r="219" spans="2:12" s="6" customFormat="1" ht="36" customHeight="1">
      <c r="B219" s="189">
        <v>80111600</v>
      </c>
      <c r="C219" s="189" t="s">
        <v>509</v>
      </c>
      <c r="D219" s="186" t="s">
        <v>76</v>
      </c>
      <c r="E219" s="189" t="s">
        <v>57</v>
      </c>
      <c r="F219" s="191" t="s">
        <v>50</v>
      </c>
      <c r="G219" s="214" t="s">
        <v>518</v>
      </c>
      <c r="H219" s="106">
        <v>10000000</v>
      </c>
      <c r="I219" s="106">
        <v>10000000</v>
      </c>
      <c r="J219" s="210" t="s">
        <v>38</v>
      </c>
      <c r="K219" s="210" t="s">
        <v>39</v>
      </c>
      <c r="L219" s="200" t="s">
        <v>485</v>
      </c>
    </row>
    <row r="220" spans="2:12" s="6" customFormat="1" ht="36" customHeight="1">
      <c r="B220" s="189">
        <v>80111600</v>
      </c>
      <c r="C220" s="189" t="s">
        <v>512</v>
      </c>
      <c r="D220" s="186" t="s">
        <v>76</v>
      </c>
      <c r="E220" s="189" t="s">
        <v>57</v>
      </c>
      <c r="F220" s="191" t="s">
        <v>50</v>
      </c>
      <c r="G220" s="214" t="s">
        <v>518</v>
      </c>
      <c r="H220" s="106">
        <v>9600000</v>
      </c>
      <c r="I220" s="106">
        <v>9600000</v>
      </c>
      <c r="J220" s="210" t="s">
        <v>38</v>
      </c>
      <c r="K220" s="210" t="s">
        <v>39</v>
      </c>
      <c r="L220" s="200" t="s">
        <v>485</v>
      </c>
    </row>
    <row r="221" spans="1:13" s="6" customFormat="1" ht="44.25" customHeight="1">
      <c r="A221" s="178">
        <v>221</v>
      </c>
      <c r="B221" s="141">
        <v>80111620</v>
      </c>
      <c r="C221" s="186" t="s">
        <v>519</v>
      </c>
      <c r="D221" s="186" t="s">
        <v>76</v>
      </c>
      <c r="E221" s="186" t="s">
        <v>35</v>
      </c>
      <c r="F221" s="186" t="s">
        <v>50</v>
      </c>
      <c r="G221" s="209" t="s">
        <v>518</v>
      </c>
      <c r="H221" s="170">
        <v>12800000</v>
      </c>
      <c r="I221" s="170">
        <v>12800000</v>
      </c>
      <c r="J221" s="213" t="s">
        <v>38</v>
      </c>
      <c r="K221" s="213" t="s">
        <v>39</v>
      </c>
      <c r="L221" s="224" t="s">
        <v>485</v>
      </c>
      <c r="M221" s="6" t="s">
        <v>552</v>
      </c>
    </row>
    <row r="222" spans="2:12" s="6" customFormat="1" ht="36" customHeight="1">
      <c r="B222" s="189">
        <v>80111600</v>
      </c>
      <c r="C222" s="189" t="s">
        <v>520</v>
      </c>
      <c r="D222" s="186" t="s">
        <v>76</v>
      </c>
      <c r="E222" s="189" t="s">
        <v>57</v>
      </c>
      <c r="F222" s="191" t="s">
        <v>50</v>
      </c>
      <c r="G222" s="214" t="s">
        <v>518</v>
      </c>
      <c r="H222" s="106">
        <v>15000000</v>
      </c>
      <c r="I222" s="106">
        <v>15000000</v>
      </c>
      <c r="J222" s="210" t="s">
        <v>38</v>
      </c>
      <c r="K222" s="210" t="s">
        <v>39</v>
      </c>
      <c r="L222" s="200" t="s">
        <v>485</v>
      </c>
    </row>
    <row r="223" spans="2:12" s="6" customFormat="1" ht="36" customHeight="1">
      <c r="B223" s="189">
        <v>80111600</v>
      </c>
      <c r="C223" s="189" t="s">
        <v>521</v>
      </c>
      <c r="D223" s="186" t="s">
        <v>76</v>
      </c>
      <c r="E223" s="193" t="s">
        <v>57</v>
      </c>
      <c r="F223" s="191" t="s">
        <v>50</v>
      </c>
      <c r="G223" s="214" t="s">
        <v>518</v>
      </c>
      <c r="H223" s="106">
        <v>15000000</v>
      </c>
      <c r="I223" s="106">
        <v>15000000</v>
      </c>
      <c r="J223" s="210" t="s">
        <v>38</v>
      </c>
      <c r="K223" s="210" t="s">
        <v>39</v>
      </c>
      <c r="L223" s="200" t="s">
        <v>485</v>
      </c>
    </row>
    <row r="224" spans="2:12" s="6" customFormat="1" ht="36" customHeight="1">
      <c r="B224" s="200" t="s">
        <v>154</v>
      </c>
      <c r="C224" s="189" t="s">
        <v>522</v>
      </c>
      <c r="D224" s="186" t="s">
        <v>76</v>
      </c>
      <c r="E224" s="193" t="s">
        <v>57</v>
      </c>
      <c r="F224" s="214" t="s">
        <v>112</v>
      </c>
      <c r="G224" s="214" t="s">
        <v>518</v>
      </c>
      <c r="H224" s="106">
        <v>15000000</v>
      </c>
      <c r="I224" s="106">
        <v>15000000</v>
      </c>
      <c r="J224" s="210" t="s">
        <v>38</v>
      </c>
      <c r="K224" s="210" t="s">
        <v>39</v>
      </c>
      <c r="L224" s="200" t="s">
        <v>485</v>
      </c>
    </row>
    <row r="225" spans="2:12" s="6" customFormat="1" ht="36" customHeight="1">
      <c r="B225" s="141" t="s">
        <v>133</v>
      </c>
      <c r="C225" s="189" t="s">
        <v>523</v>
      </c>
      <c r="D225" s="186" t="s">
        <v>76</v>
      </c>
      <c r="E225" s="193" t="s">
        <v>57</v>
      </c>
      <c r="F225" s="214" t="s">
        <v>112</v>
      </c>
      <c r="G225" s="214" t="s">
        <v>535</v>
      </c>
      <c r="H225" s="106">
        <v>7000000</v>
      </c>
      <c r="I225" s="106">
        <v>7000000</v>
      </c>
      <c r="J225" s="210" t="s">
        <v>38</v>
      </c>
      <c r="K225" s="210" t="s">
        <v>39</v>
      </c>
      <c r="L225" s="200" t="s">
        <v>485</v>
      </c>
    </row>
    <row r="226" spans="2:12" s="6" customFormat="1" ht="36" customHeight="1">
      <c r="B226" s="141">
        <v>80111620</v>
      </c>
      <c r="C226" s="189" t="s">
        <v>536</v>
      </c>
      <c r="D226" s="186" t="s">
        <v>76</v>
      </c>
      <c r="E226" s="193" t="s">
        <v>132</v>
      </c>
      <c r="F226" s="191" t="s">
        <v>50</v>
      </c>
      <c r="G226" s="214" t="s">
        <v>68</v>
      </c>
      <c r="H226" s="106">
        <v>8000000</v>
      </c>
      <c r="I226" s="106">
        <v>8000000</v>
      </c>
      <c r="J226" s="210"/>
      <c r="K226" s="210"/>
      <c r="L226" s="200" t="s">
        <v>485</v>
      </c>
    </row>
    <row r="227" spans="2:12" s="6" customFormat="1" ht="36" customHeight="1">
      <c r="B227" s="189">
        <v>81101500</v>
      </c>
      <c r="C227" s="189" t="s">
        <v>524</v>
      </c>
      <c r="D227" s="186" t="s">
        <v>76</v>
      </c>
      <c r="E227" s="193" t="s">
        <v>57</v>
      </c>
      <c r="F227" s="214" t="s">
        <v>112</v>
      </c>
      <c r="G227" s="214" t="s">
        <v>518</v>
      </c>
      <c r="H227" s="106">
        <v>20000000</v>
      </c>
      <c r="I227" s="106">
        <v>20000000</v>
      </c>
      <c r="J227" s="210" t="s">
        <v>38</v>
      </c>
      <c r="K227" s="210" t="s">
        <v>39</v>
      </c>
      <c r="L227" s="200" t="s">
        <v>485</v>
      </c>
    </row>
    <row r="228" spans="2:12" s="6" customFormat="1" ht="36" customHeight="1">
      <c r="B228" s="189">
        <v>81101500</v>
      </c>
      <c r="C228" s="189" t="s">
        <v>525</v>
      </c>
      <c r="D228" s="186" t="s">
        <v>76</v>
      </c>
      <c r="E228" s="193" t="s">
        <v>57</v>
      </c>
      <c r="F228" s="214" t="s">
        <v>112</v>
      </c>
      <c r="G228" s="214" t="s">
        <v>518</v>
      </c>
      <c r="H228" s="106">
        <v>20000000</v>
      </c>
      <c r="I228" s="106">
        <v>20000000</v>
      </c>
      <c r="J228" s="210" t="s">
        <v>38</v>
      </c>
      <c r="K228" s="210" t="s">
        <v>39</v>
      </c>
      <c r="L228" s="200" t="s">
        <v>485</v>
      </c>
    </row>
    <row r="229" spans="2:12" s="6" customFormat="1" ht="36" customHeight="1">
      <c r="B229" s="141" t="s">
        <v>168</v>
      </c>
      <c r="C229" s="142" t="s">
        <v>526</v>
      </c>
      <c r="D229" s="186" t="s">
        <v>76</v>
      </c>
      <c r="E229" s="193" t="s">
        <v>57</v>
      </c>
      <c r="F229" s="191" t="s">
        <v>150</v>
      </c>
      <c r="G229" s="214" t="s">
        <v>527</v>
      </c>
      <c r="H229" s="106">
        <v>74550000</v>
      </c>
      <c r="I229" s="106">
        <v>74550000</v>
      </c>
      <c r="J229" s="210" t="s">
        <v>38</v>
      </c>
      <c r="K229" s="210" t="s">
        <v>39</v>
      </c>
      <c r="L229" s="200" t="s">
        <v>454</v>
      </c>
    </row>
    <row r="230" spans="2:12" s="6" customFormat="1" ht="36" customHeight="1">
      <c r="B230" s="189">
        <v>80111600</v>
      </c>
      <c r="C230" s="189" t="s">
        <v>528</v>
      </c>
      <c r="D230" s="186" t="s">
        <v>76</v>
      </c>
      <c r="E230" s="193" t="s">
        <v>57</v>
      </c>
      <c r="F230" s="191" t="s">
        <v>50</v>
      </c>
      <c r="G230" s="214" t="s">
        <v>529</v>
      </c>
      <c r="H230" s="106">
        <v>20000000</v>
      </c>
      <c r="I230" s="106">
        <v>20000000</v>
      </c>
      <c r="J230" s="210" t="s">
        <v>38</v>
      </c>
      <c r="K230" s="210" t="s">
        <v>39</v>
      </c>
      <c r="L230" s="200" t="s">
        <v>485</v>
      </c>
    </row>
    <row r="231" spans="2:12" s="6" customFormat="1" ht="36" customHeight="1">
      <c r="B231" s="189" t="s">
        <v>530</v>
      </c>
      <c r="C231" s="142" t="s">
        <v>531</v>
      </c>
      <c r="D231" s="186" t="s">
        <v>76</v>
      </c>
      <c r="E231" s="193" t="s">
        <v>57</v>
      </c>
      <c r="F231" s="191" t="s">
        <v>150</v>
      </c>
      <c r="G231" s="214" t="s">
        <v>529</v>
      </c>
      <c r="H231" s="106">
        <v>40000000</v>
      </c>
      <c r="I231" s="106">
        <v>40000000</v>
      </c>
      <c r="J231" s="210" t="s">
        <v>38</v>
      </c>
      <c r="K231" s="210" t="s">
        <v>39</v>
      </c>
      <c r="L231" s="200" t="s">
        <v>454</v>
      </c>
    </row>
    <row r="232" spans="2:12" s="6" customFormat="1" ht="36" customHeight="1">
      <c r="B232" s="142" t="s">
        <v>115</v>
      </c>
      <c r="C232" s="56" t="s">
        <v>108</v>
      </c>
      <c r="D232" s="143" t="s">
        <v>73</v>
      </c>
      <c r="E232" s="142" t="s">
        <v>82</v>
      </c>
      <c r="F232" s="144" t="s">
        <v>109</v>
      </c>
      <c r="G232" s="144" t="s">
        <v>100</v>
      </c>
      <c r="H232" s="106">
        <v>5400000</v>
      </c>
      <c r="I232" s="106">
        <v>5400000</v>
      </c>
      <c r="J232" s="144" t="s">
        <v>38</v>
      </c>
      <c r="K232" s="144" t="s">
        <v>39</v>
      </c>
      <c r="L232" s="141" t="s">
        <v>194</v>
      </c>
    </row>
    <row r="233" spans="2:12" s="6" customFormat="1" ht="36" customHeight="1">
      <c r="B233" s="142">
        <v>80111601</v>
      </c>
      <c r="C233" s="56" t="s">
        <v>361</v>
      </c>
      <c r="D233" s="143" t="s">
        <v>73</v>
      </c>
      <c r="E233" s="142" t="s">
        <v>362</v>
      </c>
      <c r="F233" s="144" t="s">
        <v>50</v>
      </c>
      <c r="G233" s="144" t="s">
        <v>84</v>
      </c>
      <c r="H233" s="106">
        <v>6400000</v>
      </c>
      <c r="I233" s="106">
        <v>6400000</v>
      </c>
      <c r="J233" s="144" t="s">
        <v>38</v>
      </c>
      <c r="K233" s="144" t="s">
        <v>39</v>
      </c>
      <c r="L233" s="141" t="s">
        <v>209</v>
      </c>
    </row>
    <row r="234" spans="2:12" s="6" customFormat="1" ht="36" customHeight="1">
      <c r="B234" s="185" t="s">
        <v>135</v>
      </c>
      <c r="C234" s="189" t="s">
        <v>363</v>
      </c>
      <c r="D234" s="143" t="s">
        <v>73</v>
      </c>
      <c r="E234" s="193" t="s">
        <v>132</v>
      </c>
      <c r="F234" s="225" t="s">
        <v>184</v>
      </c>
      <c r="G234" s="144" t="s">
        <v>84</v>
      </c>
      <c r="H234" s="106">
        <v>1500000</v>
      </c>
      <c r="I234" s="106">
        <v>1500000</v>
      </c>
      <c r="J234" s="191" t="s">
        <v>38</v>
      </c>
      <c r="K234" s="191" t="s">
        <v>39</v>
      </c>
      <c r="L234" s="141" t="s">
        <v>364</v>
      </c>
    </row>
    <row r="235" spans="2:12" s="6" customFormat="1" ht="36" customHeight="1">
      <c r="B235" s="142">
        <v>80111600</v>
      </c>
      <c r="C235" s="142" t="s">
        <v>83</v>
      </c>
      <c r="D235" s="143" t="s">
        <v>73</v>
      </c>
      <c r="E235" s="141" t="s">
        <v>35</v>
      </c>
      <c r="F235" s="144" t="s">
        <v>36</v>
      </c>
      <c r="G235" s="144" t="s">
        <v>84</v>
      </c>
      <c r="H235" s="106">
        <v>6600000</v>
      </c>
      <c r="I235" s="106">
        <v>6600000</v>
      </c>
      <c r="J235" s="144" t="s">
        <v>38</v>
      </c>
      <c r="K235" s="144" t="s">
        <v>39</v>
      </c>
      <c r="L235" s="141" t="s">
        <v>230</v>
      </c>
    </row>
    <row r="236" spans="2:12" s="6" customFormat="1" ht="36" customHeight="1">
      <c r="B236" s="142">
        <v>80111600</v>
      </c>
      <c r="C236" s="142" t="s">
        <v>83</v>
      </c>
      <c r="D236" s="143" t="s">
        <v>73</v>
      </c>
      <c r="E236" s="141" t="s">
        <v>85</v>
      </c>
      <c r="F236" s="144" t="s">
        <v>36</v>
      </c>
      <c r="G236" s="144" t="s">
        <v>84</v>
      </c>
      <c r="H236" s="106">
        <v>6600000</v>
      </c>
      <c r="I236" s="106">
        <v>6600000</v>
      </c>
      <c r="J236" s="144" t="s">
        <v>38</v>
      </c>
      <c r="K236" s="144" t="s">
        <v>39</v>
      </c>
      <c r="L236" s="141" t="s">
        <v>256</v>
      </c>
    </row>
    <row r="237" spans="2:12" s="6" customFormat="1" ht="36" customHeight="1">
      <c r="B237" s="141">
        <v>80111600</v>
      </c>
      <c r="C237" s="142" t="s">
        <v>86</v>
      </c>
      <c r="D237" s="143" t="s">
        <v>73</v>
      </c>
      <c r="E237" s="141" t="s">
        <v>139</v>
      </c>
      <c r="F237" s="144" t="s">
        <v>36</v>
      </c>
      <c r="G237" s="144" t="s">
        <v>87</v>
      </c>
      <c r="H237" s="106">
        <v>19200000</v>
      </c>
      <c r="I237" s="106">
        <v>19200000</v>
      </c>
      <c r="J237" s="144" t="s">
        <v>38</v>
      </c>
      <c r="K237" s="144" t="s">
        <v>39</v>
      </c>
      <c r="L237" s="141" t="s">
        <v>195</v>
      </c>
    </row>
    <row r="238" spans="2:12" s="6" customFormat="1" ht="36" customHeight="1">
      <c r="B238" s="142">
        <v>80111600</v>
      </c>
      <c r="C238" s="142" t="s">
        <v>88</v>
      </c>
      <c r="D238" s="143" t="s">
        <v>73</v>
      </c>
      <c r="E238" s="141" t="s">
        <v>139</v>
      </c>
      <c r="F238" s="144" t="s">
        <v>50</v>
      </c>
      <c r="G238" s="144" t="s">
        <v>89</v>
      </c>
      <c r="H238" s="106">
        <v>9900000</v>
      </c>
      <c r="I238" s="106">
        <v>9900000</v>
      </c>
      <c r="J238" s="144" t="s">
        <v>38</v>
      </c>
      <c r="K238" s="144" t="s">
        <v>39</v>
      </c>
      <c r="L238" s="141" t="s">
        <v>365</v>
      </c>
    </row>
    <row r="239" spans="2:12" s="6" customFormat="1" ht="36" customHeight="1">
      <c r="B239" s="142">
        <v>80111600</v>
      </c>
      <c r="C239" s="142" t="s">
        <v>90</v>
      </c>
      <c r="D239" s="143" t="s">
        <v>73</v>
      </c>
      <c r="E239" s="141" t="s">
        <v>139</v>
      </c>
      <c r="F239" s="144" t="s">
        <v>50</v>
      </c>
      <c r="G239" s="144" t="s">
        <v>91</v>
      </c>
      <c r="H239" s="106">
        <v>9900000</v>
      </c>
      <c r="I239" s="106">
        <v>9900000</v>
      </c>
      <c r="J239" s="144" t="s">
        <v>38</v>
      </c>
      <c r="K239" s="144" t="s">
        <v>39</v>
      </c>
      <c r="L239" s="141" t="s">
        <v>366</v>
      </c>
    </row>
    <row r="240" spans="2:12" s="6" customFormat="1" ht="36" customHeight="1">
      <c r="B240" s="142">
        <v>85101601</v>
      </c>
      <c r="C240" s="142" t="s">
        <v>92</v>
      </c>
      <c r="D240" s="143" t="s">
        <v>73</v>
      </c>
      <c r="E240" s="141" t="s">
        <v>139</v>
      </c>
      <c r="F240" s="144" t="s">
        <v>50</v>
      </c>
      <c r="G240" s="144" t="s">
        <v>120</v>
      </c>
      <c r="H240" s="106">
        <v>9900000</v>
      </c>
      <c r="I240" s="106">
        <v>9900000</v>
      </c>
      <c r="J240" s="144" t="s">
        <v>38</v>
      </c>
      <c r="K240" s="144" t="s">
        <v>39</v>
      </c>
      <c r="L240" s="141" t="s">
        <v>367</v>
      </c>
    </row>
    <row r="241" spans="2:12" s="6" customFormat="1" ht="36" customHeight="1">
      <c r="B241" s="142">
        <v>85101601</v>
      </c>
      <c r="C241" s="142" t="s">
        <v>92</v>
      </c>
      <c r="D241" s="143" t="s">
        <v>73</v>
      </c>
      <c r="E241" s="141" t="s">
        <v>139</v>
      </c>
      <c r="F241" s="144" t="s">
        <v>50</v>
      </c>
      <c r="G241" s="144" t="s">
        <v>120</v>
      </c>
      <c r="H241" s="106">
        <v>9900000</v>
      </c>
      <c r="I241" s="106">
        <v>9900000</v>
      </c>
      <c r="J241" s="144" t="s">
        <v>38</v>
      </c>
      <c r="K241" s="144" t="s">
        <v>39</v>
      </c>
      <c r="L241" s="141" t="s">
        <v>368</v>
      </c>
    </row>
    <row r="242" spans="2:12" s="6" customFormat="1" ht="36" customHeight="1">
      <c r="B242" s="142">
        <v>85101601</v>
      </c>
      <c r="C242" s="142" t="s">
        <v>92</v>
      </c>
      <c r="D242" s="143" t="s">
        <v>73</v>
      </c>
      <c r="E242" s="141" t="s">
        <v>369</v>
      </c>
      <c r="F242" s="144" t="s">
        <v>50</v>
      </c>
      <c r="G242" s="144" t="s">
        <v>120</v>
      </c>
      <c r="H242" s="106">
        <v>9900000</v>
      </c>
      <c r="I242" s="106">
        <v>9900000</v>
      </c>
      <c r="J242" s="144" t="s">
        <v>38</v>
      </c>
      <c r="K242" s="144" t="s">
        <v>39</v>
      </c>
      <c r="L242" s="141" t="s">
        <v>370</v>
      </c>
    </row>
    <row r="243" spans="2:12" s="6" customFormat="1" ht="36" customHeight="1">
      <c r="B243" s="142">
        <v>76111500</v>
      </c>
      <c r="C243" s="142" t="s">
        <v>93</v>
      </c>
      <c r="D243" s="143" t="s">
        <v>73</v>
      </c>
      <c r="E243" s="141" t="s">
        <v>139</v>
      </c>
      <c r="F243" s="144" t="s">
        <v>36</v>
      </c>
      <c r="G243" s="144" t="s">
        <v>120</v>
      </c>
      <c r="H243" s="106">
        <v>8400000</v>
      </c>
      <c r="I243" s="106">
        <v>8400000</v>
      </c>
      <c r="J243" s="144" t="s">
        <v>38</v>
      </c>
      <c r="K243" s="144" t="s">
        <v>39</v>
      </c>
      <c r="L243" s="141" t="s">
        <v>371</v>
      </c>
    </row>
    <row r="244" spans="2:12" s="6" customFormat="1" ht="36" customHeight="1">
      <c r="B244" s="142">
        <v>91111603</v>
      </c>
      <c r="C244" s="142" t="s">
        <v>94</v>
      </c>
      <c r="D244" s="143" t="s">
        <v>73</v>
      </c>
      <c r="E244" s="141" t="s">
        <v>139</v>
      </c>
      <c r="F244" s="144" t="s">
        <v>36</v>
      </c>
      <c r="G244" s="144" t="s">
        <v>120</v>
      </c>
      <c r="H244" s="106">
        <v>8400000</v>
      </c>
      <c r="I244" s="106">
        <v>8400000</v>
      </c>
      <c r="J244" s="144" t="s">
        <v>38</v>
      </c>
      <c r="K244" s="144" t="s">
        <v>39</v>
      </c>
      <c r="L244" s="141" t="s">
        <v>372</v>
      </c>
    </row>
    <row r="245" spans="2:12" s="6" customFormat="1" ht="36" customHeight="1">
      <c r="B245" s="142">
        <v>80111600</v>
      </c>
      <c r="C245" s="142" t="s">
        <v>95</v>
      </c>
      <c r="D245" s="143" t="s">
        <v>73</v>
      </c>
      <c r="E245" s="141" t="s">
        <v>139</v>
      </c>
      <c r="F245" s="144" t="s">
        <v>50</v>
      </c>
      <c r="G245" s="144" t="s">
        <v>84</v>
      </c>
      <c r="H245" s="106">
        <v>9900000</v>
      </c>
      <c r="I245" s="106">
        <v>9900000</v>
      </c>
      <c r="J245" s="144" t="s">
        <v>38</v>
      </c>
      <c r="K245" s="144" t="s">
        <v>39</v>
      </c>
      <c r="L245" s="141" t="s">
        <v>373</v>
      </c>
    </row>
    <row r="246" spans="2:12" s="6" customFormat="1" ht="36" customHeight="1">
      <c r="B246" s="142">
        <v>80111600</v>
      </c>
      <c r="C246" s="142" t="s">
        <v>96</v>
      </c>
      <c r="D246" s="143" t="s">
        <v>73</v>
      </c>
      <c r="E246" s="141" t="s">
        <v>139</v>
      </c>
      <c r="F246" s="144" t="s">
        <v>50</v>
      </c>
      <c r="G246" s="144" t="s">
        <v>87</v>
      </c>
      <c r="H246" s="106">
        <v>9900000</v>
      </c>
      <c r="I246" s="106">
        <v>9900000</v>
      </c>
      <c r="J246" s="144" t="s">
        <v>38</v>
      </c>
      <c r="K246" s="144" t="s">
        <v>39</v>
      </c>
      <c r="L246" s="141" t="s">
        <v>374</v>
      </c>
    </row>
    <row r="247" spans="2:12" s="6" customFormat="1" ht="36" customHeight="1">
      <c r="B247" s="189" t="s">
        <v>186</v>
      </c>
      <c r="C247" s="189" t="s">
        <v>187</v>
      </c>
      <c r="D247" s="143" t="s">
        <v>73</v>
      </c>
      <c r="E247" s="189" t="s">
        <v>53</v>
      </c>
      <c r="F247" s="191" t="s">
        <v>101</v>
      </c>
      <c r="G247" s="191" t="s">
        <v>188</v>
      </c>
      <c r="H247" s="106">
        <v>23124800</v>
      </c>
      <c r="I247" s="106">
        <v>23124800</v>
      </c>
      <c r="J247" s="191" t="s">
        <v>38</v>
      </c>
      <c r="K247" s="191" t="s">
        <v>39</v>
      </c>
      <c r="L247" s="141" t="s">
        <v>375</v>
      </c>
    </row>
    <row r="248" spans="2:12" s="6" customFormat="1" ht="36" customHeight="1">
      <c r="B248" s="141" t="s">
        <v>246</v>
      </c>
      <c r="C248" s="141" t="s">
        <v>270</v>
      </c>
      <c r="D248" s="143" t="s">
        <v>73</v>
      </c>
      <c r="E248" s="141" t="s">
        <v>35</v>
      </c>
      <c r="F248" s="145" t="s">
        <v>112</v>
      </c>
      <c r="G248" s="145" t="s">
        <v>64</v>
      </c>
      <c r="H248" s="106">
        <v>22335456.38</v>
      </c>
      <c r="I248" s="106">
        <v>22335456.38</v>
      </c>
      <c r="J248" s="145" t="s">
        <v>247</v>
      </c>
      <c r="K248" s="145" t="s">
        <v>248</v>
      </c>
      <c r="L248" s="141" t="s">
        <v>376</v>
      </c>
    </row>
    <row r="249" spans="2:12" s="6" customFormat="1" ht="36" customHeight="1">
      <c r="B249" s="142" t="s">
        <v>146</v>
      </c>
      <c r="C249" s="142" t="s">
        <v>113</v>
      </c>
      <c r="D249" s="143" t="s">
        <v>73</v>
      </c>
      <c r="E249" s="142" t="s">
        <v>377</v>
      </c>
      <c r="F249" s="144" t="s">
        <v>101</v>
      </c>
      <c r="G249" s="144" t="s">
        <v>84</v>
      </c>
      <c r="H249" s="106">
        <v>20400000</v>
      </c>
      <c r="I249" s="106">
        <v>20400000</v>
      </c>
      <c r="J249" s="144" t="s">
        <v>38</v>
      </c>
      <c r="K249" s="144" t="s">
        <v>39</v>
      </c>
      <c r="L249" s="141" t="s">
        <v>378</v>
      </c>
    </row>
    <row r="250" spans="2:12" s="6" customFormat="1" ht="36" customHeight="1">
      <c r="B250" s="189" t="s">
        <v>233</v>
      </c>
      <c r="C250" s="189" t="s">
        <v>234</v>
      </c>
      <c r="D250" s="143" t="s">
        <v>73</v>
      </c>
      <c r="E250" s="189" t="s">
        <v>196</v>
      </c>
      <c r="F250" s="191" t="s">
        <v>197</v>
      </c>
      <c r="G250" s="145" t="s">
        <v>64</v>
      </c>
      <c r="H250" s="106">
        <v>8055000</v>
      </c>
      <c r="I250" s="106">
        <v>8055000</v>
      </c>
      <c r="J250" s="226" t="s">
        <v>38</v>
      </c>
      <c r="K250" s="226" t="s">
        <v>39</v>
      </c>
      <c r="L250" s="141" t="s">
        <v>379</v>
      </c>
    </row>
    <row r="251" spans="2:12" s="6" customFormat="1" ht="36" customHeight="1">
      <c r="B251" s="143" t="s">
        <v>102</v>
      </c>
      <c r="C251" s="142" t="s">
        <v>103</v>
      </c>
      <c r="D251" s="143" t="s">
        <v>73</v>
      </c>
      <c r="E251" s="142" t="s">
        <v>63</v>
      </c>
      <c r="F251" s="144" t="s">
        <v>47</v>
      </c>
      <c r="G251" s="144" t="s">
        <v>104</v>
      </c>
      <c r="H251" s="106">
        <v>10050000</v>
      </c>
      <c r="I251" s="106">
        <v>10050000</v>
      </c>
      <c r="J251" s="144" t="s">
        <v>38</v>
      </c>
      <c r="K251" s="144" t="s">
        <v>39</v>
      </c>
      <c r="L251" s="141" t="s">
        <v>380</v>
      </c>
    </row>
    <row r="252" spans="2:12" s="6" customFormat="1" ht="36" customHeight="1">
      <c r="B252" s="143" t="s">
        <v>105</v>
      </c>
      <c r="C252" s="142" t="s">
        <v>106</v>
      </c>
      <c r="D252" s="143" t="s">
        <v>73</v>
      </c>
      <c r="E252" s="142" t="s">
        <v>82</v>
      </c>
      <c r="F252" s="144" t="s">
        <v>101</v>
      </c>
      <c r="G252" s="144" t="s">
        <v>100</v>
      </c>
      <c r="H252" s="106">
        <v>7395000</v>
      </c>
      <c r="I252" s="106">
        <v>7395000</v>
      </c>
      <c r="J252" s="144" t="s">
        <v>38</v>
      </c>
      <c r="K252" s="144" t="s">
        <v>39</v>
      </c>
      <c r="L252" s="141" t="s">
        <v>381</v>
      </c>
    </row>
    <row r="253" spans="2:12" s="6" customFormat="1" ht="36" customHeight="1">
      <c r="B253" s="143" t="s">
        <v>110</v>
      </c>
      <c r="C253" s="142" t="s">
        <v>111</v>
      </c>
      <c r="D253" s="143" t="s">
        <v>73</v>
      </c>
      <c r="E253" s="142" t="s">
        <v>35</v>
      </c>
      <c r="F253" s="144" t="s">
        <v>101</v>
      </c>
      <c r="G253" s="144" t="s">
        <v>84</v>
      </c>
      <c r="H253" s="106">
        <v>10059000</v>
      </c>
      <c r="I253" s="106">
        <v>10059000</v>
      </c>
      <c r="J253" s="144" t="s">
        <v>38</v>
      </c>
      <c r="K253" s="144" t="s">
        <v>39</v>
      </c>
      <c r="L253" s="141" t="s">
        <v>382</v>
      </c>
    </row>
    <row r="254" spans="2:12" s="6" customFormat="1" ht="36" customHeight="1">
      <c r="B254" s="189" t="s">
        <v>114</v>
      </c>
      <c r="C254" s="189" t="s">
        <v>243</v>
      </c>
      <c r="D254" s="143" t="s">
        <v>73</v>
      </c>
      <c r="E254" s="189" t="s">
        <v>53</v>
      </c>
      <c r="F254" s="191" t="s">
        <v>101</v>
      </c>
      <c r="G254" s="191" t="s">
        <v>244</v>
      </c>
      <c r="H254" s="106">
        <v>20400000</v>
      </c>
      <c r="I254" s="106">
        <v>20400000</v>
      </c>
      <c r="J254" s="191" t="s">
        <v>38</v>
      </c>
      <c r="K254" s="191" t="s">
        <v>39</v>
      </c>
      <c r="L254" s="141" t="s">
        <v>383</v>
      </c>
    </row>
    <row r="255" spans="2:12" s="6" customFormat="1" ht="36" customHeight="1">
      <c r="B255" s="143" t="s">
        <v>179</v>
      </c>
      <c r="C255" s="142" t="s">
        <v>107</v>
      </c>
      <c r="D255" s="143" t="s">
        <v>73</v>
      </c>
      <c r="E255" s="142" t="s">
        <v>46</v>
      </c>
      <c r="F255" s="144" t="s">
        <v>101</v>
      </c>
      <c r="G255" s="144" t="s">
        <v>100</v>
      </c>
      <c r="H255" s="106">
        <v>4380000</v>
      </c>
      <c r="I255" s="106">
        <v>4380000</v>
      </c>
      <c r="J255" s="144" t="s">
        <v>38</v>
      </c>
      <c r="K255" s="144" t="s">
        <v>39</v>
      </c>
      <c r="L255" s="141" t="s">
        <v>384</v>
      </c>
    </row>
    <row r="256" spans="2:12" s="6" customFormat="1" ht="36" customHeight="1">
      <c r="B256" s="141" t="s">
        <v>97</v>
      </c>
      <c r="C256" s="141" t="s">
        <v>98</v>
      </c>
      <c r="D256" s="143" t="s">
        <v>73</v>
      </c>
      <c r="E256" s="141" t="s">
        <v>257</v>
      </c>
      <c r="F256" s="145" t="s">
        <v>99</v>
      </c>
      <c r="G256" s="145" t="s">
        <v>258</v>
      </c>
      <c r="H256" s="106">
        <v>62247364</v>
      </c>
      <c r="I256" s="106">
        <v>62247364</v>
      </c>
      <c r="J256" s="145" t="s">
        <v>38</v>
      </c>
      <c r="K256" s="145" t="s">
        <v>39</v>
      </c>
      <c r="L256" s="141" t="s">
        <v>385</v>
      </c>
    </row>
    <row r="257" spans="2:12" s="6" customFormat="1" ht="36" customHeight="1">
      <c r="B257" s="141" t="s">
        <v>532</v>
      </c>
      <c r="C257" s="141" t="s">
        <v>386</v>
      </c>
      <c r="D257" s="143" t="s">
        <v>73</v>
      </c>
      <c r="E257" s="141" t="s">
        <v>53</v>
      </c>
      <c r="F257" s="144" t="s">
        <v>101</v>
      </c>
      <c r="G257" s="144" t="s">
        <v>87</v>
      </c>
      <c r="H257" s="106">
        <v>6077000</v>
      </c>
      <c r="I257" s="106">
        <v>6077000</v>
      </c>
      <c r="J257" s="145" t="s">
        <v>38</v>
      </c>
      <c r="K257" s="145" t="s">
        <v>39</v>
      </c>
      <c r="L257" s="141" t="s">
        <v>387</v>
      </c>
    </row>
    <row r="258" spans="2:12" s="6" customFormat="1" ht="36" customHeight="1">
      <c r="B258" s="141" t="s">
        <v>388</v>
      </c>
      <c r="C258" s="141" t="s">
        <v>389</v>
      </c>
      <c r="D258" s="143" t="s">
        <v>73</v>
      </c>
      <c r="E258" s="141" t="s">
        <v>272</v>
      </c>
      <c r="F258" s="144" t="s">
        <v>101</v>
      </c>
      <c r="G258" s="191" t="s">
        <v>244</v>
      </c>
      <c r="H258" s="106">
        <v>14800000</v>
      </c>
      <c r="I258" s="106">
        <v>14800000</v>
      </c>
      <c r="J258" s="145" t="s">
        <v>38</v>
      </c>
      <c r="K258" s="145" t="s">
        <v>39</v>
      </c>
      <c r="L258" s="141" t="s">
        <v>390</v>
      </c>
    </row>
    <row r="259" spans="2:12" s="6" customFormat="1" ht="36" customHeight="1">
      <c r="B259" s="141" t="s">
        <v>391</v>
      </c>
      <c r="C259" s="141" t="s">
        <v>392</v>
      </c>
      <c r="D259" s="143" t="s">
        <v>73</v>
      </c>
      <c r="E259" s="141" t="s">
        <v>393</v>
      </c>
      <c r="F259" s="191" t="s">
        <v>101</v>
      </c>
      <c r="G259" s="191" t="s">
        <v>244</v>
      </c>
      <c r="H259" s="106">
        <v>6579000</v>
      </c>
      <c r="I259" s="106">
        <v>6579000</v>
      </c>
      <c r="J259" s="227" t="s">
        <v>38</v>
      </c>
      <c r="K259" s="145" t="s">
        <v>38</v>
      </c>
      <c r="L259" s="141" t="s">
        <v>394</v>
      </c>
    </row>
    <row r="260" spans="2:12" s="6" customFormat="1" ht="36" customHeight="1">
      <c r="B260" s="141" t="s">
        <v>395</v>
      </c>
      <c r="C260" s="141" t="s">
        <v>396</v>
      </c>
      <c r="D260" s="143" t="s">
        <v>73</v>
      </c>
      <c r="E260" s="141" t="s">
        <v>280</v>
      </c>
      <c r="F260" s="191" t="s">
        <v>101</v>
      </c>
      <c r="G260" s="144" t="s">
        <v>87</v>
      </c>
      <c r="H260" s="106">
        <v>2000000</v>
      </c>
      <c r="I260" s="106">
        <v>2000000</v>
      </c>
      <c r="J260" s="145" t="s">
        <v>38</v>
      </c>
      <c r="K260" s="145" t="s">
        <v>39</v>
      </c>
      <c r="L260" s="141" t="s">
        <v>397</v>
      </c>
    </row>
    <row r="261" spans="2:12" s="6" customFormat="1" ht="36" customHeight="1">
      <c r="B261" s="141" t="s">
        <v>278</v>
      </c>
      <c r="C261" s="141" t="s">
        <v>279</v>
      </c>
      <c r="D261" s="143" t="s">
        <v>73</v>
      </c>
      <c r="E261" s="141" t="s">
        <v>53</v>
      </c>
      <c r="F261" s="145" t="s">
        <v>277</v>
      </c>
      <c r="G261" s="145" t="s">
        <v>398</v>
      </c>
      <c r="H261" s="106">
        <v>17628000</v>
      </c>
      <c r="I261" s="106">
        <v>17628000</v>
      </c>
      <c r="J261" s="145" t="s">
        <v>38</v>
      </c>
      <c r="K261" s="145" t="s">
        <v>39</v>
      </c>
      <c r="L261" s="141" t="s">
        <v>399</v>
      </c>
    </row>
    <row r="262" spans="2:12" s="6" customFormat="1" ht="36" customHeight="1">
      <c r="B262" s="141" t="s">
        <v>400</v>
      </c>
      <c r="C262" s="141" t="s">
        <v>401</v>
      </c>
      <c r="D262" s="143" t="s">
        <v>73</v>
      </c>
      <c r="E262" s="141" t="s">
        <v>139</v>
      </c>
      <c r="F262" s="145" t="s">
        <v>277</v>
      </c>
      <c r="G262" s="145" t="s">
        <v>64</v>
      </c>
      <c r="H262" s="106">
        <v>5000000</v>
      </c>
      <c r="I262" s="106">
        <v>5000000</v>
      </c>
      <c r="J262" s="145" t="s">
        <v>38</v>
      </c>
      <c r="K262" s="145" t="s">
        <v>39</v>
      </c>
      <c r="L262" s="141" t="s">
        <v>402</v>
      </c>
    </row>
    <row r="263" spans="2:12" s="6" customFormat="1" ht="36" customHeight="1">
      <c r="B263" s="187" t="s">
        <v>403</v>
      </c>
      <c r="C263" s="81" t="s">
        <v>404</v>
      </c>
      <c r="D263" s="189" t="s">
        <v>73</v>
      </c>
      <c r="E263" s="96" t="s">
        <v>53</v>
      </c>
      <c r="F263" s="82" t="s">
        <v>273</v>
      </c>
      <c r="G263" s="82" t="s">
        <v>274</v>
      </c>
      <c r="H263" s="106">
        <v>5000000</v>
      </c>
      <c r="I263" s="106">
        <v>5000000</v>
      </c>
      <c r="J263" s="145" t="s">
        <v>38</v>
      </c>
      <c r="K263" s="145" t="s">
        <v>39</v>
      </c>
      <c r="L263" s="141" t="s">
        <v>405</v>
      </c>
    </row>
    <row r="264" spans="2:12" s="6" customFormat="1" ht="36" customHeight="1">
      <c r="B264" s="141" t="s">
        <v>406</v>
      </c>
      <c r="C264" s="141" t="s">
        <v>407</v>
      </c>
      <c r="D264" s="143" t="s">
        <v>73</v>
      </c>
      <c r="E264" s="79" t="s">
        <v>138</v>
      </c>
      <c r="F264" s="73" t="s">
        <v>273</v>
      </c>
      <c r="G264" s="73" t="s">
        <v>274</v>
      </c>
      <c r="H264" s="106">
        <v>3000000</v>
      </c>
      <c r="I264" s="106">
        <v>3000000</v>
      </c>
      <c r="J264" s="145" t="s">
        <v>38</v>
      </c>
      <c r="K264" s="145" t="s">
        <v>39</v>
      </c>
      <c r="L264" s="141" t="s">
        <v>408</v>
      </c>
    </row>
    <row r="265" spans="2:12" s="6" customFormat="1" ht="36" customHeight="1">
      <c r="B265" s="141">
        <v>80111600</v>
      </c>
      <c r="C265" s="142" t="s">
        <v>409</v>
      </c>
      <c r="D265" s="143" t="s">
        <v>73</v>
      </c>
      <c r="E265" s="141" t="s">
        <v>35</v>
      </c>
      <c r="F265" s="144" t="s">
        <v>36</v>
      </c>
      <c r="G265" s="144" t="s">
        <v>87</v>
      </c>
      <c r="H265" s="106">
        <v>15000000</v>
      </c>
      <c r="I265" s="106">
        <v>15000000</v>
      </c>
      <c r="J265" s="144" t="s">
        <v>38</v>
      </c>
      <c r="K265" s="144" t="s">
        <v>39</v>
      </c>
      <c r="L265" s="141" t="s">
        <v>410</v>
      </c>
    </row>
    <row r="266" spans="2:12" s="6" customFormat="1" ht="36" customHeight="1">
      <c r="B266" s="189" t="s">
        <v>114</v>
      </c>
      <c r="C266" s="189" t="s">
        <v>411</v>
      </c>
      <c r="D266" s="143" t="s">
        <v>73</v>
      </c>
      <c r="E266" s="189" t="s">
        <v>412</v>
      </c>
      <c r="F266" s="191" t="s">
        <v>101</v>
      </c>
      <c r="G266" s="191" t="s">
        <v>244</v>
      </c>
      <c r="H266" s="106">
        <v>5021800</v>
      </c>
      <c r="I266" s="106">
        <v>5021800</v>
      </c>
      <c r="J266" s="191" t="s">
        <v>38</v>
      </c>
      <c r="K266" s="191" t="s">
        <v>39</v>
      </c>
      <c r="L266" s="141" t="s">
        <v>413</v>
      </c>
    </row>
    <row r="267" spans="2:12" s="6" customFormat="1" ht="36" customHeight="1">
      <c r="B267" s="141" t="s">
        <v>97</v>
      </c>
      <c r="C267" s="141" t="s">
        <v>414</v>
      </c>
      <c r="D267" s="143" t="s">
        <v>73</v>
      </c>
      <c r="E267" s="141" t="s">
        <v>257</v>
      </c>
      <c r="F267" s="73" t="s">
        <v>273</v>
      </c>
      <c r="G267" s="145" t="s">
        <v>258</v>
      </c>
      <c r="H267" s="106">
        <v>5270000</v>
      </c>
      <c r="I267" s="106">
        <v>5270000</v>
      </c>
      <c r="J267" s="145" t="s">
        <v>38</v>
      </c>
      <c r="K267" s="145" t="s">
        <v>39</v>
      </c>
      <c r="L267" s="141" t="s">
        <v>415</v>
      </c>
    </row>
    <row r="268" spans="2:12" s="6" customFormat="1" ht="36" customHeight="1">
      <c r="B268" s="141" t="s">
        <v>416</v>
      </c>
      <c r="C268" s="141" t="s">
        <v>417</v>
      </c>
      <c r="D268" s="143" t="s">
        <v>73</v>
      </c>
      <c r="E268" s="141" t="s">
        <v>257</v>
      </c>
      <c r="F268" s="73" t="s">
        <v>273</v>
      </c>
      <c r="G268" s="73" t="s">
        <v>274</v>
      </c>
      <c r="H268" s="106">
        <v>24525000</v>
      </c>
      <c r="I268" s="106">
        <v>24525000</v>
      </c>
      <c r="J268" s="145" t="s">
        <v>38</v>
      </c>
      <c r="K268" s="145" t="s">
        <v>39</v>
      </c>
      <c r="L268" s="141" t="s">
        <v>418</v>
      </c>
    </row>
    <row r="269" spans="2:12" s="6" customFormat="1" ht="36" customHeight="1">
      <c r="B269" s="141" t="s">
        <v>400</v>
      </c>
      <c r="C269" s="141" t="s">
        <v>419</v>
      </c>
      <c r="D269" s="143" t="s">
        <v>73</v>
      </c>
      <c r="E269" s="141" t="s">
        <v>126</v>
      </c>
      <c r="F269" s="73" t="s">
        <v>273</v>
      </c>
      <c r="G269" s="191" t="s">
        <v>244</v>
      </c>
      <c r="H269" s="106">
        <v>20400000</v>
      </c>
      <c r="I269" s="106">
        <v>20400000</v>
      </c>
      <c r="J269" s="145" t="s">
        <v>38</v>
      </c>
      <c r="K269" s="145" t="s">
        <v>39</v>
      </c>
      <c r="L269" s="141" t="s">
        <v>420</v>
      </c>
    </row>
    <row r="270" spans="2:12" s="6" customFormat="1" ht="36" customHeight="1">
      <c r="B270" s="185" t="s">
        <v>135</v>
      </c>
      <c r="C270" s="189" t="s">
        <v>421</v>
      </c>
      <c r="D270" s="143" t="s">
        <v>73</v>
      </c>
      <c r="E270" s="193" t="s">
        <v>132</v>
      </c>
      <c r="F270" s="73" t="s">
        <v>273</v>
      </c>
      <c r="G270" s="144" t="s">
        <v>84</v>
      </c>
      <c r="H270" s="106">
        <v>3256911</v>
      </c>
      <c r="I270" s="106">
        <v>3256911</v>
      </c>
      <c r="J270" s="191" t="s">
        <v>38</v>
      </c>
      <c r="K270" s="191" t="s">
        <v>39</v>
      </c>
      <c r="L270" s="141" t="s">
        <v>422</v>
      </c>
    </row>
    <row r="271" spans="2:12" s="6" customFormat="1" ht="36" customHeight="1">
      <c r="B271" s="189" t="s">
        <v>114</v>
      </c>
      <c r="C271" s="189" t="s">
        <v>423</v>
      </c>
      <c r="D271" s="143" t="s">
        <v>73</v>
      </c>
      <c r="E271" s="189" t="s">
        <v>412</v>
      </c>
      <c r="F271" s="191" t="s">
        <v>101</v>
      </c>
      <c r="G271" s="191" t="s">
        <v>244</v>
      </c>
      <c r="H271" s="106">
        <v>7433089</v>
      </c>
      <c r="I271" s="106">
        <v>7433089</v>
      </c>
      <c r="J271" s="191" t="s">
        <v>38</v>
      </c>
      <c r="K271" s="191" t="s">
        <v>39</v>
      </c>
      <c r="L271" s="141" t="s">
        <v>424</v>
      </c>
    </row>
    <row r="272" spans="2:12" s="6" customFormat="1" ht="36" customHeight="1">
      <c r="B272" s="189" t="s">
        <v>114</v>
      </c>
      <c r="C272" s="189" t="s">
        <v>425</v>
      </c>
      <c r="D272" s="143" t="s">
        <v>73</v>
      </c>
      <c r="E272" s="189" t="s">
        <v>53</v>
      </c>
      <c r="F272" s="191" t="s">
        <v>101</v>
      </c>
      <c r="G272" s="73" t="s">
        <v>274</v>
      </c>
      <c r="H272" s="106">
        <v>6125000</v>
      </c>
      <c r="I272" s="106">
        <v>6125000</v>
      </c>
      <c r="J272" s="191" t="s">
        <v>38</v>
      </c>
      <c r="K272" s="191" t="s">
        <v>39</v>
      </c>
      <c r="L272" s="141" t="s">
        <v>426</v>
      </c>
    </row>
    <row r="273" spans="2:12" s="6" customFormat="1" ht="36" customHeight="1">
      <c r="B273" s="141">
        <v>80111620</v>
      </c>
      <c r="C273" s="186" t="s">
        <v>553</v>
      </c>
      <c r="D273" s="186" t="s">
        <v>76</v>
      </c>
      <c r="E273" s="186" t="s">
        <v>35</v>
      </c>
      <c r="F273" s="186" t="s">
        <v>50</v>
      </c>
      <c r="G273" s="209" t="s">
        <v>518</v>
      </c>
      <c r="H273" s="170">
        <v>6400000</v>
      </c>
      <c r="I273" s="170">
        <v>6400000</v>
      </c>
      <c r="J273" s="213" t="s">
        <v>38</v>
      </c>
      <c r="K273" s="213" t="s">
        <v>39</v>
      </c>
      <c r="L273" s="224" t="s">
        <v>485</v>
      </c>
    </row>
    <row r="274" spans="2:12" s="6" customFormat="1" ht="36" customHeight="1">
      <c r="B274" s="228">
        <v>81101500</v>
      </c>
      <c r="C274" s="228" t="s">
        <v>554</v>
      </c>
      <c r="D274" s="229" t="s">
        <v>541</v>
      </c>
      <c r="E274" s="230" t="s">
        <v>70</v>
      </c>
      <c r="F274" s="230" t="s">
        <v>555</v>
      </c>
      <c r="G274" s="230" t="s">
        <v>556</v>
      </c>
      <c r="H274" s="231">
        <v>20379790.03</v>
      </c>
      <c r="I274" s="232">
        <f>+H274</f>
        <v>20379790.03</v>
      </c>
      <c r="J274" s="230" t="s">
        <v>38</v>
      </c>
      <c r="K274" s="230" t="s">
        <v>39</v>
      </c>
      <c r="L274" s="220" t="s">
        <v>557</v>
      </c>
    </row>
    <row r="275" spans="2:12" s="6" customFormat="1" ht="36" customHeight="1">
      <c r="B275" s="179">
        <v>80111600</v>
      </c>
      <c r="C275" s="180" t="s">
        <v>558</v>
      </c>
      <c r="D275" s="181" t="s">
        <v>541</v>
      </c>
      <c r="E275" s="182" t="s">
        <v>117</v>
      </c>
      <c r="F275" s="182" t="s">
        <v>50</v>
      </c>
      <c r="G275" s="181" t="s">
        <v>559</v>
      </c>
      <c r="H275" s="168">
        <f>3350000*11</f>
        <v>36850000</v>
      </c>
      <c r="I275" s="169">
        <f>+H275</f>
        <v>36850000</v>
      </c>
      <c r="J275" s="182" t="s">
        <v>38</v>
      </c>
      <c r="K275" s="182" t="s">
        <v>39</v>
      </c>
      <c r="L275" s="180" t="str">
        <f>+L274</f>
        <v>SUNY YORLIMA JIMENEZ ROMERO; CEL 3196881157, CORREO planeacion@elretorno-guaviare.gov.co
SECRETARIO DE PLANEACION</v>
      </c>
    </row>
    <row r="276" spans="2:12" s="6" customFormat="1" ht="36" customHeight="1">
      <c r="B276" s="179">
        <v>80111600</v>
      </c>
      <c r="C276" s="180" t="s">
        <v>560</v>
      </c>
      <c r="D276" s="181" t="s">
        <v>541</v>
      </c>
      <c r="E276" s="182" t="s">
        <v>117</v>
      </c>
      <c r="F276" s="182" t="s">
        <v>50</v>
      </c>
      <c r="G276" s="181" t="s">
        <v>559</v>
      </c>
      <c r="H276" s="168">
        <v>27940000</v>
      </c>
      <c r="I276" s="169">
        <f>+H276</f>
        <v>27940000</v>
      </c>
      <c r="J276" s="182" t="s">
        <v>38</v>
      </c>
      <c r="K276" s="182" t="s">
        <v>39</v>
      </c>
      <c r="L276" s="180" t="str">
        <f>+L275</f>
        <v>SUNY YORLIMA JIMENEZ ROMERO; CEL 3196881157, CORREO planeacion@elretorno-guaviare.gov.co
SECRETARIO DE PLANEACION</v>
      </c>
    </row>
    <row r="277" spans="2:12" s="6" customFormat="1" ht="36" customHeight="1">
      <c r="B277" s="233" t="s">
        <v>561</v>
      </c>
      <c r="C277" s="233" t="s">
        <v>562</v>
      </c>
      <c r="D277" s="234" t="s">
        <v>563</v>
      </c>
      <c r="E277" s="235" t="s">
        <v>564</v>
      </c>
      <c r="F277" s="235" t="s">
        <v>36</v>
      </c>
      <c r="G277" s="234" t="s">
        <v>262</v>
      </c>
      <c r="H277" s="236">
        <v>61795128</v>
      </c>
      <c r="I277" s="237">
        <v>61795128</v>
      </c>
      <c r="J277" s="235" t="s">
        <v>38</v>
      </c>
      <c r="K277" s="235" t="s">
        <v>39</v>
      </c>
      <c r="L277" s="233" t="s">
        <v>565</v>
      </c>
    </row>
    <row r="278" spans="2:12" s="6" customFormat="1" ht="36" customHeight="1">
      <c r="B278" s="233">
        <v>81101500</v>
      </c>
      <c r="C278" s="233" t="s">
        <v>566</v>
      </c>
      <c r="D278" s="238" t="s">
        <v>563</v>
      </c>
      <c r="E278" s="239" t="s">
        <v>564</v>
      </c>
      <c r="F278" s="239" t="s">
        <v>50</v>
      </c>
      <c r="G278" s="238" t="s">
        <v>262</v>
      </c>
      <c r="H278" s="240">
        <v>3707707.68</v>
      </c>
      <c r="I278" s="241">
        <v>3707707.68</v>
      </c>
      <c r="J278" s="239" t="s">
        <v>38</v>
      </c>
      <c r="K278" s="239" t="s">
        <v>39</v>
      </c>
      <c r="L278" s="242" t="s">
        <v>565</v>
      </c>
    </row>
    <row r="279" spans="1:12" ht="15">
      <c r="A279" s="58"/>
      <c r="B279" s="27"/>
      <c r="C279" s="28"/>
      <c r="D279" s="98"/>
      <c r="E279" s="52"/>
      <c r="F279" s="51"/>
      <c r="G279" s="94"/>
      <c r="H279" s="53">
        <f>SUM(H19:H278)</f>
        <v>6140574651.400002</v>
      </c>
      <c r="I279" s="53">
        <f>SUM(I19:I278)</f>
        <v>6140374651.400002</v>
      </c>
      <c r="J279" s="54"/>
      <c r="K279" s="54"/>
      <c r="L279" s="55"/>
    </row>
    <row r="280" spans="1:12" ht="15.75" thickBot="1">
      <c r="A280" s="7"/>
      <c r="B280" s="33"/>
      <c r="C280" s="34"/>
      <c r="D280" s="99"/>
      <c r="E280" s="30"/>
      <c r="F280" s="29"/>
      <c r="G280" s="95"/>
      <c r="H280" s="43"/>
      <c r="I280" s="43"/>
      <c r="J280" s="31"/>
      <c r="K280" s="31"/>
      <c r="L280" s="32"/>
    </row>
    <row r="281" spans="1:12" ht="34.5">
      <c r="A281" s="7"/>
      <c r="B281" s="35" t="s">
        <v>6</v>
      </c>
      <c r="C281" s="36" t="s">
        <v>21</v>
      </c>
      <c r="D281" s="100" t="s">
        <v>14</v>
      </c>
      <c r="E281" s="10"/>
      <c r="F281" s="7"/>
      <c r="G281" s="7"/>
      <c r="H281" s="40"/>
      <c r="I281" s="40"/>
      <c r="J281" s="74"/>
      <c r="K281" s="74"/>
      <c r="L281" s="10"/>
    </row>
    <row r="282" spans="1:12" ht="15">
      <c r="A282" s="7"/>
      <c r="B282" s="13"/>
      <c r="C282" s="37"/>
      <c r="D282" s="101"/>
      <c r="E282" s="10"/>
      <c r="F282" s="7"/>
      <c r="G282" s="7"/>
      <c r="H282" s="40"/>
      <c r="I282" s="40"/>
      <c r="J282" s="74"/>
      <c r="K282" s="74"/>
      <c r="L282" s="10"/>
    </row>
    <row r="283" spans="1:12" ht="15">
      <c r="A283" s="7"/>
      <c r="B283" s="13"/>
      <c r="C283" s="37"/>
      <c r="D283" s="101"/>
      <c r="E283" s="10"/>
      <c r="F283" s="7"/>
      <c r="G283" s="7"/>
      <c r="H283" s="40"/>
      <c r="I283" s="40"/>
      <c r="J283" s="74"/>
      <c r="K283" s="74"/>
      <c r="L283" s="10"/>
    </row>
    <row r="284" spans="1:12" ht="15">
      <c r="A284" s="7"/>
      <c r="B284" s="13"/>
      <c r="C284" s="37"/>
      <c r="D284" s="101"/>
      <c r="E284" s="10"/>
      <c r="F284" s="7"/>
      <c r="G284" s="7"/>
      <c r="H284" s="40"/>
      <c r="I284" s="40"/>
      <c r="J284" s="74"/>
      <c r="K284" s="74"/>
      <c r="L284" s="10"/>
    </row>
    <row r="285" spans="1:12" ht="15">
      <c r="A285" s="7"/>
      <c r="B285" s="13"/>
      <c r="C285" s="37"/>
      <c r="D285" s="101"/>
      <c r="E285" s="10"/>
      <c r="F285" s="7"/>
      <c r="G285" s="7"/>
      <c r="H285" s="40"/>
      <c r="I285" s="40"/>
      <c r="J285" s="74"/>
      <c r="K285" s="74"/>
      <c r="L285" s="10"/>
    </row>
    <row r="286" spans="1:12" ht="15.75" thickBot="1">
      <c r="A286" s="7"/>
      <c r="B286" s="22"/>
      <c r="C286" s="38"/>
      <c r="D286" s="102"/>
      <c r="E286" s="10"/>
      <c r="F286" s="7"/>
      <c r="G286" s="7"/>
      <c r="H286" s="40"/>
      <c r="I286" s="40"/>
      <c r="J286" s="74"/>
      <c r="K286" s="74"/>
      <c r="L286" s="10"/>
    </row>
    <row r="287" spans="1:12" ht="15">
      <c r="A287" s="7"/>
      <c r="B287" s="10"/>
      <c r="C287" s="7"/>
      <c r="D287" s="10"/>
      <c r="E287" s="10"/>
      <c r="F287" s="7"/>
      <c r="G287" s="7"/>
      <c r="H287" s="40"/>
      <c r="I287" s="40"/>
      <c r="J287" s="74"/>
      <c r="K287" s="74"/>
      <c r="L287" s="10"/>
    </row>
    <row r="288" spans="1:12" ht="15">
      <c r="A288" s="7"/>
      <c r="B288" s="10"/>
      <c r="C288" s="7"/>
      <c r="D288" s="10"/>
      <c r="E288" s="10"/>
      <c r="F288" s="7"/>
      <c r="G288" s="7"/>
      <c r="H288" s="40"/>
      <c r="I288" s="40"/>
      <c r="J288" s="74"/>
      <c r="K288" s="74"/>
      <c r="L288" s="10"/>
    </row>
    <row r="289" spans="1:12" ht="15" customHeight="1">
      <c r="A289" s="7"/>
      <c r="B289" s="243" t="s">
        <v>25</v>
      </c>
      <c r="C289" s="244"/>
      <c r="D289" s="244"/>
      <c r="E289" s="245"/>
      <c r="F289" s="7"/>
      <c r="G289" s="7"/>
      <c r="H289" s="40"/>
      <c r="I289" s="40"/>
      <c r="J289" s="74"/>
      <c r="K289" s="74"/>
      <c r="L289" s="10"/>
    </row>
    <row r="290" spans="1:12" ht="15">
      <c r="A290" s="7"/>
      <c r="B290" s="246"/>
      <c r="C290" s="247"/>
      <c r="D290" s="247"/>
      <c r="E290" s="248"/>
      <c r="F290" s="7"/>
      <c r="G290" s="7"/>
      <c r="H290" s="40"/>
      <c r="I290" s="40"/>
      <c r="J290" s="74"/>
      <c r="K290" s="74"/>
      <c r="L290" s="10"/>
    </row>
    <row r="291" spans="1:12" ht="15">
      <c r="A291" s="7"/>
      <c r="B291" s="246"/>
      <c r="C291" s="247"/>
      <c r="D291" s="247"/>
      <c r="E291" s="248"/>
      <c r="F291" s="7"/>
      <c r="G291" s="7"/>
      <c r="H291" s="40"/>
      <c r="I291" s="40"/>
      <c r="J291" s="74"/>
      <c r="K291" s="74"/>
      <c r="L291" s="10"/>
    </row>
    <row r="292" spans="1:12" ht="15">
      <c r="A292" s="7"/>
      <c r="B292" s="246"/>
      <c r="C292" s="247"/>
      <c r="D292" s="247"/>
      <c r="E292" s="248"/>
      <c r="F292" s="7"/>
      <c r="G292" s="7"/>
      <c r="H292" s="40"/>
      <c r="I292" s="40"/>
      <c r="J292" s="74"/>
      <c r="K292" s="74"/>
      <c r="L292" s="10"/>
    </row>
    <row r="293" spans="1:12" ht="15">
      <c r="A293" s="7"/>
      <c r="B293" s="249"/>
      <c r="C293" s="250"/>
      <c r="D293" s="250"/>
      <c r="E293" s="251"/>
      <c r="F293" s="7"/>
      <c r="G293" s="7"/>
      <c r="H293" s="40"/>
      <c r="I293" s="40"/>
      <c r="J293" s="74"/>
      <c r="K293" s="74"/>
      <c r="L293" s="10"/>
    </row>
  </sheetData>
  <sheetProtection/>
  <mergeCells count="3">
    <mergeCell ref="F5:I9"/>
    <mergeCell ref="F11:I15"/>
    <mergeCell ref="B289:E293"/>
  </mergeCells>
  <hyperlinks>
    <hyperlink ref="C11" r:id="rId1" display="almacenmunicipal.elretorno@gmail.com "/>
    <hyperlink ref="C8" r:id="rId2" display="www.elretorno-guaviare.gov.co"/>
    <hyperlink ref="L158" r:id="rId3" display="alcaldia@elretorno-guaviare.gov.co - 3165304093"/>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cp:lastModifiedBy>
  <cp:lastPrinted>2019-06-17T21:05:36Z</cp:lastPrinted>
  <dcterms:created xsi:type="dcterms:W3CDTF">2012-12-10T15:58:41Z</dcterms:created>
  <dcterms:modified xsi:type="dcterms:W3CDTF">2022-01-31T23:05:16Z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