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6945" windowHeight="4095" activeTab="0"/>
  </bookViews>
  <sheets>
    <sheet name="Matriz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</sheets>
  <definedNames>
    <definedName name="OLE_LINK1" localSheetId="0">'Matriz'!#REF!</definedName>
  </definedNames>
  <calcPr fullCalcOnLoad="1"/>
</workbook>
</file>

<file path=xl/sharedStrings.xml><?xml version="1.0" encoding="utf-8"?>
<sst xmlns="http://schemas.openxmlformats.org/spreadsheetml/2006/main" count="401" uniqueCount="182">
  <si>
    <t>A. INFORMACIÓN GENERAL DE LA ENTIDAD</t>
  </si>
  <si>
    <t>Nombre</t>
  </si>
  <si>
    <t>Dirección</t>
  </si>
  <si>
    <t>Teléfono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</si>
  <si>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</si>
  <si>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</si>
  <si>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</si>
  <si>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</si>
  <si>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</si>
  <si>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</si>
  <si>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</si>
  <si>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</si>
  <si>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</si>
  <si>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</si>
  <si>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Fecha estimada de inicio de proceso de selección</t>
  </si>
  <si>
    <t>PLAN ANUAL DE ADQUISICIONES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</si>
  <si>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</si>
  <si>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</si>
  <si>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</si>
  <si>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GOBERNACIÓN DE ARAUCA</t>
  </si>
  <si>
    <t>Calle 20 Carrera 21 Esquina (Municipio de Arauca)</t>
  </si>
  <si>
    <t>www.arauca.gov.co</t>
  </si>
  <si>
    <t xml:space="preserve">Observacion </t>
  </si>
  <si>
    <t>NO</t>
  </si>
  <si>
    <t>La Gobernación de Arauca tiene como  misión servir a la comunidad, promover la prosperidad general y garantizar la efectividad de los principios, derechos y deberes constitucionales, planificar y promocionar el desarrollo económico, social y ambiental, dentro de su territorio y fortalecer la capacidad de gestión de sus municipios, prestando los servicios que determina la  constitución y la ley, con fundamento en los principios de igualdad, moralidad, eficacia eficiencia, celeridad, imparcialidad y publicidad.Arauca en el mediano plazo, será un Departamento con altos niveles de coberturas en salud, educación, acueducto y alcantarillado y con un índice de mortalidad infantil cercano a la media nacional, en búsqueda del desarrollo agropecuario, industrial y forestal, ambientalmente sostenible, coherente con su vocación llanera integrada ala Orinoquía, generador de riqueza, tejido empresarial, gobierno eficiente y punto binacional geoestratégico, remanso de paz y convivenciageoestratégica.</t>
  </si>
  <si>
    <t>Perspectiva Estratégica</t>
  </si>
  <si>
    <t>Página Web</t>
  </si>
  <si>
    <t>Misión Y Visión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</si>
  <si>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</si>
  <si>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</si>
  <si>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</si>
  <si>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</si>
  <si>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</si>
  <si>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OMAR CISNEROS                                                                   cultura@arauca.gov.co     Cel: 3188043336                 Tel: 8851529</t>
  </si>
  <si>
    <t>(7) 8851946 -8853226 - 8852285</t>
  </si>
  <si>
    <t xml:space="preserve">Estampilla Procultura </t>
  </si>
  <si>
    <t>MARISOL PADILLA SEQUERA                                                                  cultura@arauca.gov.co     Cel: 3188043336                 Tel: 8851529</t>
  </si>
  <si>
    <t>24 planeación</t>
  </si>
  <si>
    <t>44 educación</t>
  </si>
  <si>
    <t>16 gobierno</t>
  </si>
  <si>
    <t>14 desarrollo agropecuario</t>
  </si>
  <si>
    <t>7 hacienda</t>
  </si>
  <si>
    <t>38 Desarrollo social</t>
  </si>
  <si>
    <t>27 general</t>
  </si>
  <si>
    <t>29 infraestructura</t>
  </si>
  <si>
    <t xml:space="preserve">cant. Proyectos </t>
  </si>
  <si>
    <t xml:space="preserve">Unidad ejecutora </t>
  </si>
  <si>
    <t xml:space="preserve">total </t>
  </si>
  <si>
    <t>primer plan resolucion 256 de 2017</t>
  </si>
  <si>
    <t>1 mes</t>
  </si>
  <si>
    <t>Junio</t>
  </si>
  <si>
    <t>2 mes</t>
  </si>
  <si>
    <t>Apoyo a la Difusion, promocion, participación cultural y artistica mediante la realizacion de eventos en los municipios del Departamento de Arauca. (Conmemoracion del dia Departamental del llanero)</t>
  </si>
  <si>
    <t xml:space="preserve">Apoyo a las acciones de mejoramiento de la imagen  y promoción cultural  del departamento de Arauca. </t>
  </si>
  <si>
    <t xml:space="preserve">Contratación Directa </t>
  </si>
  <si>
    <t>junio</t>
  </si>
  <si>
    <t>Impuesto Del 5% Fondo de Seguridad Ley 418/97, Contratación De La Gobernación De Arauca</t>
  </si>
  <si>
    <t>NO APLICA</t>
  </si>
  <si>
    <t>80101600, 60105400, 33141500, 32101800, 80111600</t>
  </si>
  <si>
    <t>93141500 90111600         80101600      93141506</t>
  </si>
  <si>
    <t>BEATRIZ PALACIOS MUÑOZ -PROFESIONAL ESPECIALIZADO CEL: 3108180613.SECRETARIA DESARROLLO SOCIAL. desarrollosocial@arauca.gov.co</t>
  </si>
  <si>
    <t xml:space="preserve">801615 80101600     </t>
  </si>
  <si>
    <t>VERONICA SOLIS FUENTES - CEL: 3222798747 .SECRETARIA DESARROLLO SOCIAL. desarrollosocial@arauca.gov.co</t>
  </si>
  <si>
    <t>2 Meses</t>
  </si>
  <si>
    <t>48101800-48102000-52141600-52151600-52151700-52152000</t>
  </si>
  <si>
    <t>Ruben Dario Lara Bustamante, Profesional Especializado SED, Celular 3144420125, rudalabu81@gmail.com</t>
  </si>
  <si>
    <t>72121400, 72141500, 72101500,72151100, 72151500,15190000, 72152600, 72153000</t>
  </si>
  <si>
    <t>53101500-53101600-5310200-531030-53111600</t>
  </si>
  <si>
    <t>81112100-81161700-43221600-43223100</t>
  </si>
  <si>
    <t>86131901-86131902</t>
  </si>
  <si>
    <t>81112100-81161700</t>
  </si>
  <si>
    <t>Al Consumo de Cerveza Nacional (Decreto 190/69)</t>
  </si>
  <si>
    <t>SI</t>
  </si>
  <si>
    <t>3 meses</t>
  </si>
  <si>
    <r>
      <t xml:space="preserve">La Gobernación de Arauca, tiene seis (4) Programas Estratégicos: Redución de brechas de pobreza; Equidad social, Productividad y competitividad, Reconciliación, participación y convivencia. Las compras de la Entidad se centralizan en Arauca y la logistica es asumida por la Entidad. La Entidad cuenta con una Planta de Personal de </t>
    </r>
    <r>
      <rPr>
        <sz val="8"/>
        <color indexed="10"/>
        <rFont val="Calibri"/>
        <family val="2"/>
      </rPr>
      <t>136 Servidores Públicos y un Presupuesto Anual de $ 410,146,073,705,19</t>
    </r>
  </si>
  <si>
    <t>ABRIL</t>
  </si>
  <si>
    <t>SELECCIÓN ABREVIADA DE MENOR CUANTIA</t>
  </si>
  <si>
    <t xml:space="preserve">IMPLEMENTACION  DE PROGRAMAS DE FORMACION Y GENERACION DE EMPODERAMIENTO DE LIDERES COMUNITARIOS EN EL  DEPARTAMENTO DE ARAUCA </t>
  </si>
  <si>
    <t>IMPUESTO DE REGISTRO Y ANOTACION</t>
  </si>
  <si>
    <t>DESARROLLO DE ESTRATEGIA DE EMPRENDIMIENTO PARA POBLACION MIGRANTE Y RETORNADA EN EL DEPARTAMENTO DE ARAUCA</t>
  </si>
  <si>
    <t>IMPUESTO DE REGISTRO Y ANOTACION, $2.500.000. ESTAMPILLA PRODESARROLLO FRONTERIZO (LEY 191-95), $96.000.000.     RENDIMIENTOS FINANCIEROS ESTAMPILLA PRODESARROLLO FRONTERIZO, $1.500.000,00</t>
  </si>
  <si>
    <t xml:space="preserve">80101600   80111600   82100000   92101503   </t>
  </si>
  <si>
    <t>Implementación de acciones integrales para garantizar la convivencia entre los ciudadanos en el departamento de Arauca</t>
  </si>
  <si>
    <t>LICITACIÓN PUBLICA</t>
  </si>
  <si>
    <t>Impuesto Del 5% Fondo de Seguridad Ley 418/97, Contratación De La Gobernación De Arauca.  Rendimientos financieros Fondo de seguridad ley 418/97</t>
  </si>
  <si>
    <t>80101600   95122700   46150000  46000000  80111600  92100000</t>
  </si>
  <si>
    <t>Implementación de acciones para fortalecer y garantizar la seguridad de los ciudadanos en el departamento de Arauca</t>
  </si>
  <si>
    <t>80101500            90111600           82101600</t>
  </si>
  <si>
    <t>Prevención de la violación de Derechos Humanos y del Derecho Internacional Humanitario en el Departamento de Arauca</t>
  </si>
  <si>
    <t>Impuesto de Registro y Anotación</t>
  </si>
  <si>
    <t>43210000   56101700         44110000   45110000   27110000   23100000</t>
  </si>
  <si>
    <t>Apoyo al proceso de reincorporación de excombatientes a la vida civil en el departamento de Arauca</t>
  </si>
  <si>
    <t>SUBASTA</t>
  </si>
  <si>
    <t>Construcción de Obras de Mitigación del Riesgo para la prevención de Inundaciones en el Departamento de Arauca</t>
  </si>
  <si>
    <t>Impuesto de Registro y Anotación, Al Consumo de Licores Nacionales (Ley 14/83), Al Consumo de Licores Extranjeros (Ley 14/83), Al Consumo de Cerveza Nacional (Decreto 190/69), Al Consumo de Cerveza Extranjera (Decreto 190/69), Al Consumo de Tabaco y Cigarrillo Nacional, Al Consumo de Tabaco y Cigarrillo Extranjero, Al Degüello de Ganado Mayor Municipio de Arauca (Ley 14/83), Al Deguello de Ganado Mayor Otros Municipios (Ley 14/83), Sobretasa a la Gasolina, Otras multas de gobierno, Multas por contravenciones a las rentas departamentales, Impuestos sobre vehículos automotores (80% Vigencia Actual), Impuestos sobre vehículos automotores (80% Vigencia Anterior), Gaceta Departamental, Arrendamientos, I.V.A, Otros Ingresos No Tributarios, Rendimientos Financieros Cta 21500241423 Dpto De Arauca Fondo de Desastres</t>
  </si>
  <si>
    <t>72103300, 72141200, 72141500, 7711600</t>
  </si>
  <si>
    <t>Construcción de obras de respuesta a emergencia y protección para la reducción del riesgo de la población mediante la operación del banco de maquinaria amarilla en el Departamento de  Arauca</t>
  </si>
  <si>
    <t>Rendimientos Financieros Regalías, Al Consumo de Cerveza Nacional (Decreto 190/69)</t>
  </si>
  <si>
    <t>Adquisición de predio para el cumplimiento del fallo de tutela 2018-00232 emitido por el juzgado segundo de familia en oralidad para la Fundación Mi futuro con Vivienda</t>
  </si>
  <si>
    <t>CONTRATACION DIRECTA</t>
  </si>
  <si>
    <t>rendimientos financieros sistema general de regalias $1.300.000.000.
Impuesto de Registro y Anotación $100.000.000.
Al Consumo de Licores Nacionales (Ley 14/83) Al Consumo de Licores Nacionales (Ley 14/83).
Al Consumo de Cerveza Nacional (Decreto 190/69) $1.500.000.000</t>
  </si>
  <si>
    <t>80161500      80101500       80101600</t>
  </si>
  <si>
    <t>Apoyo a la formulación, construcción y elaboración del plan departamental del desarrollo y de los municipios del departamento de Arauca</t>
  </si>
  <si>
    <t>5 meses</t>
  </si>
  <si>
    <t>CONCURSO DE MERITOS</t>
  </si>
  <si>
    <t>80101600      81101500</t>
  </si>
  <si>
    <t>Estudios , diseños y formulación de políticas para el mejoramiento de la oportunidad de la inversión en el Departamento de Arauca</t>
  </si>
  <si>
    <t xml:space="preserve">Servicio de Alimentación Escolar - PAE - en las sedes educativas oficiales priorizadas en el Departamento de Arauca
</t>
  </si>
  <si>
    <t>SEPTIEMBRE</t>
  </si>
  <si>
    <t>12 MESES</t>
  </si>
  <si>
    <t>SUBASTA INVERSA</t>
  </si>
  <si>
    <t>Cofinanciacion de coberturas en educacion entidades productoras $ 8,000,000,000; Cofinanciación Ministerio de Educación Nacional para el programa de Alimentación Escolar PAE $ 11,009,131,488; Cofinanciación Ministerio de Educación Nacional para el programa de Alimentación Escolar PAE  Jornada Unica$372,451.401; Rendimientos Financieros cta No.137-300074-5 Recursos para Cofinanciación Cobertura en Educación de las Entidades Territoriales Productoras. Art 145 Decreto 4923/2011 $1,000,000</t>
  </si>
  <si>
    <t>Construcción mejoramiento y adecuación de la infraestructura física de los centros educativos urbanos y rurales del departamento de Arauca</t>
  </si>
  <si>
    <t>MAYO</t>
  </si>
  <si>
    <t>4 MESES</t>
  </si>
  <si>
    <t>Estampilla Prodesarrollo Departamental (Decreto 1222/86) $300,000,000; Rendimientos Financieros Estampilla Prodesarrollo Departamental $3,750,000</t>
  </si>
  <si>
    <t>Apoyo para el acceso a la educación superior, tecnología o técnica a la población con discapacidad del departamento de Arauca</t>
  </si>
  <si>
    <t>6 MESES</t>
  </si>
  <si>
    <t>Estampilla ProDesarrollo Fronterizo (Ley 191/95) $96,000,000; Rendimientos Financieros Estampilla Prodesarrollo  Fronterizo $1,500,000</t>
  </si>
  <si>
    <t xml:space="preserve">Prestación de servicio de aseo para los establecimientos educativos oficiales del departamento de Arauca </t>
  </si>
  <si>
    <t>SGP Prestación del  Servicio Educativo CSF</t>
  </si>
  <si>
    <t xml:space="preserve">Prestación de servicio de vigilancia para los establecimientos educativos del departamento de Arauca </t>
  </si>
  <si>
    <t>LICITACION PUBLICA</t>
  </si>
  <si>
    <t>SUMINISTRO DE CALZADO Y VESTIDO DE LABOR PARA LOS DOCENTES CONFORME A LO DISPUESTO EN LA LEY 70 DE 1988 y DECRETO REGLAMENTARIO 1978  DE 1989</t>
  </si>
  <si>
    <t>SUMINISTRO DE CALZADO Y VESTIDO DE LABOR PARA LOS DIRECTIVOS DOCENTES CONFORME A LO DISPUESTO EN LA LEY 70 DE 1988 y DECRETO REGLAMENTARIO 1978  DE 1989</t>
  </si>
  <si>
    <t>SERVICIO DE PERSONAL DE APOYO PARA LA POBLACIÓN CON NECESIDADES EDUCATIVAS ESPECIALES "NEE", CAPACIDADES EXCEPCIONALES Y SISTEMA DE RESPONSABILIDAD PENAL ADOLESCENTES "SRPA" EN ESTABLECIMIENTOS EDUCATIVOS OFICIALES DEL DEPARTAMENTO DE ARAUCA</t>
  </si>
  <si>
    <t>3 MESES</t>
  </si>
  <si>
    <t>APOYO PARA LA DOTACIÓN DE ELEMENTOS PARA LA REALIZACIÓN DE ACTIVIDADES DE APROVECHAMIENTO DEL TIEMPO DE LOS ESTUDIANTES ATENDIDOS BAJO LA MODALIDAD DE INTERNADO EN EL DEPARTAMENTO DE ARAUCA.</t>
  </si>
  <si>
    <t>APOYO CON ENFOQUE DIFERENCIAL A LOS ESTABLECIMIENTOS EDUCATIVOS OFICIALES DEL DEPARTAMENTO DE ARAUCA PARA GARANTIZAR LA SOSTENIBILIDAD DE LA CONECTIVIDAD  A TRAVÉS DEL PROGRAMA CONEXIÓN TOTAL, IMPLEMENTADO POR EL MEN</t>
  </si>
  <si>
    <t>MARZO</t>
  </si>
  <si>
    <t>MEJORAMIENTO DE LA CALIDAD EDUCATIVA PARA EL FUNCIONAMIENTO BÁSICO DE LOS ESTABLECIMIENTOS EDUCATIVOS OFICIALES DEL DEPARTAMENTO DE ARAUCA</t>
  </si>
  <si>
    <t>Rendimientos Financieros SGP Prestación del  Servicio Educativo para el Mejoramiento de la Calidad $100,000,000; Rendimientos Financieros SGP Cancelaciones para el Mejoramiento de la Calidad $1,000,000</t>
  </si>
  <si>
    <t>IMPLEMENTACION DE LA ESTRATEGIA DE ESCUELA DE LIDERAZGO DE LOS PUEBLOS INDIGENAS EN EL DEPARTAMENTO DE ARAUCA</t>
  </si>
  <si>
    <t>JULIO</t>
  </si>
  <si>
    <t>IVA</t>
  </si>
  <si>
    <t xml:space="preserve">93141500    80101600         93141503                 </t>
  </si>
  <si>
    <t>DESARROLLO DE ACCIONES PARA LA ATENCIÓN INTEGRAL A LOS INDÍGENAS DE PERSONAS MAYOR DEL PUEBLO UWA DEL DEPARTAMENTO DE ARAUCA</t>
  </si>
  <si>
    <t>4  MESES</t>
  </si>
  <si>
    <t>93141500    80101600         93141503</t>
  </si>
  <si>
    <t xml:space="preserve"> APOYO A LA ATENCIÓN INTEGRAL A LA FAMILIA INDÍGENA EN EL DEPARTAMENTO DE ARAUCA</t>
  </si>
  <si>
    <t>93141500              93141501                  93141503              90111600</t>
  </si>
  <si>
    <t xml:space="preserve"> IMPLEMENTACIÓN DE LA POLITICA PUBLICA DEPARTAMENTAL AFRODESCENDIENTE EN EL DEPARTAMENTO DE ARAUCA</t>
  </si>
  <si>
    <t xml:space="preserve">4 MESES </t>
  </si>
  <si>
    <t>JOSE DE JESUS CORREA PETRO - CEL: 3114402446  SECRETARIA DESARROLLO SOCIAL. desarrollosocial@arauca.gov.co</t>
  </si>
  <si>
    <t xml:space="preserve">93141501    93141506         </t>
  </si>
  <si>
    <t>Alfabetización:  IMPLEMENTACION DE UN PROGRAMA DE FORMACIÓN MEDIANTE EL ACCESO A LA EDUCACIÓN SUPERIOR Y
TÉCNICAS DIRIGIDO A LOS JOVENES VICTIMAS DEL DEPARTAMENTO DE ARAUCA</t>
  </si>
  <si>
    <t xml:space="preserve">10 MESES </t>
  </si>
  <si>
    <t>MERCEDES LEON HERNANDEZ - CEL: 3212764747 SECRETARIA DESARROLLO SOCIAL. desarrollosocial@arauca.gov.co</t>
  </si>
  <si>
    <t xml:space="preserve">90111600 80101600   93141500          </t>
  </si>
  <si>
    <t>FORTALECIMIENTO DE LOS ESPACIOS DE CONCERTACION Y TOMA DE DECISIONES PARA EL AVANCE EN LA POLÍTICA PUBLICA DE VICTIMAS DEL DEPARTAMENTO DE ARAUCA</t>
  </si>
  <si>
    <t>5 MESES</t>
  </si>
  <si>
    <t xml:space="preserve">93141501   80101600                90111600              93141503        </t>
  </si>
  <si>
    <t>IMPLEMENTACIÓN DE SOLUCIONES DURADERAS PARA LA SUPERACIÓN DEL ESTADO DE VULNERABILIDAD DE LA POBLACIÓN DESPLAZADA Y VICTIMA EN EL DEPARTAMENTO DE ARAUCA ARAUCA</t>
  </si>
  <si>
    <t>I.V.A                                           Otros Ingresos No Tributarios                                   Impuesto de Registro y Anotación</t>
  </si>
  <si>
    <t>IMPLEMENTACIÓN DE LA POLITICA PÚBLICA DEPARTAMENTAL DE LA MUJER POR UNA ARAUCA CON EQUIDAD DE GÉNERO PARA LAS MUJERES</t>
  </si>
  <si>
    <t>80101600  90111600  93141506 93141501</t>
  </si>
  <si>
    <t xml:space="preserve"> IMPLEMENTACIÓN DE ACCIONES PARA EL RECONOCIMIENTO, GARANTÍA, RESPETO Y GOCE EFECTIVO DE LOS DERECHOS DE LAS PERSONAS CON ORIENTACIÓN E IDENTIDAD DE GÉNERO DIVERSA EN EL DEPARTAMENTO DE ARAUCA</t>
  </si>
  <si>
    <t>80101604
93141504
93141506</t>
  </si>
  <si>
    <t>IMPLEMENTACIÓN DE LA POLÍTICA PÚBLICA DE LA PRIMERA INFANCIA EN EL DEPARTAMENTO DE ARAUCA</t>
  </si>
  <si>
    <t>AGOSTO</t>
  </si>
  <si>
    <t>NELSY GELVES LAGUADO PROFESIONAL UNIVERSITARIO SECRETARIA DESARROLLO SOCIAL. infanciadolescencia@arauca.gov.co</t>
  </si>
  <si>
    <t>93141500
80101600
93141506</t>
  </si>
  <si>
    <t>APOYO  DE ESTRATEGIAS  INTEGRALES PARA LA INFANCIA EN EL DEPARTAMENTO DE ARAUCA</t>
  </si>
  <si>
    <t xml:space="preserve"> DESARROLLO DE ACCIONES DE PROMOCIÓN Y PREVENCIÓN LA ADOLESCENCIA EN EL DEPARTAMENTO DE ARAUCA</t>
  </si>
  <si>
    <t xml:space="preserve"> FORTALECIMIENTO  PSICOEMOCIONAL A LOS NÚCLEOS FAMILIARES EN EL DEPARTAMENTO DE ARAUCA </t>
  </si>
  <si>
    <t>IMPLEMENTACIÓN DE LA POLÍTICA PÚBLICA DE JUVENTUD EN EL DEPARTAMENTO DE ARAUCA</t>
  </si>
  <si>
    <t>93141501  93141506</t>
  </si>
  <si>
    <t xml:space="preserve"> IMPLEMENTACIÓN DE POLITICA PÚBLICA DEPARTAMENTAL DE  DISCAPACIDAD EN EL DEPARTAMENTO DE ARAUCA  </t>
  </si>
  <si>
    <t>LUZ MARY GUTIERREZ A  PROFESIONAL UNIVERSITARIO SECRETARIA DESARROLLO SOCIAL. desarrollosocial@arauca.gov.co</t>
  </si>
  <si>
    <t xml:space="preserve">27112000
43211500
50131700
50151500
50161500
50201700
50221100
50221300
50404500
52121700
53131500
53131600
56101500
56101700
78121500
80111600
85151600
85151700
90101800
93131600
93141500
</t>
  </si>
  <si>
    <t>Implementación de políticas públicas del adulto mayor  en el Departamento de Arauca</t>
  </si>
  <si>
    <t>5  MESES</t>
  </si>
  <si>
    <t xml:space="preserve">SUBASTA INVERSA </t>
  </si>
  <si>
    <t>Estampilla para el bienestar del Adulto Mayor                     Rendimientos Financieros Estampilla para el bienestar del Adulto Mayor</t>
  </si>
  <si>
    <t>LUZ MARY GUTIERREZ A PROFESIONAL UNIVERSITARIO SECRETARIA DESARROLLO SOCIAL. desarrollosocial@arauca.gov.co</t>
  </si>
  <si>
    <t>HOLMAN EDUARDO FUENTES GARRIDO
Secretario de Planeación Departamental
planeacion@arauca.gov.co 
Tel: 8852477</t>
  </si>
  <si>
    <t>ENERO</t>
  </si>
  <si>
    <t>8 MESES</t>
  </si>
  <si>
    <t>2 MESES</t>
  </si>
  <si>
    <t>LUIS MERARDO TOVAR ALTUNA gobierno@arauca.gov.co 8852909</t>
  </si>
  <si>
    <t>JESUS ORLANDO SUAVITA CORDERO, Almacenista General Del Departamento de Arauca (7)8852402, 8852285 almacen@arauca.gov.co</t>
  </si>
  <si>
    <t>RESOLUCION No.  DE 2020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</si>
</sst>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dd/mmmm/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$-240A]\ #,##0.00"/>
    <numFmt numFmtId="186" formatCode="_(* #,##0.0_);_(* \(#,##0.0\);_(* &quot;-&quot;??_);_(@_)"/>
    <numFmt numFmtId="187" formatCode="_(* #,##0_);_(* \(#,##0\);_(* &quot;-&quot;??_);_(@_)"/>
    <numFmt numFmtId="188" formatCode="#,##0.00_ ;[Red]\-#,##0.00\ "/>
    <numFmt numFmtId="189" formatCode="_(&quot;$&quot;\ * #,##0.00_);_(&quot;$&quot;\ * \(#,##0.00\);_(&quot;$&quot;\ * &quot;-&quot;_);_(@_)"/>
    <numFmt numFmtId="190" formatCode="&quot;$&quot;\ #,##0.00;[Red]\-&quot;$&quot;\ 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a"/>
      <family val="0"/>
    </font>
    <font>
      <b/>
      <sz val="8"/>
      <name val="Cala"/>
      <family val="0"/>
    </font>
    <font>
      <sz val="8"/>
      <name val="Calibri"/>
      <family val="2"/>
    </font>
    <font>
      <sz val="6"/>
      <name val="Arial"/>
      <family val="2"/>
    </font>
    <font>
      <sz val="8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5.4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a"/>
      <family val="0"/>
    </font>
    <font>
      <sz val="8"/>
      <color indexed="9"/>
      <name val="Cala"/>
      <family val="0"/>
    </font>
    <font>
      <sz val="9"/>
      <color indexed="8"/>
      <name val="Cala"/>
      <family val="0"/>
    </font>
    <font>
      <sz val="8"/>
      <color indexed="8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7"/>
      <color indexed="8"/>
      <name val="Arial"/>
      <family val="2"/>
    </font>
    <font>
      <sz val="7"/>
      <color indexed="8"/>
      <name val="Cal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5.4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a"/>
      <family val="0"/>
    </font>
    <font>
      <sz val="8"/>
      <color theme="0"/>
      <name val="Cala"/>
      <family val="0"/>
    </font>
    <font>
      <sz val="8"/>
      <color rgb="FFFF0000"/>
      <name val="Calibri"/>
      <family val="2"/>
    </font>
    <font>
      <sz val="9"/>
      <color theme="1"/>
      <name val="Cala"/>
      <family val="0"/>
    </font>
    <font>
      <sz val="8"/>
      <color theme="1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7" fillId="0" borderId="0" xfId="0" applyFont="1" applyFill="1" applyAlignment="1">
      <alignment wrapText="1"/>
    </xf>
    <xf numFmtId="0" fontId="58" fillId="23" borderId="10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Alignment="1">
      <alignment horizontal="center" vertical="justify" wrapText="1"/>
    </xf>
    <xf numFmtId="178" fontId="57" fillId="0" borderId="0" xfId="0" applyNumberFormat="1" applyFont="1" applyAlignment="1">
      <alignment horizontal="left" vertical="center" wrapText="1"/>
    </xf>
    <xf numFmtId="178" fontId="57" fillId="0" borderId="0" xfId="5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79" fontId="59" fillId="0" borderId="0" xfId="48" applyFont="1" applyAlignment="1">
      <alignment horizontal="right" wrapText="1"/>
    </xf>
    <xf numFmtId="179" fontId="59" fillId="0" borderId="0" xfId="48" applyFont="1" applyFill="1" applyAlignment="1">
      <alignment horizontal="right" wrapText="1"/>
    </xf>
    <xf numFmtId="0" fontId="60" fillId="0" borderId="0" xfId="0" applyFont="1" applyAlignment="1">
      <alignment horizontal="center" wrapText="1"/>
    </xf>
    <xf numFmtId="179" fontId="61" fillId="0" borderId="0" xfId="48" applyFont="1" applyAlignment="1">
      <alignment horizontal="right" wrapText="1"/>
    </xf>
    <xf numFmtId="179" fontId="61" fillId="0" borderId="0" xfId="48" applyFont="1" applyFill="1" applyAlignment="1">
      <alignment horizontal="right" wrapText="1"/>
    </xf>
    <xf numFmtId="0" fontId="62" fillId="0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4" fontId="57" fillId="0" borderId="0" xfId="0" applyNumberFormat="1" applyFont="1" applyAlignment="1">
      <alignment horizontal="right" vertical="center" wrapText="1"/>
    </xf>
    <xf numFmtId="0" fontId="63" fillId="33" borderId="12" xfId="0" applyFont="1" applyFill="1" applyBorder="1" applyAlignment="1">
      <alignment horizontal="center" wrapText="1"/>
    </xf>
    <xf numFmtId="179" fontId="64" fillId="0" borderId="0" xfId="48" applyFont="1" applyAlignment="1">
      <alignment horizontal="right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 vertical="justify" wrapText="1"/>
    </xf>
    <xf numFmtId="0" fontId="64" fillId="23" borderId="13" xfId="38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wrapText="1"/>
    </xf>
    <xf numFmtId="0" fontId="57" fillId="0" borderId="0" xfId="0" applyFont="1" applyFill="1" applyAlignment="1">
      <alignment horizontal="left" wrapText="1"/>
    </xf>
    <xf numFmtId="0" fontId="61" fillId="0" borderId="14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justify" vertical="center" wrapText="1"/>
    </xf>
    <xf numFmtId="180" fontId="67" fillId="0" borderId="14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left" wrapText="1"/>
    </xf>
    <xf numFmtId="0" fontId="64" fillId="34" borderId="15" xfId="0" applyFont="1" applyFill="1" applyBorder="1" applyAlignment="1">
      <alignment vertical="center" wrapText="1"/>
    </xf>
    <xf numFmtId="0" fontId="64" fillId="23" borderId="15" xfId="38" applyFont="1" applyBorder="1" applyAlignment="1">
      <alignment horizontal="center" vertical="center"/>
    </xf>
    <xf numFmtId="0" fontId="64" fillId="35" borderId="15" xfId="38" applyFont="1" applyFill="1" applyBorder="1" applyAlignment="1">
      <alignment horizontal="left" vertical="center" wrapText="1"/>
    </xf>
    <xf numFmtId="0" fontId="64" fillId="23" borderId="15" xfId="38" applyFont="1" applyBorder="1" applyAlignment="1">
      <alignment horizontal="center" vertical="center" wrapText="1"/>
    </xf>
    <xf numFmtId="179" fontId="64" fillId="23" borderId="15" xfId="48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wrapText="1"/>
    </xf>
    <xf numFmtId="0" fontId="64" fillId="33" borderId="11" xfId="0" applyFont="1" applyFill="1" applyBorder="1" applyAlignment="1">
      <alignment horizontal="center" wrapText="1"/>
    </xf>
    <xf numFmtId="4" fontId="64" fillId="33" borderId="11" xfId="0" applyNumberFormat="1" applyFont="1" applyFill="1" applyBorder="1" applyAlignment="1">
      <alignment horizontal="right" wrapText="1"/>
    </xf>
    <xf numFmtId="0" fontId="64" fillId="0" borderId="16" xfId="0" applyFont="1" applyFill="1" applyBorder="1" applyAlignment="1">
      <alignment horizontal="center" wrapText="1"/>
    </xf>
    <xf numFmtId="0" fontId="64" fillId="0" borderId="17" xfId="0" applyFont="1" applyFill="1" applyBorder="1" applyAlignment="1">
      <alignment horizontal="center" wrapText="1"/>
    </xf>
    <xf numFmtId="4" fontId="64" fillId="0" borderId="17" xfId="0" applyNumberFormat="1" applyFont="1" applyFill="1" applyBorder="1" applyAlignment="1">
      <alignment horizontal="right" wrapText="1"/>
    </xf>
    <xf numFmtId="174" fontId="59" fillId="0" borderId="11" xfId="0" applyNumberFormat="1" applyFont="1" applyFill="1" applyBorder="1" applyAlignment="1">
      <alignment vertical="center"/>
    </xf>
    <xf numFmtId="175" fontId="59" fillId="0" borderId="11" xfId="0" applyNumberFormat="1" applyFont="1" applyFill="1" applyBorder="1" applyAlignment="1">
      <alignment vertical="center"/>
    </xf>
    <xf numFmtId="0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17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right" wrapText="1"/>
    </xf>
    <xf numFmtId="0" fontId="6" fillId="0" borderId="11" xfId="45" applyFont="1" applyFill="1" applyBorder="1" applyAlignment="1" applyProtection="1">
      <alignment horizontal="center" wrapText="1"/>
      <protection/>
    </xf>
    <xf numFmtId="0" fontId="69" fillId="0" borderId="11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right" wrapText="1"/>
    </xf>
    <xf numFmtId="0" fontId="69" fillId="0" borderId="11" xfId="0" applyFont="1" applyFill="1" applyBorder="1" applyAlignment="1">
      <alignment horizontal="center" wrapText="1"/>
    </xf>
    <xf numFmtId="0" fontId="69" fillId="0" borderId="19" xfId="0" applyNumberFormat="1" applyFont="1" applyFill="1" applyBorder="1" applyAlignment="1">
      <alignment horizontal="center" vertical="center" wrapText="1"/>
    </xf>
    <xf numFmtId="0" fontId="69" fillId="0" borderId="18" xfId="0" applyNumberFormat="1" applyFont="1" applyFill="1" applyBorder="1" applyAlignment="1">
      <alignment horizontal="center" vertical="center" wrapText="1"/>
    </xf>
    <xf numFmtId="17" fontId="69" fillId="0" borderId="18" xfId="0" applyNumberFormat="1" applyFont="1" applyFill="1" applyBorder="1" applyAlignment="1">
      <alignment horizontal="center" vertical="center" wrapText="1"/>
    </xf>
    <xf numFmtId="0" fontId="69" fillId="0" borderId="20" xfId="0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0" borderId="21" xfId="0" applyNumberFormat="1" applyFont="1" applyFill="1" applyBorder="1" applyAlignment="1">
      <alignment horizontal="center" vertical="center" wrapText="1"/>
    </xf>
    <xf numFmtId="0" fontId="69" fillId="0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1" xfId="0" applyNumberFormat="1" applyFont="1" applyFill="1" applyBorder="1" applyAlignment="1">
      <alignment horizontal="left" vertical="center" wrapText="1"/>
    </xf>
    <xf numFmtId="17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horizontal="justify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8" fillId="0" borderId="15" xfId="38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wrapText="1"/>
    </xf>
    <xf numFmtId="0" fontId="70" fillId="0" borderId="22" xfId="0" applyFont="1" applyFill="1" applyBorder="1" applyAlignment="1">
      <alignment horizontal="center" vertical="center" wrapText="1"/>
    </xf>
    <xf numFmtId="0" fontId="8" fillId="0" borderId="21" xfId="38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189" fontId="69" fillId="0" borderId="11" xfId="51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179" fontId="69" fillId="0" borderId="11" xfId="4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4" fontId="63" fillId="0" borderId="23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71" fillId="36" borderId="3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3" xfId="55"/>
    <cellStyle name="Normal 4 2" xfId="56"/>
    <cellStyle name="Normal 5 2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uca.gov.co/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showGridLines="0" tabSelected="1" zoomScale="148" zoomScaleNormal="148" zoomScaleSheetLayoutView="80" zoomScalePageLayoutView="80" workbookViewId="0" topLeftCell="A33">
      <selection activeCell="A57" sqref="A57"/>
    </sheetView>
  </sheetViews>
  <sheetFormatPr defaultColWidth="11.421875" defaultRowHeight="15"/>
  <cols>
    <col min="1" max="1" width="42.421875" style="1" customWidth="1"/>
    <col min="2" max="2" width="20.00390625" style="6" customWidth="1"/>
    <col min="3" max="3" width="72.00390625" style="30" customWidth="1"/>
    <col min="4" max="4" width="21.7109375" style="7" customWidth="1"/>
    <col min="5" max="5" width="15.140625" style="1" customWidth="1"/>
    <col min="6" max="6" width="32.00390625" style="1" customWidth="1"/>
    <col min="7" max="7" width="29.28125" style="2" customWidth="1"/>
    <col min="8" max="8" width="22.57421875" style="13" customWidth="1"/>
    <col min="9" max="9" width="22.421875" style="16" customWidth="1"/>
    <col min="10" max="10" width="24.421875" style="15" bestFit="1" customWidth="1"/>
    <col min="11" max="11" width="41.28125" style="2" customWidth="1"/>
    <col min="12" max="12" width="28.7109375" style="9" customWidth="1"/>
    <col min="13" max="13" width="5.7109375" style="2" hidden="1" customWidth="1"/>
    <col min="14" max="14" width="15.421875" style="2" hidden="1" customWidth="1"/>
    <col min="15" max="15" width="13.28125" style="3" bestFit="1" customWidth="1"/>
    <col min="16" max="44" width="11.421875" style="3" customWidth="1"/>
    <col min="45" max="16384" width="11.421875" style="1" customWidth="1"/>
  </cols>
  <sheetData>
    <row r="2" ht="12">
      <c r="B2" s="5" t="s">
        <v>15</v>
      </c>
    </row>
    <row r="3" ht="12">
      <c r="B3" s="5"/>
    </row>
    <row r="4" ht="12">
      <c r="B4" s="5" t="s">
        <v>0</v>
      </c>
    </row>
    <row r="5" spans="2:9" ht="12">
      <c r="B5" s="19" t="s">
        <v>1</v>
      </c>
      <c r="C5" s="31" t="s">
        <v>19</v>
      </c>
      <c r="D5" s="10"/>
      <c r="F5" s="86" t="s">
        <v>17</v>
      </c>
      <c r="G5" s="86"/>
      <c r="H5" s="86"/>
      <c r="I5" s="86"/>
    </row>
    <row r="6" spans="2:9" ht="12">
      <c r="B6" s="19" t="s">
        <v>2</v>
      </c>
      <c r="C6" s="31" t="s">
        <v>20</v>
      </c>
      <c r="D6" s="11"/>
      <c r="F6" s="86"/>
      <c r="G6" s="86"/>
      <c r="H6" s="86"/>
      <c r="I6" s="86"/>
    </row>
    <row r="7" spans="2:9" ht="12">
      <c r="B7" s="19" t="s">
        <v>3</v>
      </c>
      <c r="C7" s="31" t="s">
        <v>34</v>
      </c>
      <c r="F7" s="86"/>
      <c r="G7" s="86"/>
      <c r="H7" s="86"/>
      <c r="I7" s="86"/>
    </row>
    <row r="8" spans="2:9" ht="12">
      <c r="B8" s="19" t="s">
        <v>26</v>
      </c>
      <c r="C8" s="31" t="s">
        <v>21</v>
      </c>
      <c r="D8" s="10"/>
      <c r="F8" s="86"/>
      <c r="G8" s="86"/>
      <c r="H8" s="86"/>
      <c r="I8" s="86"/>
    </row>
    <row r="9" spans="2:9" ht="112.5">
      <c r="B9" s="19" t="s">
        <v>27</v>
      </c>
      <c r="C9" s="32" t="s">
        <v>24</v>
      </c>
      <c r="D9" s="18"/>
      <c r="E9" s="18"/>
      <c r="F9" s="86"/>
      <c r="G9" s="86"/>
      <c r="H9" s="86"/>
      <c r="I9" s="86"/>
    </row>
    <row r="10" spans="2:9" ht="56.25">
      <c r="B10" s="19" t="s">
        <v>25</v>
      </c>
      <c r="C10" s="32" t="s">
        <v>74</v>
      </c>
      <c r="D10" s="18"/>
      <c r="E10" s="18"/>
      <c r="F10" s="3"/>
      <c r="G10" s="8"/>
      <c r="H10" s="14"/>
      <c r="I10" s="17"/>
    </row>
    <row r="11" spans="2:9" ht="22.5">
      <c r="B11" s="19" t="s">
        <v>28</v>
      </c>
      <c r="C11" s="32" t="s">
        <v>180</v>
      </c>
      <c r="F11" s="87" t="s">
        <v>16</v>
      </c>
      <c r="G11" s="88"/>
      <c r="H11" s="88"/>
      <c r="I11" s="89"/>
    </row>
    <row r="12" spans="2:9" ht="12">
      <c r="B12" s="19" t="s">
        <v>29</v>
      </c>
      <c r="C12" s="46">
        <f>SUM(I19:I56)</f>
        <v>37995229587</v>
      </c>
      <c r="D12" s="10"/>
      <c r="F12" s="90"/>
      <c r="G12" s="91"/>
      <c r="H12" s="91"/>
      <c r="I12" s="92"/>
    </row>
    <row r="13" spans="2:11" ht="22.5">
      <c r="B13" s="19" t="s">
        <v>30</v>
      </c>
      <c r="C13" s="47">
        <v>538275400</v>
      </c>
      <c r="D13" s="10"/>
      <c r="F13" s="90"/>
      <c r="G13" s="91"/>
      <c r="H13" s="91"/>
      <c r="I13" s="92"/>
      <c r="K13" s="12"/>
    </row>
    <row r="14" spans="2:11" ht="22.5">
      <c r="B14" s="19" t="s">
        <v>31</v>
      </c>
      <c r="C14" s="47">
        <v>53827540</v>
      </c>
      <c r="D14" s="20"/>
      <c r="F14" s="90"/>
      <c r="G14" s="91"/>
      <c r="H14" s="91"/>
      <c r="I14" s="92"/>
      <c r="K14" s="12"/>
    </row>
    <row r="15" spans="2:11" ht="22.5">
      <c r="B15" s="19" t="s">
        <v>32</v>
      </c>
      <c r="C15" s="33" t="s">
        <v>57</v>
      </c>
      <c r="D15" s="20"/>
      <c r="F15" s="93"/>
      <c r="G15" s="94"/>
      <c r="H15" s="94"/>
      <c r="I15" s="95"/>
      <c r="K15" s="12"/>
    </row>
    <row r="17" spans="1:13" ht="12" thickBot="1">
      <c r="A17" s="23"/>
      <c r="B17" s="24" t="s">
        <v>13</v>
      </c>
      <c r="C17" s="34"/>
      <c r="D17" s="25"/>
      <c r="E17" s="23"/>
      <c r="F17" s="23"/>
      <c r="G17" s="26"/>
      <c r="H17" s="22"/>
      <c r="I17" s="22"/>
      <c r="J17" s="26"/>
      <c r="K17" s="26"/>
      <c r="L17" s="27"/>
      <c r="M17" s="26"/>
    </row>
    <row r="18" spans="1:14" ht="18.75" thickBot="1">
      <c r="A18" s="35"/>
      <c r="B18" s="36" t="s">
        <v>18</v>
      </c>
      <c r="C18" s="37" t="s">
        <v>4</v>
      </c>
      <c r="D18" s="38" t="s">
        <v>14</v>
      </c>
      <c r="E18" s="38" t="s">
        <v>5</v>
      </c>
      <c r="F18" s="38" t="s">
        <v>6</v>
      </c>
      <c r="G18" s="38" t="s">
        <v>7</v>
      </c>
      <c r="H18" s="39" t="s">
        <v>8</v>
      </c>
      <c r="I18" s="39" t="s">
        <v>9</v>
      </c>
      <c r="J18" s="38" t="s">
        <v>10</v>
      </c>
      <c r="K18" s="38" t="s">
        <v>11</v>
      </c>
      <c r="L18" s="38" t="s">
        <v>12</v>
      </c>
      <c r="M18" s="28" t="s">
        <v>22</v>
      </c>
      <c r="N18" s="4"/>
    </row>
    <row r="19" spans="1:13" ht="46.5" customHeight="1" thickBot="1">
      <c r="A19" s="96" t="s">
        <v>181</v>
      </c>
      <c r="B19" s="48" t="s">
        <v>58</v>
      </c>
      <c r="C19" s="49" t="s">
        <v>77</v>
      </c>
      <c r="D19" s="50" t="s">
        <v>75</v>
      </c>
      <c r="E19" s="51" t="s">
        <v>114</v>
      </c>
      <c r="F19" s="52" t="s">
        <v>76</v>
      </c>
      <c r="G19" s="53" t="s">
        <v>78</v>
      </c>
      <c r="H19" s="54">
        <v>70000000</v>
      </c>
      <c r="I19" s="54">
        <v>70000000</v>
      </c>
      <c r="J19" s="51" t="s">
        <v>23</v>
      </c>
      <c r="K19" s="51" t="s">
        <v>23</v>
      </c>
      <c r="L19" s="55" t="s">
        <v>179</v>
      </c>
      <c r="M19" s="26"/>
    </row>
    <row r="20" spans="1:13" ht="46.5" customHeight="1">
      <c r="A20" s="96"/>
      <c r="B20" s="56">
        <v>801016</v>
      </c>
      <c r="C20" s="56" t="s">
        <v>79</v>
      </c>
      <c r="D20" s="56" t="s">
        <v>75</v>
      </c>
      <c r="E20" s="57" t="s">
        <v>117</v>
      </c>
      <c r="F20" s="56" t="s">
        <v>76</v>
      </c>
      <c r="G20" s="58" t="s">
        <v>80</v>
      </c>
      <c r="H20" s="59">
        <v>100000000</v>
      </c>
      <c r="I20" s="59">
        <v>100000000</v>
      </c>
      <c r="J20" s="60" t="s">
        <v>23</v>
      </c>
      <c r="K20" s="60" t="s">
        <v>23</v>
      </c>
      <c r="L20" s="55" t="s">
        <v>179</v>
      </c>
      <c r="M20" s="26"/>
    </row>
    <row r="21" spans="1:13" ht="46.5" customHeight="1">
      <c r="A21" s="96"/>
      <c r="B21" s="61" t="s">
        <v>81</v>
      </c>
      <c r="C21" s="62" t="s">
        <v>82</v>
      </c>
      <c r="D21" s="63" t="s">
        <v>75</v>
      </c>
      <c r="E21" s="57" t="s">
        <v>177</v>
      </c>
      <c r="F21" s="57" t="s">
        <v>83</v>
      </c>
      <c r="G21" s="57" t="s">
        <v>84</v>
      </c>
      <c r="H21" s="59">
        <v>2180000000</v>
      </c>
      <c r="I21" s="59">
        <v>2180000000</v>
      </c>
      <c r="J21" s="57" t="s">
        <v>23</v>
      </c>
      <c r="K21" s="57" t="s">
        <v>23</v>
      </c>
      <c r="L21" s="55" t="s">
        <v>179</v>
      </c>
      <c r="M21" s="26"/>
    </row>
    <row r="22" spans="1:13" ht="46.5" customHeight="1">
      <c r="A22" s="96"/>
      <c r="B22" s="64" t="s">
        <v>85</v>
      </c>
      <c r="C22" s="65" t="s">
        <v>86</v>
      </c>
      <c r="D22" s="63" t="s">
        <v>75</v>
      </c>
      <c r="E22" s="56" t="s">
        <v>177</v>
      </c>
      <c r="F22" s="57" t="s">
        <v>83</v>
      </c>
      <c r="G22" s="57" t="s">
        <v>56</v>
      </c>
      <c r="H22" s="59">
        <v>3000000000</v>
      </c>
      <c r="I22" s="59">
        <v>3000000000</v>
      </c>
      <c r="J22" s="57" t="s">
        <v>23</v>
      </c>
      <c r="K22" s="57" t="s">
        <v>23</v>
      </c>
      <c r="L22" s="55" t="s">
        <v>179</v>
      </c>
      <c r="M22" s="26"/>
    </row>
    <row r="23" spans="1:13" ht="46.5" customHeight="1">
      <c r="A23" s="96"/>
      <c r="B23" s="66" t="s">
        <v>87</v>
      </c>
      <c r="C23" s="67" t="s">
        <v>88</v>
      </c>
      <c r="D23" s="63" t="s">
        <v>75</v>
      </c>
      <c r="E23" s="68" t="s">
        <v>126</v>
      </c>
      <c r="F23" s="68" t="s">
        <v>76</v>
      </c>
      <c r="G23" s="57" t="s">
        <v>89</v>
      </c>
      <c r="H23" s="59">
        <v>50000000</v>
      </c>
      <c r="I23" s="59">
        <v>50000000</v>
      </c>
      <c r="J23" s="57" t="s">
        <v>23</v>
      </c>
      <c r="K23" s="57" t="s">
        <v>23</v>
      </c>
      <c r="L23" s="55" t="s">
        <v>179</v>
      </c>
      <c r="M23" s="26"/>
    </row>
    <row r="24" spans="1:13" ht="46.5" customHeight="1">
      <c r="A24" s="96"/>
      <c r="B24" s="69" t="s">
        <v>90</v>
      </c>
      <c r="C24" s="67" t="s">
        <v>91</v>
      </c>
      <c r="D24" s="63" t="s">
        <v>75</v>
      </c>
      <c r="E24" s="68" t="s">
        <v>178</v>
      </c>
      <c r="F24" s="68" t="s">
        <v>92</v>
      </c>
      <c r="G24" s="57" t="s">
        <v>89</v>
      </c>
      <c r="H24" s="59">
        <v>100000000</v>
      </c>
      <c r="I24" s="59">
        <v>100000000</v>
      </c>
      <c r="J24" s="57" t="s">
        <v>23</v>
      </c>
      <c r="K24" s="57" t="s">
        <v>23</v>
      </c>
      <c r="L24" s="55" t="s">
        <v>179</v>
      </c>
      <c r="M24" s="26"/>
    </row>
    <row r="25" spans="1:13" ht="270">
      <c r="A25" s="96"/>
      <c r="B25" s="65">
        <v>93131918</v>
      </c>
      <c r="C25" s="65" t="s">
        <v>93</v>
      </c>
      <c r="D25" s="70" t="s">
        <v>75</v>
      </c>
      <c r="E25" s="56" t="s">
        <v>114</v>
      </c>
      <c r="F25" s="56" t="s">
        <v>76</v>
      </c>
      <c r="G25" s="71" t="s">
        <v>94</v>
      </c>
      <c r="H25" s="59">
        <v>544900000</v>
      </c>
      <c r="I25" s="59">
        <v>544900000</v>
      </c>
      <c r="J25" s="56" t="s">
        <v>23</v>
      </c>
      <c r="K25" s="56" t="s">
        <v>23</v>
      </c>
      <c r="L25" s="55" t="s">
        <v>179</v>
      </c>
      <c r="M25" s="26"/>
    </row>
    <row r="26" spans="1:13" ht="43.5" customHeight="1">
      <c r="A26" s="96"/>
      <c r="B26" s="65" t="s">
        <v>95</v>
      </c>
      <c r="C26" s="65" t="s">
        <v>96</v>
      </c>
      <c r="D26" s="70" t="str">
        <f>+D25</f>
        <v>ABRIL</v>
      </c>
      <c r="E26" s="56" t="s">
        <v>126</v>
      </c>
      <c r="F26" s="56" t="s">
        <v>76</v>
      </c>
      <c r="G26" s="72" t="s">
        <v>97</v>
      </c>
      <c r="H26" s="59">
        <v>160000000</v>
      </c>
      <c r="I26" s="59">
        <v>160000000</v>
      </c>
      <c r="J26" s="56" t="s">
        <v>23</v>
      </c>
      <c r="K26" s="56" t="s">
        <v>23</v>
      </c>
      <c r="L26" s="55" t="s">
        <v>179</v>
      </c>
      <c r="M26" s="26"/>
    </row>
    <row r="27" spans="1:13" ht="46.5" customHeight="1">
      <c r="A27" s="96"/>
      <c r="B27" s="73">
        <v>72111000</v>
      </c>
      <c r="C27" s="68" t="s">
        <v>98</v>
      </c>
      <c r="D27" s="74" t="s">
        <v>129</v>
      </c>
      <c r="E27" s="74" t="s">
        <v>63</v>
      </c>
      <c r="F27" s="74" t="s">
        <v>99</v>
      </c>
      <c r="G27" s="74" t="s">
        <v>100</v>
      </c>
      <c r="H27" s="59">
        <v>3000000000</v>
      </c>
      <c r="I27" s="59">
        <v>3000000000</v>
      </c>
      <c r="J27" s="75" t="s">
        <v>23</v>
      </c>
      <c r="K27" s="75" t="s">
        <v>23</v>
      </c>
      <c r="L27" s="76" t="s">
        <v>175</v>
      </c>
      <c r="M27" s="26"/>
    </row>
    <row r="28" spans="1:13" ht="46.5" customHeight="1">
      <c r="A28" s="96"/>
      <c r="B28" s="77" t="s">
        <v>101</v>
      </c>
      <c r="C28" s="68" t="s">
        <v>102</v>
      </c>
      <c r="D28" s="74" t="s">
        <v>176</v>
      </c>
      <c r="E28" s="74" t="s">
        <v>103</v>
      </c>
      <c r="F28" s="74" t="s">
        <v>104</v>
      </c>
      <c r="G28" s="74" t="s">
        <v>71</v>
      </c>
      <c r="H28" s="59">
        <v>500000000</v>
      </c>
      <c r="I28" s="59">
        <v>500000000</v>
      </c>
      <c r="J28" s="75" t="s">
        <v>23</v>
      </c>
      <c r="K28" s="75" t="s">
        <v>23</v>
      </c>
      <c r="L28" s="76" t="s">
        <v>175</v>
      </c>
      <c r="M28" s="26"/>
    </row>
    <row r="29" spans="1:13" ht="46.5" customHeight="1">
      <c r="A29" s="96"/>
      <c r="B29" s="73" t="s">
        <v>105</v>
      </c>
      <c r="C29" s="68" t="s">
        <v>106</v>
      </c>
      <c r="D29" s="74" t="s">
        <v>129</v>
      </c>
      <c r="E29" s="74" t="s">
        <v>73</v>
      </c>
      <c r="F29" s="74" t="s">
        <v>104</v>
      </c>
      <c r="G29" s="74" t="s">
        <v>71</v>
      </c>
      <c r="H29" s="59">
        <v>100000000</v>
      </c>
      <c r="I29" s="59">
        <v>100000000</v>
      </c>
      <c r="J29" s="75" t="s">
        <v>23</v>
      </c>
      <c r="K29" s="75" t="s">
        <v>23</v>
      </c>
      <c r="L29" s="76" t="s">
        <v>175</v>
      </c>
      <c r="M29" s="26"/>
    </row>
    <row r="30" spans="1:13" ht="46.5" customHeight="1">
      <c r="A30" s="96"/>
      <c r="B30" s="64" t="s">
        <v>64</v>
      </c>
      <c r="C30" s="65" t="s">
        <v>107</v>
      </c>
      <c r="D30" s="70" t="s">
        <v>108</v>
      </c>
      <c r="E30" s="56" t="s">
        <v>109</v>
      </c>
      <c r="F30" s="56" t="s">
        <v>110</v>
      </c>
      <c r="G30" s="56" t="s">
        <v>111</v>
      </c>
      <c r="H30" s="59">
        <v>19382582889</v>
      </c>
      <c r="I30" s="59">
        <v>19382582889</v>
      </c>
      <c r="J30" s="56" t="s">
        <v>23</v>
      </c>
      <c r="K30" s="56" t="s">
        <v>23</v>
      </c>
      <c r="L30" s="78" t="s">
        <v>65</v>
      </c>
      <c r="M30" s="26"/>
    </row>
    <row r="31" spans="1:13" ht="46.5" customHeight="1">
      <c r="A31" s="96"/>
      <c r="B31" s="64" t="s">
        <v>66</v>
      </c>
      <c r="C31" s="65" t="s">
        <v>112</v>
      </c>
      <c r="D31" s="70" t="s">
        <v>113</v>
      </c>
      <c r="E31" s="56" t="s">
        <v>114</v>
      </c>
      <c r="F31" s="56" t="s">
        <v>76</v>
      </c>
      <c r="G31" s="56" t="s">
        <v>115</v>
      </c>
      <c r="H31" s="59">
        <v>303750000</v>
      </c>
      <c r="I31" s="59">
        <v>303750000</v>
      </c>
      <c r="J31" s="56" t="s">
        <v>23</v>
      </c>
      <c r="K31" s="56" t="s">
        <v>23</v>
      </c>
      <c r="L31" s="78" t="s">
        <v>65</v>
      </c>
      <c r="M31" s="26"/>
    </row>
    <row r="32" spans="1:13" ht="54.75" customHeight="1">
      <c r="A32" s="96"/>
      <c r="B32" s="64" t="s">
        <v>69</v>
      </c>
      <c r="C32" s="65" t="s">
        <v>116</v>
      </c>
      <c r="D32" s="70" t="s">
        <v>75</v>
      </c>
      <c r="E32" s="56" t="s">
        <v>117</v>
      </c>
      <c r="F32" s="56" t="s">
        <v>76</v>
      </c>
      <c r="G32" s="79" t="s">
        <v>118</v>
      </c>
      <c r="H32" s="59">
        <v>97500000</v>
      </c>
      <c r="I32" s="59">
        <v>97500000</v>
      </c>
      <c r="J32" s="56" t="s">
        <v>23</v>
      </c>
      <c r="K32" s="56" t="s">
        <v>23</v>
      </c>
      <c r="L32" s="78" t="s">
        <v>65</v>
      </c>
      <c r="M32" s="26"/>
    </row>
    <row r="33" spans="1:13" ht="37.5" customHeight="1">
      <c r="A33" s="96"/>
      <c r="B33" s="64">
        <v>76111500</v>
      </c>
      <c r="C33" s="65" t="s">
        <v>119</v>
      </c>
      <c r="D33" s="70" t="s">
        <v>75</v>
      </c>
      <c r="E33" s="56" t="s">
        <v>114</v>
      </c>
      <c r="F33" s="56" t="s">
        <v>110</v>
      </c>
      <c r="G33" s="79" t="s">
        <v>120</v>
      </c>
      <c r="H33" s="59">
        <v>1603000000</v>
      </c>
      <c r="I33" s="59">
        <v>1603000000</v>
      </c>
      <c r="J33" s="56" t="s">
        <v>23</v>
      </c>
      <c r="K33" s="56" t="s">
        <v>23</v>
      </c>
      <c r="L33" s="78" t="s">
        <v>65</v>
      </c>
      <c r="M33" s="26"/>
    </row>
    <row r="34" spans="1:13" ht="35.25" customHeight="1">
      <c r="A34" s="96"/>
      <c r="B34" s="64">
        <v>92121504</v>
      </c>
      <c r="C34" s="65" t="s">
        <v>121</v>
      </c>
      <c r="D34" s="70" t="s">
        <v>75</v>
      </c>
      <c r="E34" s="56" t="s">
        <v>114</v>
      </c>
      <c r="F34" s="56" t="s">
        <v>122</v>
      </c>
      <c r="G34" s="79" t="s">
        <v>120</v>
      </c>
      <c r="H34" s="59">
        <v>1800000000</v>
      </c>
      <c r="I34" s="59">
        <v>1800000000</v>
      </c>
      <c r="J34" s="56" t="s">
        <v>23</v>
      </c>
      <c r="K34" s="56" t="s">
        <v>23</v>
      </c>
      <c r="L34" s="78" t="s">
        <v>65</v>
      </c>
      <c r="M34" s="26"/>
    </row>
    <row r="35" spans="1:13" ht="33.75">
      <c r="A35" s="96"/>
      <c r="B35" s="64" t="s">
        <v>67</v>
      </c>
      <c r="C35" s="65" t="s">
        <v>123</v>
      </c>
      <c r="D35" s="70" t="s">
        <v>113</v>
      </c>
      <c r="E35" s="56" t="s">
        <v>117</v>
      </c>
      <c r="F35" s="56" t="s">
        <v>110</v>
      </c>
      <c r="G35" s="79" t="s">
        <v>120</v>
      </c>
      <c r="H35" s="59">
        <v>349294360</v>
      </c>
      <c r="I35" s="59">
        <v>349294360</v>
      </c>
      <c r="J35" s="56" t="s">
        <v>23</v>
      </c>
      <c r="K35" s="56" t="s">
        <v>23</v>
      </c>
      <c r="L35" s="78" t="s">
        <v>65</v>
      </c>
      <c r="M35" s="26"/>
    </row>
    <row r="36" spans="1:13" ht="46.5" customHeight="1">
      <c r="A36" s="96"/>
      <c r="B36" s="64" t="s">
        <v>67</v>
      </c>
      <c r="C36" s="65" t="s">
        <v>124</v>
      </c>
      <c r="D36" s="70" t="s">
        <v>113</v>
      </c>
      <c r="E36" s="56" t="s">
        <v>117</v>
      </c>
      <c r="F36" s="56" t="s">
        <v>110</v>
      </c>
      <c r="G36" s="79" t="s">
        <v>120</v>
      </c>
      <c r="H36" s="59">
        <v>4784854</v>
      </c>
      <c r="I36" s="59">
        <v>4784854</v>
      </c>
      <c r="J36" s="56" t="s">
        <v>23</v>
      </c>
      <c r="K36" s="56" t="s">
        <v>23</v>
      </c>
      <c r="L36" s="78" t="s">
        <v>65</v>
      </c>
      <c r="M36" s="26"/>
    </row>
    <row r="37" spans="1:13" ht="47.25" customHeight="1">
      <c r="A37" s="96"/>
      <c r="B37" s="64" t="s">
        <v>69</v>
      </c>
      <c r="C37" s="65" t="s">
        <v>125</v>
      </c>
      <c r="D37" s="70" t="s">
        <v>75</v>
      </c>
      <c r="E37" s="56" t="s">
        <v>126</v>
      </c>
      <c r="F37" s="56" t="s">
        <v>76</v>
      </c>
      <c r="G37" s="79" t="s">
        <v>120</v>
      </c>
      <c r="H37" s="59">
        <v>276359802</v>
      </c>
      <c r="I37" s="59">
        <v>276359802</v>
      </c>
      <c r="J37" s="56" t="s">
        <v>23</v>
      </c>
      <c r="K37" s="56" t="s">
        <v>23</v>
      </c>
      <c r="L37" s="78" t="s">
        <v>65</v>
      </c>
      <c r="M37" s="26"/>
    </row>
    <row r="38" spans="1:13" ht="41.25" customHeight="1">
      <c r="A38" s="96"/>
      <c r="B38" s="64" t="s">
        <v>69</v>
      </c>
      <c r="C38" s="65" t="s">
        <v>127</v>
      </c>
      <c r="D38" s="70" t="s">
        <v>75</v>
      </c>
      <c r="E38" s="56" t="s">
        <v>126</v>
      </c>
      <c r="F38" s="56" t="s">
        <v>76</v>
      </c>
      <c r="G38" s="79" t="s">
        <v>120</v>
      </c>
      <c r="H38" s="59">
        <v>42000000</v>
      </c>
      <c r="I38" s="59">
        <v>42000000</v>
      </c>
      <c r="J38" s="56" t="s">
        <v>23</v>
      </c>
      <c r="K38" s="56" t="s">
        <v>23</v>
      </c>
      <c r="L38" s="78" t="s">
        <v>65</v>
      </c>
      <c r="M38" s="26"/>
    </row>
    <row r="39" spans="1:13" ht="44.25" customHeight="1">
      <c r="A39" s="96"/>
      <c r="B39" s="64" t="s">
        <v>68</v>
      </c>
      <c r="C39" s="65" t="s">
        <v>128</v>
      </c>
      <c r="D39" s="70" t="s">
        <v>129</v>
      </c>
      <c r="E39" s="56" t="s">
        <v>117</v>
      </c>
      <c r="F39" s="56" t="s">
        <v>122</v>
      </c>
      <c r="G39" s="79" t="s">
        <v>120</v>
      </c>
      <c r="H39" s="59">
        <v>946698925</v>
      </c>
      <c r="I39" s="59">
        <v>946698925</v>
      </c>
      <c r="J39" s="56" t="s">
        <v>23</v>
      </c>
      <c r="K39" s="56" t="s">
        <v>23</v>
      </c>
      <c r="L39" s="78" t="s">
        <v>65</v>
      </c>
      <c r="M39" s="26"/>
    </row>
    <row r="40" spans="1:13" ht="67.5">
      <c r="A40" s="96"/>
      <c r="B40" s="64" t="s">
        <v>70</v>
      </c>
      <c r="C40" s="65" t="s">
        <v>130</v>
      </c>
      <c r="D40" s="70" t="s">
        <v>75</v>
      </c>
      <c r="E40" s="56" t="s">
        <v>126</v>
      </c>
      <c r="F40" s="56" t="s">
        <v>76</v>
      </c>
      <c r="G40" s="56" t="s">
        <v>131</v>
      </c>
      <c r="H40" s="59">
        <v>101000000</v>
      </c>
      <c r="I40" s="59">
        <v>101000000</v>
      </c>
      <c r="J40" s="56" t="s">
        <v>23</v>
      </c>
      <c r="K40" s="56" t="s">
        <v>23</v>
      </c>
      <c r="L40" s="78" t="s">
        <v>65</v>
      </c>
      <c r="M40" s="26"/>
    </row>
    <row r="41" spans="1:13" ht="45">
      <c r="A41" s="96"/>
      <c r="B41" s="80" t="s">
        <v>61</v>
      </c>
      <c r="C41" s="81" t="s">
        <v>132</v>
      </c>
      <c r="D41" s="81" t="s">
        <v>133</v>
      </c>
      <c r="E41" s="81" t="s">
        <v>114</v>
      </c>
      <c r="F41" s="68" t="s">
        <v>76</v>
      </c>
      <c r="G41" s="81" t="s">
        <v>134</v>
      </c>
      <c r="H41" s="82">
        <v>90000000</v>
      </c>
      <c r="I41" s="82">
        <v>90000000</v>
      </c>
      <c r="J41" s="81" t="s">
        <v>23</v>
      </c>
      <c r="K41" s="56" t="s">
        <v>23</v>
      </c>
      <c r="L41" s="56" t="s">
        <v>62</v>
      </c>
      <c r="M41" s="26"/>
    </row>
    <row r="42" spans="1:13" ht="45">
      <c r="A42" s="96"/>
      <c r="B42" s="83" t="s">
        <v>135</v>
      </c>
      <c r="C42" s="81" t="s">
        <v>136</v>
      </c>
      <c r="D42" s="81" t="s">
        <v>133</v>
      </c>
      <c r="E42" s="81" t="s">
        <v>137</v>
      </c>
      <c r="F42" s="68" t="s">
        <v>76</v>
      </c>
      <c r="G42" s="81" t="s">
        <v>134</v>
      </c>
      <c r="H42" s="82">
        <v>90000000</v>
      </c>
      <c r="I42" s="82">
        <v>90000000</v>
      </c>
      <c r="J42" s="81" t="s">
        <v>23</v>
      </c>
      <c r="K42" s="56" t="s">
        <v>23</v>
      </c>
      <c r="L42" s="56" t="s">
        <v>62</v>
      </c>
      <c r="M42" s="26"/>
    </row>
    <row r="43" spans="1:13" ht="45">
      <c r="A43" s="96"/>
      <c r="B43" s="83" t="s">
        <v>138</v>
      </c>
      <c r="C43" s="81" t="s">
        <v>139</v>
      </c>
      <c r="D43" s="81" t="s">
        <v>133</v>
      </c>
      <c r="E43" s="81" t="s">
        <v>114</v>
      </c>
      <c r="F43" s="68" t="s">
        <v>76</v>
      </c>
      <c r="G43" s="81" t="s">
        <v>134</v>
      </c>
      <c r="H43" s="82">
        <v>90000000</v>
      </c>
      <c r="I43" s="82">
        <v>90000000</v>
      </c>
      <c r="J43" s="81" t="s">
        <v>23</v>
      </c>
      <c r="K43" s="56" t="s">
        <v>23</v>
      </c>
      <c r="L43" s="56" t="s">
        <v>62</v>
      </c>
      <c r="M43" s="26"/>
    </row>
    <row r="44" spans="1:13" ht="45">
      <c r="A44" s="96"/>
      <c r="B44" s="83" t="s">
        <v>140</v>
      </c>
      <c r="C44" s="56" t="s">
        <v>141</v>
      </c>
      <c r="D44" s="81" t="s">
        <v>133</v>
      </c>
      <c r="E44" s="81" t="s">
        <v>142</v>
      </c>
      <c r="F44" s="68" t="s">
        <v>76</v>
      </c>
      <c r="G44" s="56" t="s">
        <v>134</v>
      </c>
      <c r="H44" s="82">
        <v>90000000</v>
      </c>
      <c r="I44" s="82">
        <v>90000000</v>
      </c>
      <c r="J44" s="81" t="s">
        <v>23</v>
      </c>
      <c r="K44" s="56" t="s">
        <v>23</v>
      </c>
      <c r="L44" s="56" t="s">
        <v>143</v>
      </c>
      <c r="M44" s="26"/>
    </row>
    <row r="45" spans="1:13" ht="45.75" thickBot="1">
      <c r="A45" s="96"/>
      <c r="B45" s="83" t="s">
        <v>144</v>
      </c>
      <c r="C45" s="56" t="s">
        <v>145</v>
      </c>
      <c r="D45" s="84" t="s">
        <v>133</v>
      </c>
      <c r="E45" s="81" t="s">
        <v>146</v>
      </c>
      <c r="F45" s="68" t="s">
        <v>76</v>
      </c>
      <c r="G45" s="56" t="s">
        <v>134</v>
      </c>
      <c r="H45" s="82">
        <v>90000000</v>
      </c>
      <c r="I45" s="82">
        <v>90000000</v>
      </c>
      <c r="J45" s="84" t="s">
        <v>72</v>
      </c>
      <c r="K45" s="84" t="s">
        <v>72</v>
      </c>
      <c r="L45" s="56" t="s">
        <v>147</v>
      </c>
      <c r="M45" s="26"/>
    </row>
    <row r="46" spans="1:14" ht="32.25" customHeight="1" thickBot="1">
      <c r="A46" s="96"/>
      <c r="B46" s="83" t="s">
        <v>148</v>
      </c>
      <c r="C46" s="56" t="s">
        <v>149</v>
      </c>
      <c r="D46" s="84" t="s">
        <v>133</v>
      </c>
      <c r="E46" s="81" t="s">
        <v>150</v>
      </c>
      <c r="F46" s="68" t="s">
        <v>76</v>
      </c>
      <c r="G46" s="56" t="s">
        <v>134</v>
      </c>
      <c r="H46" s="82">
        <v>90000000</v>
      </c>
      <c r="I46" s="82">
        <v>90000000</v>
      </c>
      <c r="J46" s="84" t="s">
        <v>23</v>
      </c>
      <c r="K46" s="56" t="s">
        <v>23</v>
      </c>
      <c r="L46" s="56" t="s">
        <v>147</v>
      </c>
      <c r="M46" s="29"/>
      <c r="N46" s="21"/>
    </row>
    <row r="47" spans="1:14" ht="42.75" customHeight="1" thickBot="1">
      <c r="A47" s="96"/>
      <c r="B47" s="83" t="s">
        <v>151</v>
      </c>
      <c r="C47" s="56" t="s">
        <v>152</v>
      </c>
      <c r="D47" s="84" t="s">
        <v>133</v>
      </c>
      <c r="E47" s="81" t="s">
        <v>137</v>
      </c>
      <c r="F47" s="68" t="s">
        <v>76</v>
      </c>
      <c r="G47" s="56" t="s">
        <v>153</v>
      </c>
      <c r="H47" s="82">
        <v>103358757</v>
      </c>
      <c r="I47" s="82">
        <v>103358757</v>
      </c>
      <c r="J47" s="84" t="s">
        <v>23</v>
      </c>
      <c r="K47" s="56" t="s">
        <v>23</v>
      </c>
      <c r="L47" s="56" t="s">
        <v>147</v>
      </c>
      <c r="M47" s="29"/>
      <c r="N47" s="21"/>
    </row>
    <row r="48" spans="1:14" ht="33" customHeight="1" thickBot="1">
      <c r="A48" s="96"/>
      <c r="B48" s="83" t="s">
        <v>59</v>
      </c>
      <c r="C48" s="56" t="s">
        <v>154</v>
      </c>
      <c r="D48" s="84" t="s">
        <v>133</v>
      </c>
      <c r="E48" s="81" t="s">
        <v>137</v>
      </c>
      <c r="F48" s="68" t="s">
        <v>76</v>
      </c>
      <c r="G48" s="56" t="s">
        <v>134</v>
      </c>
      <c r="H48" s="82">
        <v>150000000</v>
      </c>
      <c r="I48" s="82">
        <v>150000000</v>
      </c>
      <c r="J48" s="84" t="s">
        <v>23</v>
      </c>
      <c r="K48" s="56" t="s">
        <v>23</v>
      </c>
      <c r="L48" s="56" t="s">
        <v>60</v>
      </c>
      <c r="M48" s="29"/>
      <c r="N48" s="21"/>
    </row>
    <row r="49" spans="1:14" ht="57" thickBot="1">
      <c r="A49" s="96"/>
      <c r="B49" s="83" t="s">
        <v>155</v>
      </c>
      <c r="C49" s="56" t="s">
        <v>156</v>
      </c>
      <c r="D49" s="84" t="s">
        <v>133</v>
      </c>
      <c r="E49" s="81" t="s">
        <v>137</v>
      </c>
      <c r="F49" s="68" t="s">
        <v>76</v>
      </c>
      <c r="G49" s="56" t="s">
        <v>134</v>
      </c>
      <c r="H49" s="82">
        <v>90000000</v>
      </c>
      <c r="I49" s="82">
        <v>90000000</v>
      </c>
      <c r="J49" s="84" t="s">
        <v>23</v>
      </c>
      <c r="K49" s="56" t="s">
        <v>23</v>
      </c>
      <c r="L49" s="56" t="s">
        <v>60</v>
      </c>
      <c r="M49" s="29"/>
      <c r="N49" s="21"/>
    </row>
    <row r="50" spans="1:14" ht="45.75" thickBot="1">
      <c r="A50" s="96"/>
      <c r="B50" s="83" t="s">
        <v>157</v>
      </c>
      <c r="C50" s="56" t="s">
        <v>158</v>
      </c>
      <c r="D50" s="84" t="s">
        <v>159</v>
      </c>
      <c r="E50" s="81" t="s">
        <v>137</v>
      </c>
      <c r="F50" s="68" t="s">
        <v>76</v>
      </c>
      <c r="G50" s="56" t="s">
        <v>134</v>
      </c>
      <c r="H50" s="82">
        <v>100000000</v>
      </c>
      <c r="I50" s="82">
        <v>100000000</v>
      </c>
      <c r="J50" s="84" t="s">
        <v>23</v>
      </c>
      <c r="K50" s="56" t="s">
        <v>23</v>
      </c>
      <c r="L50" s="56" t="s">
        <v>160</v>
      </c>
      <c r="M50" s="29"/>
      <c r="N50" s="21"/>
    </row>
    <row r="51" spans="1:12" ht="93" customHeight="1">
      <c r="A51" s="96"/>
      <c r="B51" s="83" t="s">
        <v>161</v>
      </c>
      <c r="C51" s="56" t="s">
        <v>162</v>
      </c>
      <c r="D51" s="84" t="s">
        <v>159</v>
      </c>
      <c r="E51" s="81" t="s">
        <v>137</v>
      </c>
      <c r="F51" s="68" t="s">
        <v>76</v>
      </c>
      <c r="G51" s="56" t="s">
        <v>134</v>
      </c>
      <c r="H51" s="82">
        <v>100000000</v>
      </c>
      <c r="I51" s="82">
        <v>100000000</v>
      </c>
      <c r="J51" s="84" t="s">
        <v>23</v>
      </c>
      <c r="K51" s="56" t="s">
        <v>23</v>
      </c>
      <c r="L51" s="56" t="s">
        <v>160</v>
      </c>
    </row>
    <row r="52" spans="1:12" ht="45">
      <c r="A52" s="96"/>
      <c r="B52" s="83" t="s">
        <v>161</v>
      </c>
      <c r="C52" s="56" t="s">
        <v>163</v>
      </c>
      <c r="D52" s="84" t="s">
        <v>159</v>
      </c>
      <c r="E52" s="81" t="s">
        <v>137</v>
      </c>
      <c r="F52" s="68" t="s">
        <v>76</v>
      </c>
      <c r="G52" s="56" t="s">
        <v>134</v>
      </c>
      <c r="H52" s="82">
        <v>100000000</v>
      </c>
      <c r="I52" s="82">
        <v>100000000</v>
      </c>
      <c r="J52" s="84" t="s">
        <v>23</v>
      </c>
      <c r="K52" s="56" t="s">
        <v>23</v>
      </c>
      <c r="L52" s="56" t="s">
        <v>160</v>
      </c>
    </row>
    <row r="53" spans="1:12" ht="45">
      <c r="A53" s="96"/>
      <c r="B53" s="83" t="s">
        <v>161</v>
      </c>
      <c r="C53" s="56" t="s">
        <v>164</v>
      </c>
      <c r="D53" s="84" t="s">
        <v>159</v>
      </c>
      <c r="E53" s="81" t="s">
        <v>137</v>
      </c>
      <c r="F53" s="68" t="s">
        <v>76</v>
      </c>
      <c r="G53" s="56" t="s">
        <v>134</v>
      </c>
      <c r="H53" s="82">
        <v>90000000</v>
      </c>
      <c r="I53" s="82">
        <v>90000000</v>
      </c>
      <c r="J53" s="84" t="s">
        <v>23</v>
      </c>
      <c r="K53" s="56" t="s">
        <v>23</v>
      </c>
      <c r="L53" s="56" t="s">
        <v>160</v>
      </c>
    </row>
    <row r="54" spans="1:12" ht="77.25" customHeight="1">
      <c r="A54" s="96"/>
      <c r="B54" s="83" t="s">
        <v>161</v>
      </c>
      <c r="C54" s="56" t="s">
        <v>165</v>
      </c>
      <c r="D54" s="84" t="s">
        <v>159</v>
      </c>
      <c r="E54" s="81" t="s">
        <v>137</v>
      </c>
      <c r="F54" s="68" t="s">
        <v>76</v>
      </c>
      <c r="G54" s="56" t="s">
        <v>134</v>
      </c>
      <c r="H54" s="82">
        <v>100000000</v>
      </c>
      <c r="I54" s="82">
        <v>100000000</v>
      </c>
      <c r="J54" s="84" t="s">
        <v>23</v>
      </c>
      <c r="K54" s="56" t="s">
        <v>23</v>
      </c>
      <c r="L54" s="56" t="s">
        <v>160</v>
      </c>
    </row>
    <row r="55" spans="1:12" ht="60" customHeight="1">
      <c r="A55" s="96"/>
      <c r="B55" s="83" t="s">
        <v>166</v>
      </c>
      <c r="C55" s="56" t="s">
        <v>167</v>
      </c>
      <c r="D55" s="84" t="s">
        <v>133</v>
      </c>
      <c r="E55" s="81" t="s">
        <v>137</v>
      </c>
      <c r="F55" s="68" t="s">
        <v>76</v>
      </c>
      <c r="G55" s="56" t="s">
        <v>134</v>
      </c>
      <c r="H55" s="82">
        <v>90000000</v>
      </c>
      <c r="I55" s="82">
        <v>90000000</v>
      </c>
      <c r="J55" s="84" t="s">
        <v>23</v>
      </c>
      <c r="K55" s="56" t="s">
        <v>23</v>
      </c>
      <c r="L55" s="56" t="s">
        <v>168</v>
      </c>
    </row>
    <row r="56" spans="1:12" ht="247.5">
      <c r="A56" s="96"/>
      <c r="B56" s="83" t="s">
        <v>169</v>
      </c>
      <c r="C56" s="56" t="s">
        <v>170</v>
      </c>
      <c r="D56" s="84" t="s">
        <v>133</v>
      </c>
      <c r="E56" s="81" t="s">
        <v>171</v>
      </c>
      <c r="F56" s="81" t="s">
        <v>172</v>
      </c>
      <c r="G56" s="56" t="s">
        <v>173</v>
      </c>
      <c r="H56" s="85">
        <v>1820000000</v>
      </c>
      <c r="I56" s="85">
        <v>1820000000</v>
      </c>
      <c r="J56" s="84" t="s">
        <v>23</v>
      </c>
      <c r="K56" s="84" t="s">
        <v>72</v>
      </c>
      <c r="L56" s="56" t="s">
        <v>174</v>
      </c>
    </row>
  </sheetData>
  <sheetProtection/>
  <mergeCells count="3">
    <mergeCell ref="F5:I9"/>
    <mergeCell ref="F11:I15"/>
    <mergeCell ref="A19:A56"/>
  </mergeCells>
  <hyperlinks>
    <hyperlink ref="C8" r:id="rId1" display="http://www.arauca.gov.co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7" scale="28" r:id="rId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25.421875" style="0" customWidth="1"/>
    <col min="2" max="2" width="13.8515625" style="0" customWidth="1"/>
    <col min="3" max="3" width="25.421875" style="0" customWidth="1"/>
  </cols>
  <sheetData>
    <row r="1" spans="1:3" ht="15">
      <c r="A1" t="s">
        <v>46</v>
      </c>
      <c r="B1" t="s">
        <v>45</v>
      </c>
      <c r="C1" t="s">
        <v>48</v>
      </c>
    </row>
    <row r="2" spans="1:2" ht="15">
      <c r="A2" t="s">
        <v>37</v>
      </c>
      <c r="B2">
        <v>24</v>
      </c>
    </row>
    <row r="3" spans="1:2" ht="15">
      <c r="A3" t="s">
        <v>38</v>
      </c>
      <c r="B3">
        <v>44</v>
      </c>
    </row>
    <row r="4" spans="1:2" ht="15">
      <c r="A4" t="s">
        <v>39</v>
      </c>
      <c r="B4">
        <v>16</v>
      </c>
    </row>
    <row r="5" spans="1:2" ht="15">
      <c r="A5" t="s">
        <v>40</v>
      </c>
      <c r="B5">
        <v>14</v>
      </c>
    </row>
    <row r="6" spans="1:2" ht="15">
      <c r="A6" t="s">
        <v>41</v>
      </c>
      <c r="B6">
        <v>7</v>
      </c>
    </row>
    <row r="7" spans="1:2" ht="15">
      <c r="A7" t="s">
        <v>42</v>
      </c>
      <c r="B7">
        <v>38</v>
      </c>
    </row>
    <row r="8" spans="1:2" ht="15">
      <c r="A8" t="s">
        <v>43</v>
      </c>
      <c r="B8">
        <v>27</v>
      </c>
    </row>
    <row r="9" spans="1:2" ht="15">
      <c r="A9" t="s">
        <v>44</v>
      </c>
      <c r="B9">
        <v>29</v>
      </c>
    </row>
    <row r="10" spans="1:2" ht="15">
      <c r="A10" t="s">
        <v>47</v>
      </c>
      <c r="B10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5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7.140625" style="0" customWidth="1"/>
    <col min="2" max="2" width="14.00390625" style="0" customWidth="1"/>
    <col min="3" max="3" width="6.57421875" style="0" customWidth="1"/>
    <col min="4" max="4" width="7.57421875" style="0" customWidth="1"/>
    <col min="5" max="5" width="9.57421875" style="0" customWidth="1"/>
    <col min="6" max="6" width="8.421875" style="0" customWidth="1"/>
    <col min="7" max="7" width="10.8515625" style="0" customWidth="1"/>
    <col min="8" max="8" width="10.28125" style="0" customWidth="1"/>
    <col min="9" max="9" width="6.28125" style="0" customWidth="1"/>
    <col min="10" max="10" width="7.28125" style="0" customWidth="1"/>
    <col min="11" max="11" width="28.00390625" style="0" customWidth="1"/>
  </cols>
  <sheetData>
    <row r="4" spans="1:11" ht="109.5">
      <c r="A4" s="40">
        <v>93141702</v>
      </c>
      <c r="B4" s="40" t="s">
        <v>52</v>
      </c>
      <c r="C4" s="41" t="s">
        <v>55</v>
      </c>
      <c r="D4" s="41" t="s">
        <v>49</v>
      </c>
      <c r="E4" s="41" t="s">
        <v>54</v>
      </c>
      <c r="F4" s="41" t="s">
        <v>35</v>
      </c>
      <c r="G4" s="42">
        <v>250000000</v>
      </c>
      <c r="H4" s="42">
        <v>250000000</v>
      </c>
      <c r="I4" s="40" t="s">
        <v>23</v>
      </c>
      <c r="J4" s="40" t="s">
        <v>23</v>
      </c>
      <c r="K4" s="40" t="s">
        <v>33</v>
      </c>
    </row>
    <row r="5" spans="1:11" ht="81" customHeight="1" thickBot="1">
      <c r="A5" s="43">
        <v>93141702</v>
      </c>
      <c r="B5" s="44" t="s">
        <v>53</v>
      </c>
      <c r="C5" s="44" t="s">
        <v>50</v>
      </c>
      <c r="D5" s="44" t="s">
        <v>51</v>
      </c>
      <c r="E5" s="44" t="s">
        <v>54</v>
      </c>
      <c r="F5" s="44" t="s">
        <v>35</v>
      </c>
      <c r="G5" s="45">
        <v>285000000</v>
      </c>
      <c r="H5" s="45">
        <v>285000000</v>
      </c>
      <c r="I5" s="44" t="s">
        <v>23</v>
      </c>
      <c r="J5" s="44" t="s">
        <v>23</v>
      </c>
      <c r="K5" s="44" t="s">
        <v>36</v>
      </c>
    </row>
  </sheetData>
  <sheetProtection/>
  <printOptions/>
  <pageMargins left="0.7" right="0.7" top="0.75" bottom="0.75" header="0.3" footer="0.3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ALMACE08</cp:lastModifiedBy>
  <cp:lastPrinted>2017-06-06T20:35:23Z</cp:lastPrinted>
  <dcterms:created xsi:type="dcterms:W3CDTF">2012-12-10T15:58:41Z</dcterms:created>
  <dcterms:modified xsi:type="dcterms:W3CDTF">2020-01-21T19:15:01Z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