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Lenovo\Downloads\"/>
    </mc:Choice>
  </mc:AlternateContent>
  <xr:revisionPtr revIDLastSave="0" documentId="8_{8FD65F5B-0181-4912-89CD-81E5FAD9A0DF}" xr6:coauthVersionLast="47" xr6:coauthVersionMax="47" xr10:uidLastSave="{00000000-0000-0000-0000-000000000000}"/>
  <bookViews>
    <workbookView xWindow="0" yWindow="390" windowWidth="20490" windowHeight="10920" xr2:uid="{00000000-000D-0000-FFFF-FFFF00000000}"/>
  </bookViews>
  <sheets>
    <sheet name="Social" sheetId="1" r:id="rId1"/>
    <sheet name="Economico" sheetId="9" r:id="rId2"/>
    <sheet name="Institucional" sheetId="8" r:id="rId3"/>
    <sheet name="Ambiental" sheetId="10"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9" i="1" l="1"/>
  <c r="Q29" i="1"/>
  <c r="AF24" i="1" l="1"/>
  <c r="AF22" i="1" l="1"/>
  <c r="AF21" i="1"/>
  <c r="AE11" i="1"/>
  <c r="X11" i="1"/>
  <c r="Q11" i="1"/>
  <c r="J11" i="1"/>
  <c r="AF11" i="1" l="1"/>
  <c r="J18" i="8"/>
  <c r="J19" i="8"/>
  <c r="AE5" i="8" l="1"/>
  <c r="J33" i="1"/>
  <c r="AE9" i="8" l="1"/>
  <c r="AE10" i="8"/>
  <c r="AE11" i="8"/>
  <c r="AE12" i="8"/>
  <c r="AE13" i="8"/>
  <c r="AE14" i="8"/>
  <c r="AE15" i="8"/>
  <c r="AE16" i="8"/>
  <c r="AE17" i="8"/>
  <c r="AE18" i="8"/>
  <c r="AE8" i="8"/>
  <c r="AE4" i="8"/>
  <c r="J10" i="8"/>
  <c r="J11" i="8"/>
  <c r="J12" i="8"/>
  <c r="J13" i="8"/>
  <c r="J14" i="8"/>
  <c r="J15" i="8"/>
  <c r="AE4" i="10" l="1"/>
  <c r="AE5" i="10"/>
  <c r="AE3" i="10"/>
  <c r="X4" i="10"/>
  <c r="X5" i="10"/>
  <c r="X3" i="10"/>
  <c r="Q4" i="10"/>
  <c r="Q5" i="10"/>
  <c r="Q3" i="10"/>
  <c r="J4" i="10"/>
  <c r="J5" i="10"/>
  <c r="J3" i="10"/>
  <c r="AE4" i="9"/>
  <c r="AE5" i="9"/>
  <c r="AE6" i="9"/>
  <c r="AE7" i="9"/>
  <c r="AE8" i="9"/>
  <c r="AE9" i="9"/>
  <c r="AE10" i="9"/>
  <c r="AE11" i="9"/>
  <c r="AE12" i="9"/>
  <c r="AE13" i="9"/>
  <c r="AE14" i="9"/>
  <c r="AE3" i="9"/>
  <c r="X4" i="9"/>
  <c r="X5" i="9"/>
  <c r="X6" i="9"/>
  <c r="X7" i="9"/>
  <c r="X8" i="9"/>
  <c r="X9" i="9"/>
  <c r="X10" i="9"/>
  <c r="X11" i="9"/>
  <c r="X12" i="9"/>
  <c r="X13" i="9"/>
  <c r="X14" i="9"/>
  <c r="X3" i="9"/>
  <c r="Q4" i="9"/>
  <c r="Q5" i="9"/>
  <c r="Q6" i="9"/>
  <c r="Q7" i="9"/>
  <c r="Q8" i="9"/>
  <c r="Q9" i="9"/>
  <c r="Q10" i="9"/>
  <c r="Q11" i="9"/>
  <c r="Q12" i="9"/>
  <c r="Q13" i="9"/>
  <c r="Q14" i="9"/>
  <c r="Q3" i="9"/>
  <c r="J4" i="9"/>
  <c r="J5" i="9"/>
  <c r="J6" i="9"/>
  <c r="J7" i="9"/>
  <c r="J8" i="9"/>
  <c r="J9" i="9"/>
  <c r="J10" i="9"/>
  <c r="J11" i="9"/>
  <c r="J12" i="9"/>
  <c r="J13" i="9"/>
  <c r="J14" i="9"/>
  <c r="J3" i="9"/>
  <c r="AE3" i="8"/>
  <c r="X4" i="8"/>
  <c r="X5" i="8"/>
  <c r="X8" i="8"/>
  <c r="X9" i="8"/>
  <c r="X10" i="8"/>
  <c r="X11" i="8"/>
  <c r="X12" i="8"/>
  <c r="X13" i="8"/>
  <c r="X14" i="8"/>
  <c r="X15" i="8"/>
  <c r="X16" i="8"/>
  <c r="X17" i="8"/>
  <c r="X18" i="8"/>
  <c r="X19" i="8"/>
  <c r="X20" i="8"/>
  <c r="X3" i="8"/>
  <c r="Q4" i="8"/>
  <c r="Q5" i="8"/>
  <c r="Q8" i="8"/>
  <c r="Q9" i="8"/>
  <c r="Q10" i="8"/>
  <c r="Q11" i="8"/>
  <c r="Q12" i="8"/>
  <c r="AF12" i="8" s="1"/>
  <c r="Q13" i="8"/>
  <c r="AF13" i="8" s="1"/>
  <c r="Q14" i="8"/>
  <c r="Q15" i="8"/>
  <c r="AF15" i="8" s="1"/>
  <c r="Q16" i="8"/>
  <c r="Q17" i="8"/>
  <c r="Q18" i="8"/>
  <c r="Q19" i="8"/>
  <c r="Q20" i="8"/>
  <c r="Q3" i="8"/>
  <c r="J4" i="8"/>
  <c r="J5" i="8"/>
  <c r="J8" i="8"/>
  <c r="J9" i="8"/>
  <c r="AF9" i="8" s="1"/>
  <c r="J16" i="8"/>
  <c r="J17" i="8"/>
  <c r="J20" i="8"/>
  <c r="J3" i="8"/>
  <c r="AE3" i="1"/>
  <c r="AE4" i="1"/>
  <c r="AE5" i="1"/>
  <c r="AE6" i="1"/>
  <c r="AE7" i="1"/>
  <c r="AE8" i="1"/>
  <c r="AE9" i="1"/>
  <c r="AE10" i="1"/>
  <c r="AE12" i="1"/>
  <c r="AE13" i="1"/>
  <c r="AE14" i="1"/>
  <c r="AE15" i="1"/>
  <c r="AE16" i="1"/>
  <c r="AE17" i="1"/>
  <c r="AE18" i="1"/>
  <c r="AE19" i="1"/>
  <c r="AE20" i="1"/>
  <c r="AE23" i="1"/>
  <c r="AE25" i="1"/>
  <c r="AE26" i="1"/>
  <c r="AE27" i="1"/>
  <c r="AE28"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X3" i="1"/>
  <c r="X4" i="1"/>
  <c r="X5" i="1"/>
  <c r="X6" i="1"/>
  <c r="X7" i="1"/>
  <c r="X8" i="1"/>
  <c r="X9" i="1"/>
  <c r="X10" i="1"/>
  <c r="X12" i="1"/>
  <c r="X13" i="1"/>
  <c r="X14" i="1"/>
  <c r="X15" i="1"/>
  <c r="X16" i="1"/>
  <c r="X17" i="1"/>
  <c r="X18" i="1"/>
  <c r="X19" i="1"/>
  <c r="X20" i="1"/>
  <c r="X23" i="1"/>
  <c r="X25" i="1"/>
  <c r="X26" i="1"/>
  <c r="X27" i="1"/>
  <c r="X28" i="1"/>
  <c r="X30" i="1"/>
  <c r="X31" i="1"/>
  <c r="X32" i="1"/>
  <c r="X33" i="1"/>
  <c r="X34" i="1"/>
  <c r="X35" i="1"/>
  <c r="X36" i="1"/>
  <c r="X37" i="1"/>
  <c r="X38" i="1"/>
  <c r="X39" i="1"/>
  <c r="X40" i="1"/>
  <c r="X41" i="1"/>
  <c r="X42" i="1"/>
  <c r="X43" i="1"/>
  <c r="X44" i="1"/>
  <c r="X45" i="1"/>
  <c r="X46" i="1"/>
  <c r="X47" i="1"/>
  <c r="X48" i="1"/>
  <c r="X49" i="1"/>
  <c r="X50" i="1"/>
  <c r="X51" i="1"/>
  <c r="X52" i="1"/>
  <c r="X53" i="1"/>
  <c r="X54" i="1"/>
  <c r="X55" i="1"/>
  <c r="X56" i="1"/>
  <c r="Q3" i="1"/>
  <c r="Q4" i="1"/>
  <c r="Q5" i="1"/>
  <c r="Q6" i="1"/>
  <c r="Q7" i="1"/>
  <c r="Q8" i="1"/>
  <c r="Q9" i="1"/>
  <c r="Q10" i="1"/>
  <c r="Q12" i="1"/>
  <c r="Q13" i="1"/>
  <c r="Q14" i="1"/>
  <c r="Q15" i="1"/>
  <c r="Q16" i="1"/>
  <c r="Q17" i="1"/>
  <c r="Q18" i="1"/>
  <c r="Q19" i="1"/>
  <c r="Q20" i="1"/>
  <c r="Q23" i="1"/>
  <c r="Q25" i="1"/>
  <c r="Q26" i="1"/>
  <c r="Q27" i="1"/>
  <c r="Q28" i="1"/>
  <c r="Q30" i="1"/>
  <c r="Q31" i="1"/>
  <c r="Q32" i="1"/>
  <c r="Q33" i="1"/>
  <c r="Q34" i="1"/>
  <c r="Q35" i="1"/>
  <c r="Q36" i="1"/>
  <c r="Q37" i="1"/>
  <c r="Q38" i="1"/>
  <c r="Q39" i="1"/>
  <c r="Q40" i="1"/>
  <c r="Q41" i="1"/>
  <c r="Q42" i="1"/>
  <c r="Q43" i="1"/>
  <c r="Q44" i="1"/>
  <c r="Q45" i="1"/>
  <c r="Q46" i="1"/>
  <c r="Q47" i="1"/>
  <c r="Q48" i="1"/>
  <c r="Q49" i="1"/>
  <c r="Q50" i="1"/>
  <c r="Q51" i="1"/>
  <c r="Q52" i="1"/>
  <c r="Q53" i="1"/>
  <c r="Q54" i="1"/>
  <c r="Q55" i="1"/>
  <c r="Q56" i="1"/>
  <c r="J54" i="1"/>
  <c r="J26" i="1"/>
  <c r="J3" i="1"/>
  <c r="J4" i="1"/>
  <c r="J5" i="1"/>
  <c r="J6" i="1"/>
  <c r="J7" i="1"/>
  <c r="J8" i="1"/>
  <c r="J9" i="1"/>
  <c r="J10" i="1"/>
  <c r="J12" i="1"/>
  <c r="J13" i="1"/>
  <c r="J14" i="1"/>
  <c r="J15" i="1"/>
  <c r="J16" i="1"/>
  <c r="J17" i="1"/>
  <c r="J18" i="1"/>
  <c r="J19" i="1"/>
  <c r="J20" i="1"/>
  <c r="J23" i="1"/>
  <c r="J25" i="1"/>
  <c r="J27" i="1"/>
  <c r="J28" i="1"/>
  <c r="J30" i="1"/>
  <c r="J31" i="1"/>
  <c r="J32" i="1"/>
  <c r="J34" i="1"/>
  <c r="J35" i="1"/>
  <c r="J36" i="1"/>
  <c r="J37" i="1"/>
  <c r="J38" i="1"/>
  <c r="J39" i="1"/>
  <c r="J40" i="1"/>
  <c r="J41" i="1"/>
  <c r="J42" i="1"/>
  <c r="J43" i="1"/>
  <c r="J44" i="1"/>
  <c r="J45" i="1"/>
  <c r="J46" i="1"/>
  <c r="J47" i="1"/>
  <c r="J48" i="1"/>
  <c r="J49" i="1"/>
  <c r="J50" i="1"/>
  <c r="J51" i="1"/>
  <c r="J52" i="1"/>
  <c r="J53" i="1"/>
  <c r="J55" i="1"/>
  <c r="J56" i="1"/>
  <c r="Y20" i="8" l="1"/>
  <c r="Z20" i="8"/>
  <c r="AA20" i="8" s="1"/>
  <c r="Y19" i="8"/>
  <c r="AF9" i="1"/>
  <c r="AF44" i="1"/>
  <c r="AF18" i="8"/>
  <c r="AF4" i="9"/>
  <c r="AF9" i="9"/>
  <c r="AF11" i="9"/>
  <c r="AF12" i="9"/>
  <c r="AF8" i="9"/>
  <c r="AF4" i="10"/>
  <c r="AF5" i="10"/>
  <c r="AF7" i="9"/>
  <c r="AF6" i="9"/>
  <c r="AF5" i="9"/>
  <c r="AF10" i="9"/>
  <c r="AF3" i="9"/>
  <c r="AF14" i="8"/>
  <c r="AF10" i="8"/>
  <c r="AF11" i="8"/>
  <c r="AF3" i="8"/>
  <c r="AF34" i="1"/>
  <c r="AF52" i="1"/>
  <c r="AF42" i="1"/>
  <c r="AF39" i="1"/>
  <c r="AF46" i="1"/>
  <c r="AF43" i="1"/>
  <c r="AF45" i="1"/>
  <c r="AF41" i="1"/>
  <c r="AF38" i="1"/>
  <c r="AF37" i="1"/>
  <c r="AF36" i="1"/>
  <c r="AF35" i="1"/>
  <c r="AF33" i="1"/>
  <c r="AF32" i="1"/>
  <c r="AF4" i="1"/>
  <c r="AF25" i="1"/>
  <c r="AF27" i="1"/>
  <c r="AF13" i="1"/>
  <c r="AF14" i="1"/>
  <c r="AF23" i="1"/>
  <c r="AF7" i="1"/>
  <c r="AF5" i="1"/>
  <c r="AF19" i="1"/>
  <c r="AF16" i="1"/>
  <c r="AF15" i="1"/>
  <c r="AF10" i="1"/>
  <c r="AF6" i="1"/>
  <c r="AF16" i="8"/>
  <c r="AF17" i="8"/>
  <c r="AF53" i="1"/>
  <c r="AF56" i="1"/>
  <c r="AF26" i="1"/>
  <c r="AF50" i="1"/>
  <c r="AF54" i="1"/>
  <c r="AF49" i="1"/>
  <c r="AF20" i="1"/>
  <c r="AF51" i="1"/>
  <c r="AF12" i="1"/>
  <c r="AF48" i="1"/>
  <c r="AF18" i="1"/>
  <c r="AF3" i="1"/>
  <c r="AF55" i="1"/>
  <c r="AF17" i="1"/>
  <c r="AF8" i="1"/>
  <c r="AF28" i="1"/>
  <c r="AF3" i="10"/>
  <c r="AF14" i="9"/>
  <c r="AF8" i="8"/>
  <c r="AF5" i="8"/>
  <c r="AF47" i="1"/>
  <c r="AF13" i="9"/>
  <c r="AF4" i="8"/>
  <c r="AF40" i="1"/>
  <c r="AF30" i="1"/>
  <c r="AF31" i="1"/>
  <c r="AB20" i="8" l="1"/>
  <c r="AC20" i="8" s="1"/>
  <c r="Z19" i="8"/>
  <c r="AD20" i="8" l="1"/>
  <c r="AE20" i="8"/>
  <c r="AF20" i="8" s="1"/>
  <c r="AA19" i="8"/>
  <c r="AB19" i="8"/>
  <c r="AC19" i="8" l="1"/>
  <c r="AD19" i="8" s="1"/>
  <c r="AE19" i="8" l="1"/>
  <c r="AF19" i="8" s="1"/>
</calcChain>
</file>

<file path=xl/sharedStrings.xml><?xml version="1.0" encoding="utf-8"?>
<sst xmlns="http://schemas.openxmlformats.org/spreadsheetml/2006/main" count="343" uniqueCount="207">
  <si>
    <t>Nombre del programa</t>
  </si>
  <si>
    <t>Objetivo(s) de programa</t>
  </si>
  <si>
    <t>VIDA SALUDABLE Y ENFERMEDADES TRANSMISIBLES</t>
  </si>
  <si>
    <t xml:space="preserve">SEGURIDAD ALIMENTARIA Y NUTRICIONAL  </t>
  </si>
  <si>
    <t>ASEGURAMIENTO</t>
  </si>
  <si>
    <t>SERVICIO A LA COMUNIDAD</t>
  </si>
  <si>
    <t>INCREMENTO Y FORTALECIMIENTO DE LA COBERTURA EN EDUCACIÓN</t>
  </si>
  <si>
    <t>AGUA POTABLE Y SANEAMIENTO BÁSICO</t>
  </si>
  <si>
    <t>ACTIVIDADES CULTURALES</t>
  </si>
  <si>
    <t>BIBLIOTECA PÚBLICA</t>
  </si>
  <si>
    <t>CALIDAD DE VIDA DE LA POBLACIÓN VULNERABLE</t>
  </si>
  <si>
    <t>CONSTRUCCIÓN, ADECUACIÓN Y REMODELACIÓN DE INFRAESTRUCTURA DEPORTIVA</t>
  </si>
  <si>
    <t>VIVIENDA DIGNA PARA LOS ARANZACITAS</t>
  </si>
  <si>
    <t xml:space="preserve">ARANZAZU REMANSO DE PAZ Y CONVIVENCIA. </t>
  </si>
  <si>
    <t>CONSTRUCCIÓN, ADECUACIÓN Y REMODELACIÓN DE ESPACIOS DESTINADOS AL EQUIPAMIENTO MUNICIPAL</t>
  </si>
  <si>
    <t>PARTICIPACIÓN CIUDADANA PARA LA GESTIÓN DEL DESARROLLO</t>
  </si>
  <si>
    <t>CONSOLIDACIÓN DEL ECOSISTEMA DIGITAL</t>
  </si>
  <si>
    <t>ASOCIATIVIDAD SUBREGIONAL</t>
  </si>
  <si>
    <t>ARANZAZU, TURISMO SOSTENIBLE</t>
  </si>
  <si>
    <t>PAISAJE CULTURAL CAFETERO</t>
  </si>
  <si>
    <t xml:space="preserve">PRODUCCION LIMPIA Y SOSTENIBLE </t>
  </si>
  <si>
    <t>SANIDAD ANIMAL</t>
  </si>
  <si>
    <t>RED VÍAL URBANA Y RURAL DEL MUNICIPIO</t>
  </si>
  <si>
    <t>Mejoramiento y mantenimiento  de la red vial rural y urbana del municipio</t>
  </si>
  <si>
    <t>SERVICIOS PÚBLICOS DIFERENTES A ACUEDUCTO Y ALCANTARILLADO</t>
  </si>
  <si>
    <t>GESTIÓN Y PREVENCIÓN DEL RIESGO</t>
  </si>
  <si>
    <t>GESTIÓN INTEGRAL DEL PATRIMONIO HÍDRICO</t>
  </si>
  <si>
    <t>GOBERNANZA PARA LA GESTIÓN AMBIENTAL</t>
  </si>
  <si>
    <t xml:space="preserve">CONVIVENCIA SOCIAL Y SALUD MENTAL  </t>
  </si>
  <si>
    <t>IMPULSO Y FORTALECIMIENTO DEPORTIVO</t>
  </si>
  <si>
    <t>SALUD PÚBLICA EN EMERGENCIAS Y DESASTRES</t>
  </si>
  <si>
    <t>fortalecer la Asistencia y atención a la poblacion victima frente a  hechos victimizantes.</t>
  </si>
  <si>
    <t>Garantizar la atencion para  Reparación integral a la poblacion victima del conflicto armado.</t>
  </si>
  <si>
    <t xml:space="preserve">Fortalecer institucionalmente la unidad local de atencion a la poblacion victima. </t>
  </si>
  <si>
    <t xml:space="preserve">implementacion de estrategias de apropiacion y reconocimiento  del Post conflicto </t>
  </si>
  <si>
    <t xml:space="preserve">Promover la participacion y el acceso  oportunidades para la poblacion vulnerable. </t>
  </si>
  <si>
    <t xml:space="preserve">GRUPOS VULNERABLES: DERECHOS Y OPORTUNIDADES.                    </t>
  </si>
  <si>
    <t>Fortalecer las organizaciones territoriales</t>
  </si>
  <si>
    <t xml:space="preserve">Fortalecer el apoyo a centros de reclusión que atienden poblacion reclusa del municipio. </t>
  </si>
  <si>
    <t>Garantizar mecanismos de Prevención social y situacional en el municipio.</t>
  </si>
  <si>
    <t>Fortalecer la Presencia y control policial en el municipio de Aranzazu.</t>
  </si>
  <si>
    <t>Generar la Cultura de la legalidad y la convivencia en los habitantes del municipio de Aranzazu.</t>
  </si>
  <si>
    <t>fortalecer tecnicamente voluntarios y frentes  de suguridad con el fin de  desarrollar  una Ciudadanía activa y responsable</t>
  </si>
  <si>
    <t>Garantizar el Fortalecimiento       institucional con la atencion oportuna a la comunidad.</t>
  </si>
  <si>
    <t>Promover la seguridad vial en el municipio  de aranzazu mediante el control de personal de  transito</t>
  </si>
  <si>
    <t>Minimizar los riesgos en la accidentalidad vial con estrategias de educación vial.</t>
  </si>
  <si>
    <t>Desarrollar acciones de promocion de la salud orientadas al fomento de estilos de vida saludable para prevenir enfermedades e incidir en una mejor salud de la poblacion.</t>
  </si>
  <si>
    <t>Desarrollar en la poblacion aranzacita estrategias de educacion en salud, en el marco de un trabajo intersectorial.</t>
  </si>
  <si>
    <t>Implementar en los adolescentes del municipio, proyectos de vida como eje dinamizador del desarrollo integral de la persona</t>
  </si>
  <si>
    <t>Fortalecer la calidad del sistema educativo en la población del municipio.</t>
  </si>
  <si>
    <t xml:space="preserve">Incentivar el despliegue de la infraestructura TIC como base para lograr el acceso universal a la información, a través de las telecomunicaciones. 
</t>
  </si>
  <si>
    <t xml:space="preserve">Consolidar un Gobierno en Línea Territorial que empodere a los ciudadanos y les permita acceder y participar de manera más fácil y oportuna de los planes, trámites y servicios del gobierno. 
</t>
  </si>
  <si>
    <t xml:space="preserve">Consolidar un entorno propicio para el desarrollo de las TIC en el municipio, incluyendo el desarrollo de la institucionalidad pública  pertinente. </t>
  </si>
  <si>
    <t>Diseñar estrategias que permitan un mejoramiento continuo de la prestacion de los servicios publicos en el municipio</t>
  </si>
  <si>
    <t>Dirigir, Coordinar e implementar las politicas y lineamientos de gestion de riesgo de desastre en articulacion con las entidades municipales</t>
  </si>
  <si>
    <t>Integrar a la comunidad del municipio en las actividades recreativas y deportivas</t>
  </si>
  <si>
    <t>Implementar procesos de formación artística y cultural</t>
  </si>
  <si>
    <t>Promover la lectura en niños, niñas, jóvenes, adolescentes, adultos, adultos mayores y población vulnerable del municipio</t>
  </si>
  <si>
    <t>Fortalecer y promover los servicios de la Biblioteca Pública Municipal</t>
  </si>
  <si>
    <t>Garantizar la atención integral al Adulto Mayor</t>
  </si>
  <si>
    <t>Impulsar el desarrollo humano de la persona con discapacidad</t>
  </si>
  <si>
    <t>Fortalecer el programa nacional Más Familias en Acción</t>
  </si>
  <si>
    <t>Asegurar el reconocimiento de las capacidades, talentos y saberes de la población con orientación sexual diversa</t>
  </si>
  <si>
    <t>Promover la paticipación efectiva de la mujer como promotora estratégica del desarrollo de la equidad de género</t>
  </si>
  <si>
    <t>Garantizar el turismo sostenible en el Municipio</t>
  </si>
  <si>
    <t>Promover el turismo religioso en el municipio por medio de visitas a lugares de peregrinación</t>
  </si>
  <si>
    <t>Desarrollar en la Comunidad Aranzacita la cultura cafetera, a partir de la gestión del Turismo en el Paisaje Cultural Cafetero</t>
  </si>
  <si>
    <t>CAMPO CON RESULTADOS</t>
  </si>
  <si>
    <t>Fortalecer y garantizar el mejoramiento de la producción agrícola en seguridad alimentaria</t>
  </si>
  <si>
    <t>Implementar modelos de comercilización agropecuaria en el municipio.</t>
  </si>
  <si>
    <t xml:space="preserve">Apoyar el sector cafetero del municipio </t>
  </si>
  <si>
    <t>Brindar asistencia Técnica y Buenas prácticas agrícolas y pecuarias a los prodcutores del municipio</t>
  </si>
  <si>
    <t>Desarrollar proyectos productivos en e iniciativas de emprendimiento con Grupos  y población Vulnerable del municipio</t>
  </si>
  <si>
    <t>Promover campañas para prevención de enfermedades infectocontagiosas</t>
  </si>
  <si>
    <t>Intervenir en la conservación y recuperación de los recursos naturales y los servicios que prestan (agua, suelo y bosque) del municipio.</t>
  </si>
  <si>
    <t>Fortalecer las acciones de educación ambiental, no solo en el ámbito de la educación formal, sino además en la vida cotidiana.</t>
  </si>
  <si>
    <t>RED UNIDOS</t>
  </si>
  <si>
    <t>Dirigir políticas para el sector de inclusión social y reconciliación  mediante el direccionamiento de los programas, y proyectos que contribuyan al alcance de logros para la superación de la pobreza extrema de la población RED UNIDOS</t>
  </si>
  <si>
    <t>Garantizar escenarios aptos  para el desarrollo de proyectos que benefien a la comunidad Aranzacita</t>
  </si>
  <si>
    <t>PLANEACIÓN INSTITUCIONAL</t>
  </si>
  <si>
    <t>Fortalecer la gestión y articulación interna de la administración Municipal</t>
  </si>
  <si>
    <t>GESTION DEL CAPITAL HUMANO</t>
  </si>
  <si>
    <t xml:space="preserve">Fortalecer el capital humano municipal en valores institucionales, atencion al público y la eficiencia del servicio con calidad humano. </t>
  </si>
  <si>
    <t>FORTALECIMIENTO DE LA GESTIÓN DOCUMENTAL</t>
  </si>
  <si>
    <t>fortalecer los procesos de archivo institucional garantizando la efectividad y el cumplimiento oportuno según ley de archivo.</t>
  </si>
  <si>
    <t>MODERNIZACION DE LA ADMINISTRACION MUNICIPAL</t>
  </si>
  <si>
    <t>Optimizar el capital humano municipal.</t>
  </si>
  <si>
    <t>Implementar estrategias que permitan al municipio de Aranzazu ser la puerta de entrada del turismo de pueblos patrimonio y paisaje cultural cafetero del norte Caldas, articulando acciones en común acuerdo con los pueblos patrimonio del sur oeste antioqueño.</t>
  </si>
  <si>
    <t>RP</t>
  </si>
  <si>
    <t>SGP</t>
  </si>
  <si>
    <t>Cofinanciación</t>
  </si>
  <si>
    <t>SGR</t>
  </si>
  <si>
    <t>Crédito</t>
  </si>
  <si>
    <t>Otros</t>
  </si>
  <si>
    <t>Total 2016</t>
  </si>
  <si>
    <t>Total 2017</t>
  </si>
  <si>
    <t>Total 2018</t>
  </si>
  <si>
    <t>Total 2019</t>
  </si>
  <si>
    <t>TOTAL
2016-2019</t>
  </si>
  <si>
    <t xml:space="preserve">Garantiza el acceso y la permanencia de los niños, niñas y jóvenes del municipio al sistema educativo </t>
  </si>
  <si>
    <t>Garantizar el Servicio de Agua Potable y el saneamiento básico a la comunidad Aranzacita</t>
  </si>
  <si>
    <t>Mejorar la Infraestructura Educativa en el Municipio de Aranzazu, para así garantizar la calidad del proceso educativo que en éstas se desarrolla</t>
  </si>
  <si>
    <t>Garantizar  vivienda digna en la comunidad Aranzacita</t>
  </si>
  <si>
    <t>MOVILIDAD INTELIGENTE</t>
  </si>
  <si>
    <t>Promover la atencion oportuna que favorezca  la Verdad y justicia a la atencion de victimas</t>
  </si>
  <si>
    <t>Códigos FUT</t>
  </si>
  <si>
    <t>A.2.2.16.1</t>
  </si>
  <si>
    <t>Fomentar ambientes protectores y prevenir los factores de riesgo para las problemáticas en salud, a través de tamizajes a la población del Municipio</t>
  </si>
  <si>
    <t>Fortalecer acciones transectoriales que fomenten la participación activa en pro de la salud mental del Municipio.</t>
  </si>
  <si>
    <t xml:space="preserve">Contribuir al bienestar psicosocial de la población a través del desarrollo de competencias y estrategias en salud. </t>
  </si>
  <si>
    <t xml:space="preserve">Desarrollar estrategias en alimentación y nutrición de acuerdo al modelo de atención integral de salud para proteger el estado nutricional de la población </t>
  </si>
  <si>
    <t xml:space="preserve">Promover, generar y desarrollar estrategias educativas en el individuo, la familia y la comunidad, que permitan mejorar la Salud Sexual de la población. </t>
  </si>
  <si>
    <t>Brindar al personal de salud de la ESE, información, a través de los criterios básicos  e indispensables para el abordaje integral de las victimas de violencia.</t>
  </si>
  <si>
    <t xml:space="preserve">Coordinar con el sistema de Gestión del Riesgo del Municipio, estrategias educativas, que contribuyan a la prevención de emergencias y desastres </t>
  </si>
  <si>
    <t>SALUD Y ÁMBITO LABORAL</t>
  </si>
  <si>
    <t>Buscar el bienestar y protección de la salud de los trabajadores, a través de la promoción de condiciones y estilos de vida saludable en el ámbito laboral</t>
  </si>
  <si>
    <t>GESTIÓN DIFERENCIAL DE POBLACIÓN VULNERABLE</t>
  </si>
  <si>
    <t>Garantizar la vacunación gratuita a toda la población del Municipio</t>
  </si>
  <si>
    <t>Fortalecer aspectos de promoción de la salud y prevención de la enfermedad en la niñez, a través de actividades educativas dirigidas al personal de salud.</t>
  </si>
  <si>
    <t>Contribuir a que la población con discapacidad beneficiada, mejore su calidad de vida mediante acciones que promuevan su inclusión social.</t>
  </si>
  <si>
    <t>Garantizar la atención psicosocial y atención integral a las victimas del conflicto que residen en el Municipio</t>
  </si>
  <si>
    <t>Promover la enseñanza  y capacitación de la población Aranzacita en temas relacionados con salud.</t>
  </si>
  <si>
    <t>Gestionar acciones que conlleven al mejoramiento de la prestación de los servicios en salud en la ESE del Municipio.</t>
  </si>
  <si>
    <t>Disminuir el índice de analfabetismo en el Municipio de Aranzazu</t>
  </si>
  <si>
    <t>Garantizar escenarios deportivos aptos para la práctica del deporte y la recreación, así como la promoción de hábitos de vida saludable en el Municipio</t>
  </si>
  <si>
    <t>Promocionar hábitos de vida Saludable en la población del municipio</t>
  </si>
  <si>
    <t>Promover que niños, niñas, jóvenes y adolescentes, y población víctima estén inmersos en la cultura</t>
  </si>
  <si>
    <t>Apoyar las iniciativas artísticas y culturales que se desarrollen en el municipio.</t>
  </si>
  <si>
    <t>A.2.2.16.2</t>
  </si>
  <si>
    <t>Garantizar la Promoción Y Prevención De Los D.D.H.H. Y el Derecho Internacional Humanitario</t>
  </si>
  <si>
    <t>Promover la Participación efectiva de la poblacion victima en los diferentes mecanismos de participacion.</t>
  </si>
  <si>
    <t xml:space="preserve">POSI. Plan operativo de sistemas de información. </t>
  </si>
  <si>
    <t>Fortelecer el potencial humano de las Personas con Discapacidad- PcD, sus familias y cuidadores como sujetos autónomos, libres y competentes para asumir responsabilidades y compromisos.</t>
  </si>
  <si>
    <t>A.2.2.17.1</t>
  </si>
  <si>
    <t>A.2.2.17.2</t>
  </si>
  <si>
    <t>A.2.2.18.1</t>
  </si>
  <si>
    <t>A.2.2.19.1</t>
  </si>
  <si>
    <t>A.2.2.19.2</t>
  </si>
  <si>
    <t>A.2.2.23.2.4</t>
  </si>
  <si>
    <t>A.2.4.13.3</t>
  </si>
  <si>
    <t>A.2.4.13.1</t>
  </si>
  <si>
    <t>A.2.2.23.3 A.2.4.13.3</t>
  </si>
  <si>
    <t>A.2.1.1</t>
  </si>
  <si>
    <t>A.1.1.10.5</t>
  </si>
  <si>
    <t>A.1.2.6    A.1.2.7  A.1.2.10      A.1.5       A.1.2.9</t>
  </si>
  <si>
    <t>A.1.2.11   A.1.2.8     A.1.3.8</t>
  </si>
  <si>
    <t>A.1.5.4</t>
  </si>
  <si>
    <t>A.3.10.1  A.3.11.3   A.3.12.1  A.3.11.1  A.3.11.4   A.7.3   A.1.2.6.1</t>
  </si>
  <si>
    <t>A.4.2</t>
  </si>
  <si>
    <t xml:space="preserve">A.4.1  </t>
  </si>
  <si>
    <t>A.4.1     A.14.2.3</t>
  </si>
  <si>
    <t>A.4.1   A.14.4.3    A.2.2.15.1</t>
  </si>
  <si>
    <t>A.5.2</t>
  </si>
  <si>
    <t>A.5.1          A.5.2</t>
  </si>
  <si>
    <t>A.5.9      A.5.6.1</t>
  </si>
  <si>
    <t>A.5.6.1</t>
  </si>
  <si>
    <t>A.7.1         A.7.2       A.7.3</t>
  </si>
  <si>
    <t>A.14.4.4      A.14.4.4.1</t>
  </si>
  <si>
    <t>A.14.7</t>
  </si>
  <si>
    <t>A.2.2.22.2 A.14.7</t>
  </si>
  <si>
    <t>A.14.5</t>
  </si>
  <si>
    <t xml:space="preserve">Detectar a traves de muestras rapidas de VIH, pacientes contagiados por el virus y garantizar una pronta atencion </t>
  </si>
  <si>
    <t>SALUD ORAL</t>
  </si>
  <si>
    <t>Lograr la disminución de los factores de riesgo más importantes de higiene oral,  en la población Aranzacita, de tal forma que se genere un impacto en las condiciones de Salud Bucal del Municipio</t>
  </si>
  <si>
    <t>ATENCION PRIMARIA SOCIAL APS</t>
  </si>
  <si>
    <t>Fortalecer estrategias de atención Primaria social APS con el fin de realizar abordaje integral y comunitario a la población del Municipio de Aranzazu.</t>
  </si>
  <si>
    <t>A.2.2.22.1</t>
  </si>
  <si>
    <t>A.14.19</t>
  </si>
  <si>
    <t>A.18.8     A.14.20.1.2</t>
  </si>
  <si>
    <t>A.14.20.1.2</t>
  </si>
  <si>
    <t>A.14.20.1.2 A.4.1</t>
  </si>
  <si>
    <t>A.7.3             A.8.5           A.14.20</t>
  </si>
  <si>
    <t>A.14.20</t>
  </si>
  <si>
    <t>A.14.20.1.7</t>
  </si>
  <si>
    <t>A.4.1
A.5.1
A.18.3</t>
  </si>
  <si>
    <t>A.5.1</t>
  </si>
  <si>
    <t>A.5.3         A.5.1       A.5.5.1</t>
  </si>
  <si>
    <t>Fortalecer el crecimiento del sector Agropecuario en el municipio</t>
  </si>
  <si>
    <t>A.8.8</t>
  </si>
  <si>
    <t>A.8.6</t>
  </si>
  <si>
    <t>A.2.2.15.1</t>
  </si>
  <si>
    <t>A.9.2 A.9.4 A.9.5</t>
  </si>
  <si>
    <t>A.6.5  A.6.6</t>
  </si>
  <si>
    <t>A.9.8      A.15     A.14.1.10.1  A.15.2   A.9.16    A.15.10   A.5.5.1    A.15.3   A.14.1.10.2</t>
  </si>
  <si>
    <t>A.16.1</t>
  </si>
  <si>
    <t>A.1.4.2</t>
  </si>
  <si>
    <t>A.17.1      A.19  A.17.10   A.7.7   A.17.8   A.17.7   A.17</t>
  </si>
  <si>
    <t>A.5.1     A.3.12.3   A.15.4      A.3.10.5    A.9.4       A.17      A.9.2</t>
  </si>
  <si>
    <t>A.11.8</t>
  </si>
  <si>
    <t>A.18.4.6    A.18</t>
  </si>
  <si>
    <t>A.18</t>
  </si>
  <si>
    <t>A.17</t>
  </si>
  <si>
    <t>A.9.16</t>
  </si>
  <si>
    <t>A.12.12   A.12.1    A.12.18</t>
  </si>
  <si>
    <t>A.10.5    A.10.8.2     A.10.9     A.10    A.10.11    A.10.8</t>
  </si>
  <si>
    <t>A.10.8 A.10</t>
  </si>
  <si>
    <t>A.2.2.3.2   A.2.2.3.11</t>
  </si>
  <si>
    <t>A.2.2.9.2.5</t>
  </si>
  <si>
    <t>A.14.13.2</t>
  </si>
  <si>
    <t>A.17.1</t>
  </si>
  <si>
    <t>Garantizar  la continuidad en  aseguramiento de la poblacion aranzacita al sistema de seguridad social en salud.</t>
  </si>
  <si>
    <t>CONTROL Y CUIDADO ANIMAL</t>
  </si>
  <si>
    <t>Velar por la protección y bienestar animal en el municipio de Aranzazu</t>
  </si>
  <si>
    <t>A.3.7.15</t>
  </si>
  <si>
    <t xml:space="preserve">SEXUALIDAD, DERECHOS SEXUALES Y DERECHOS REPRODUCTIVOS   </t>
  </si>
  <si>
    <t>Lograr que los niños, niñas, adolescentes, jóvenes y adultos y comunidad en general practiquen alguna actividad deportiva</t>
  </si>
  <si>
    <t>Fomentar y promover el mejoramiento de la enseñanza del inglés como lengua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</si>
</sst>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00_-;\-&quot;$&quot;* #,##0.00_-;_-&quot;$&quot;* &quot;-&quot;??_-;_-@_-"/>
    <numFmt numFmtId="165" formatCode="&quot;$&quot;\ #,##0.00"/>
    <numFmt numFmtId="166" formatCode="&quot;$&quot;\ #,##0.0000"/>
    <numFmt numFmtId="167" formatCode="&quot;$&quot;\ #,##0.000"/>
    <numFmt numFmtId="168" formatCode="&quot;$&quot;\ #,##0.0"/>
    <numFmt numFmtId="169" formatCode="&quot;$&quot;\ #,##0.000000"/>
    <numFmt numFmtId="170" formatCode="&quot;$&quot;\ #,##0.00000"/>
    <numFmt numFmtId="171" formatCode="_-&quot;$&quot;* #,##0.0000_-;\-&quot;$&quot;* #,##0.0000_-;_-&quot;$&quot;* &quot;-&quot;????_-;_-@_-"/>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1"/>
      <color theme="1"/>
      <name val="Arial Narrow"/>
      <family val="2"/>
    </font>
    <font>
      <sz val="11"/>
      <color theme="1"/>
      <name val="Calibri"/>
      <family val="2"/>
      <scheme val="minor"/>
    </font>
    <font>
      <b/>
      <sz val="11"/>
      <name val="Calibri"/>
      <family val="2"/>
      <scheme val="minor"/>
    </font>
    <font>
      <b/>
      <sz val="11"/>
      <color theme="1"/>
      <name val="Arial Narrow"/>
      <family val="2"/>
    </font>
    <font>
      <b/>
      <sz val="11"/>
      <name val="Arial Narrow"/>
      <family val="2"/>
    </font>
    <font>
      <sz val="11"/>
      <name val="Arial Narrow"/>
      <family val="2"/>
    </font>
    <font>
      <sz val="11"/>
      <color rgb="FF000000"/>
      <name val="Arial Narrow"/>
      <family val="2"/>
    </font>
  </fonts>
  <fills count="12">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FF66"/>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s>
  <cellStyleXfs count="3">
    <xf numFmtId="0" fontId="0" fillId="0" borderId="0"/>
    <xf numFmtId="43" fontId="5" fillId="0" borderId="0" applyFont="0" applyFill="0" applyBorder="0" applyAlignment="0" applyProtection="0"/>
    <xf numFmtId="164" fontId="5" fillId="0" borderId="0" applyFont="0" applyFill="0" applyBorder="0" applyAlignment="0" applyProtection="0"/>
  </cellStyleXfs>
  <cellXfs count="226">
    <xf numFmtId="0" fontId="0" fillId="0" borderId="0" xfId="0"/>
    <xf numFmtId="0" fontId="0" fillId="0" borderId="0" xfId="0" applyFont="1"/>
    <xf numFmtId="0" fontId="1" fillId="2" borderId="1" xfId="0" applyFont="1" applyFill="1" applyBorder="1" applyAlignment="1">
      <alignment vertical="center" wrapText="1"/>
    </xf>
    <xf numFmtId="0" fontId="0" fillId="0" borderId="0" xfId="0" applyFont="1" applyAlignment="1">
      <alignment wrapText="1"/>
    </xf>
    <xf numFmtId="0" fontId="1" fillId="2" borderId="1" xfId="0" applyFont="1" applyFill="1" applyBorder="1" applyAlignment="1">
      <alignment horizontal="center" vertical="center" wrapText="1"/>
    </xf>
    <xf numFmtId="0" fontId="0" fillId="5" borderId="1" xfId="0" applyFont="1" applyFill="1" applyBorder="1" applyAlignment="1">
      <alignment vertical="center" wrapText="1"/>
    </xf>
    <xf numFmtId="0" fontId="0" fillId="5" borderId="4" xfId="0" applyFont="1" applyFill="1" applyBorder="1" applyAlignment="1">
      <alignment vertical="center" wrapText="1"/>
    </xf>
    <xf numFmtId="0" fontId="0" fillId="4" borderId="1" xfId="0" applyFill="1" applyBorder="1" applyAlignment="1">
      <alignment horizontal="center" vertical="center" wrapText="1"/>
    </xf>
    <xf numFmtId="0" fontId="1" fillId="2" borderId="2" xfId="0" applyFont="1" applyFill="1" applyBorder="1" applyAlignment="1">
      <alignment horizontal="center" vertical="center" wrapText="1"/>
    </xf>
    <xf numFmtId="0" fontId="0" fillId="4" borderId="1" xfId="0" applyFill="1" applyBorder="1" applyAlignment="1">
      <alignment horizontal="left"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4" borderId="2" xfId="0"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3" borderId="1"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4" borderId="1" xfId="0" applyFill="1" applyBorder="1" applyAlignment="1">
      <alignment horizontal="left" vertical="center" wrapText="1"/>
    </xf>
    <xf numFmtId="0" fontId="0"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0" xfId="0" applyFont="1" applyFill="1"/>
    <xf numFmtId="0" fontId="0" fillId="0" borderId="2" xfId="0" applyFont="1" applyBorder="1" applyAlignment="1">
      <alignment horizontal="left" vertical="center" wrapText="1"/>
    </xf>
    <xf numFmtId="0" fontId="0" fillId="3" borderId="2" xfId="0" applyFont="1" applyFill="1" applyBorder="1" applyAlignment="1">
      <alignment horizontal="left" vertical="center" wrapText="1"/>
    </xf>
    <xf numFmtId="0" fontId="0" fillId="0" borderId="0" xfId="0" applyFont="1" applyFill="1" applyBorder="1" applyAlignment="1">
      <alignment wrapText="1"/>
    </xf>
    <xf numFmtId="0" fontId="3" fillId="0" borderId="0" xfId="0" applyFont="1" applyFill="1" applyBorder="1"/>
    <xf numFmtId="1" fontId="3" fillId="0" borderId="0" xfId="0" applyNumberFormat="1" applyFont="1" applyFill="1" applyBorder="1" applyAlignment="1">
      <alignment horizontal="justify" vertical="top"/>
    </xf>
    <xf numFmtId="1" fontId="3" fillId="0" borderId="0" xfId="0" applyNumberFormat="1" applyFont="1" applyFill="1" applyBorder="1"/>
    <xf numFmtId="165" fontId="3" fillId="0" borderId="0" xfId="1" applyNumberFormat="1" applyFont="1" applyFill="1" applyBorder="1" applyAlignment="1">
      <alignment horizontal="justify" vertical="top"/>
    </xf>
    <xf numFmtId="166" fontId="3" fillId="0" borderId="0" xfId="1" applyNumberFormat="1" applyFont="1" applyFill="1" applyBorder="1" applyAlignment="1">
      <alignment horizontal="justify" vertical="top"/>
    </xf>
    <xf numFmtId="165" fontId="3" fillId="0" borderId="0" xfId="0" applyNumberFormat="1" applyFont="1" applyFill="1" applyBorder="1" applyAlignment="1">
      <alignment horizontal="justify" vertical="top"/>
    </xf>
    <xf numFmtId="167" fontId="3" fillId="0" borderId="0" xfId="0" applyNumberFormat="1" applyFont="1" applyFill="1" applyBorder="1" applyAlignment="1">
      <alignment horizontal="justify" vertical="top"/>
    </xf>
    <xf numFmtId="166" fontId="3" fillId="0" borderId="0" xfId="0" applyNumberFormat="1" applyFont="1" applyFill="1" applyBorder="1" applyAlignment="1">
      <alignment horizontal="justify" vertical="top"/>
    </xf>
    <xf numFmtId="165" fontId="3" fillId="0" borderId="0" xfId="0" applyNumberFormat="1" applyFont="1" applyFill="1" applyBorder="1"/>
    <xf numFmtId="168" fontId="3" fillId="0" borderId="0" xfId="1" applyNumberFormat="1" applyFont="1" applyFill="1" applyBorder="1" applyAlignment="1">
      <alignment horizontal="justify" vertical="top"/>
    </xf>
    <xf numFmtId="169" fontId="3" fillId="0" borderId="0" xfId="1" applyNumberFormat="1" applyFont="1" applyFill="1" applyBorder="1" applyAlignment="1">
      <alignment horizontal="justify" vertical="top"/>
    </xf>
    <xf numFmtId="166" fontId="3" fillId="0" borderId="0" xfId="1" applyNumberFormat="1" applyFont="1" applyFill="1" applyBorder="1" applyAlignment="1">
      <alignment horizontal="justify" vertical="center"/>
    </xf>
    <xf numFmtId="170" fontId="3" fillId="0" borderId="0" xfId="1" applyNumberFormat="1" applyFont="1" applyFill="1" applyBorder="1" applyAlignment="1">
      <alignment horizontal="justify" vertical="top"/>
    </xf>
    <xf numFmtId="0" fontId="0" fillId="0" borderId="0" xfId="0" applyFont="1" applyFill="1" applyBorder="1"/>
    <xf numFmtId="166" fontId="3" fillId="0" borderId="0" xfId="1" applyNumberFormat="1" applyFont="1" applyFill="1" applyBorder="1"/>
    <xf numFmtId="169" fontId="3" fillId="0" borderId="0" xfId="1" applyNumberFormat="1" applyFont="1" applyFill="1" applyBorder="1"/>
    <xf numFmtId="165" fontId="3" fillId="0" borderId="0" xfId="1" applyNumberFormat="1" applyFont="1" applyFill="1" applyBorder="1"/>
    <xf numFmtId="168" fontId="3" fillId="0" borderId="0" xfId="1" applyNumberFormat="1" applyFont="1" applyFill="1" applyBorder="1"/>
    <xf numFmtId="0" fontId="0" fillId="0" borderId="0" xfId="0" applyFont="1" applyFill="1" applyAlignment="1">
      <alignment wrapText="1"/>
    </xf>
    <xf numFmtId="0" fontId="6" fillId="4" borderId="1" xfId="0" applyFont="1" applyFill="1" applyBorder="1" applyAlignment="1">
      <alignment vertical="center"/>
    </xf>
    <xf numFmtId="0" fontId="1" fillId="4" borderId="1" xfId="0" applyFont="1" applyFill="1" applyBorder="1" applyAlignment="1">
      <alignment horizontal="center" vertical="center" wrapText="1"/>
    </xf>
    <xf numFmtId="0" fontId="6" fillId="4" borderId="1" xfId="0" applyFont="1" applyFill="1" applyBorder="1" applyAlignment="1">
      <alignment vertical="center" wrapText="1"/>
    </xf>
    <xf numFmtId="0" fontId="1" fillId="9"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6" fillId="8" borderId="2" xfId="0" applyFont="1" applyFill="1" applyBorder="1" applyAlignment="1">
      <alignment vertical="center"/>
    </xf>
    <xf numFmtId="0" fontId="6" fillId="8" borderId="2" xfId="0" applyFont="1" applyFill="1" applyBorder="1" applyAlignment="1">
      <alignment vertical="center" wrapText="1"/>
    </xf>
    <xf numFmtId="0" fontId="6" fillId="9" borderId="1" xfId="0" applyFont="1" applyFill="1" applyBorder="1" applyAlignment="1">
      <alignment horizontal="justify" vertical="center"/>
    </xf>
    <xf numFmtId="0" fontId="6" fillId="10" borderId="1" xfId="0" applyFont="1" applyFill="1" applyBorder="1" applyAlignment="1">
      <alignment horizontal="justify" vertical="center"/>
    </xf>
    <xf numFmtId="0" fontId="1" fillId="10" borderId="1" xfId="0" applyFont="1" applyFill="1" applyBorder="1" applyAlignment="1">
      <alignment horizontal="center" vertical="center" wrapText="1"/>
    </xf>
    <xf numFmtId="164" fontId="3" fillId="10" borderId="1" xfId="2" applyFont="1" applyFill="1" applyBorder="1" applyAlignment="1">
      <alignment horizontal="justify" vertical="top"/>
    </xf>
    <xf numFmtId="164" fontId="3" fillId="10" borderId="1" xfId="2" applyFont="1" applyFill="1" applyBorder="1"/>
    <xf numFmtId="164" fontId="3" fillId="9" borderId="1" xfId="2" applyFont="1" applyFill="1" applyBorder="1" applyAlignment="1">
      <alignment horizontal="justify" vertical="top"/>
    </xf>
    <xf numFmtId="164" fontId="3" fillId="9" borderId="1" xfId="2" applyFont="1" applyFill="1" applyBorder="1"/>
    <xf numFmtId="164" fontId="3" fillId="8" borderId="1" xfId="2" applyFont="1" applyFill="1" applyBorder="1" applyAlignment="1">
      <alignment horizontal="justify" vertical="top"/>
    </xf>
    <xf numFmtId="164" fontId="3" fillId="8" borderId="1" xfId="2" applyFont="1" applyFill="1" applyBorder="1"/>
    <xf numFmtId="164" fontId="3" fillId="4" borderId="1" xfId="2" applyFont="1" applyFill="1" applyBorder="1"/>
    <xf numFmtId="0" fontId="0" fillId="0" borderId="0" xfId="0" applyFont="1" applyAlignment="1">
      <alignment vertical="center"/>
    </xf>
    <xf numFmtId="171" fontId="3" fillId="7" borderId="1" xfId="2" applyNumberFormat="1" applyFont="1" applyFill="1" applyBorder="1"/>
    <xf numFmtId="171" fontId="3" fillId="7" borderId="1" xfId="2" applyNumberFormat="1" applyFont="1" applyFill="1" applyBorder="1" applyAlignment="1">
      <alignment vertical="center"/>
    </xf>
    <xf numFmtId="171" fontId="3" fillId="10" borderId="1" xfId="2" applyNumberFormat="1" applyFont="1" applyFill="1" applyBorder="1" applyAlignment="1">
      <alignment horizontal="right" vertical="center"/>
    </xf>
    <xf numFmtId="171" fontId="3" fillId="9" borderId="1" xfId="2" applyNumberFormat="1" applyFont="1" applyFill="1" applyBorder="1" applyAlignment="1">
      <alignment horizontal="right" vertical="center"/>
    </xf>
    <xf numFmtId="171" fontId="3" fillId="8" borderId="1" xfId="2" applyNumberFormat="1" applyFont="1" applyFill="1" applyBorder="1" applyAlignment="1">
      <alignment horizontal="right" vertical="center"/>
    </xf>
    <xf numFmtId="171" fontId="3" fillId="4" borderId="1" xfId="2" applyNumberFormat="1" applyFont="1" applyFill="1" applyBorder="1" applyAlignment="1">
      <alignment horizontal="right" vertical="center"/>
    </xf>
    <xf numFmtId="171" fontId="3" fillId="8" borderId="1" xfId="2" applyNumberFormat="1" applyFont="1" applyFill="1" applyBorder="1"/>
    <xf numFmtId="171" fontId="3" fillId="4" borderId="1" xfId="2" applyNumberFormat="1" applyFont="1" applyFill="1" applyBorder="1"/>
    <xf numFmtId="171" fontId="3" fillId="10" borderId="1" xfId="2" applyNumberFormat="1" applyFont="1" applyFill="1" applyBorder="1"/>
    <xf numFmtId="171" fontId="3" fillId="9" borderId="1" xfId="2" applyNumberFormat="1" applyFont="1" applyFill="1" applyBorder="1"/>
    <xf numFmtId="171" fontId="3" fillId="10" borderId="1" xfId="2" applyNumberFormat="1" applyFont="1" applyFill="1" applyBorder="1" applyAlignment="1">
      <alignment horizontal="justify" vertical="top"/>
    </xf>
    <xf numFmtId="171" fontId="3" fillId="9" borderId="1" xfId="2" applyNumberFormat="1" applyFont="1" applyFill="1" applyBorder="1" applyAlignment="1">
      <alignment horizontal="justify" vertical="top"/>
    </xf>
    <xf numFmtId="171" fontId="3" fillId="8" borderId="1" xfId="2" applyNumberFormat="1" applyFont="1" applyFill="1" applyBorder="1" applyAlignment="1">
      <alignment horizontal="justify" vertical="top"/>
    </xf>
    <xf numFmtId="171" fontId="3" fillId="4" borderId="2" xfId="2" applyNumberFormat="1" applyFont="1" applyFill="1" applyBorder="1"/>
    <xf numFmtId="0" fontId="6" fillId="8" borderId="1" xfId="0" applyFont="1" applyFill="1" applyBorder="1" applyAlignment="1">
      <alignment vertical="center"/>
    </xf>
    <xf numFmtId="0" fontId="6" fillId="8" borderId="1" xfId="0" applyFont="1" applyFill="1" applyBorder="1" applyAlignment="1">
      <alignment vertical="center" wrapText="1"/>
    </xf>
    <xf numFmtId="171" fontId="3" fillId="10" borderId="1" xfId="2" applyNumberFormat="1" applyFont="1" applyFill="1" applyBorder="1" applyAlignment="1">
      <alignment horizontal="justify" vertical="center"/>
    </xf>
    <xf numFmtId="171" fontId="3" fillId="9" borderId="1" xfId="2" applyNumberFormat="1" applyFont="1" applyFill="1" applyBorder="1" applyAlignment="1">
      <alignment horizontal="justify" vertical="center"/>
    </xf>
    <xf numFmtId="171" fontId="3" fillId="8" borderId="1" xfId="2" applyNumberFormat="1" applyFont="1" applyFill="1" applyBorder="1" applyAlignment="1">
      <alignment horizontal="justify" vertical="center"/>
    </xf>
    <xf numFmtId="171" fontId="3" fillId="4" borderId="1" xfId="2" applyNumberFormat="1" applyFont="1" applyFill="1" applyBorder="1" applyAlignment="1">
      <alignment horizontal="justify" vertical="center"/>
    </xf>
    <xf numFmtId="171" fontId="3" fillId="4" borderId="1" xfId="2" applyNumberFormat="1" applyFont="1" applyFill="1" applyBorder="1" applyAlignment="1">
      <alignment vertical="center"/>
    </xf>
    <xf numFmtId="0" fontId="0" fillId="0" borderId="0" xfId="0" applyFont="1" applyAlignment="1">
      <alignment horizontal="center" wrapText="1"/>
    </xf>
    <xf numFmtId="0" fontId="6" fillId="10"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171" fontId="3" fillId="0" borderId="0" xfId="0" applyNumberFormat="1" applyFont="1" applyFill="1" applyBorder="1"/>
    <xf numFmtId="171" fontId="0" fillId="0" borderId="0" xfId="2" applyNumberFormat="1" applyFont="1" applyFill="1" applyBorder="1" applyAlignment="1">
      <alignment wrapText="1"/>
    </xf>
    <xf numFmtId="171" fontId="3" fillId="0" borderId="0" xfId="2" applyNumberFormat="1" applyFont="1" applyFill="1" applyBorder="1"/>
    <xf numFmtId="171" fontId="3" fillId="0" borderId="0" xfId="2" applyNumberFormat="1" applyFont="1" applyFill="1" applyBorder="1" applyAlignment="1">
      <alignment horizontal="justify" vertical="top"/>
    </xf>
    <xf numFmtId="171" fontId="0" fillId="0" borderId="0" xfId="2" applyNumberFormat="1" applyFont="1" applyFill="1" applyBorder="1"/>
    <xf numFmtId="171" fontId="3" fillId="4" borderId="1" xfId="2" applyNumberFormat="1" applyFont="1" applyFill="1" applyBorder="1" applyAlignment="1">
      <alignment horizontal="justify" vertical="top"/>
    </xf>
    <xf numFmtId="171" fontId="3" fillId="10" borderId="2" xfId="2" applyNumberFormat="1" applyFont="1" applyFill="1" applyBorder="1"/>
    <xf numFmtId="171" fontId="3" fillId="10" borderId="2" xfId="2" applyNumberFormat="1" applyFont="1" applyFill="1" applyBorder="1" applyAlignment="1">
      <alignment horizontal="justify" vertical="top"/>
    </xf>
    <xf numFmtId="171" fontId="3" fillId="9" borderId="2" xfId="2" applyNumberFormat="1" applyFont="1" applyFill="1" applyBorder="1"/>
    <xf numFmtId="171" fontId="3" fillId="9" borderId="2" xfId="2" applyNumberFormat="1" applyFont="1" applyFill="1" applyBorder="1" applyAlignment="1">
      <alignment horizontal="justify" vertical="top"/>
    </xf>
    <xf numFmtId="171" fontId="3" fillId="8" borderId="2" xfId="2" applyNumberFormat="1" applyFont="1" applyFill="1" applyBorder="1"/>
    <xf numFmtId="171" fontId="3" fillId="8" borderId="2" xfId="2" applyNumberFormat="1" applyFont="1" applyFill="1" applyBorder="1" applyAlignment="1">
      <alignment horizontal="justify" vertical="top"/>
    </xf>
    <xf numFmtId="171" fontId="3" fillId="7" borderId="2" xfId="2" applyNumberFormat="1" applyFont="1" applyFill="1" applyBorder="1"/>
    <xf numFmtId="0" fontId="4" fillId="0" borderId="0" xfId="0" applyFont="1" applyAlignment="1">
      <alignment horizontal="center" vertical="center"/>
    </xf>
    <xf numFmtId="164" fontId="8" fillId="10" borderId="1" xfId="2" applyFont="1" applyFill="1" applyBorder="1" applyAlignment="1">
      <alignment horizontal="center" vertical="center"/>
    </xf>
    <xf numFmtId="164" fontId="7" fillId="10" borderId="1" xfId="2" applyFont="1" applyFill="1" applyBorder="1" applyAlignment="1">
      <alignment horizontal="center" vertical="center" wrapText="1"/>
    </xf>
    <xf numFmtId="164" fontId="8" fillId="9" borderId="1" xfId="2" applyFont="1" applyFill="1" applyBorder="1" applyAlignment="1">
      <alignment horizontal="center" vertical="center"/>
    </xf>
    <xf numFmtId="164" fontId="7" fillId="9" borderId="1" xfId="2" applyFont="1" applyFill="1" applyBorder="1" applyAlignment="1">
      <alignment horizontal="center" vertical="center" wrapText="1"/>
    </xf>
    <xf numFmtId="164" fontId="8" fillId="8" borderId="2" xfId="2" applyFont="1" applyFill="1" applyBorder="1" applyAlignment="1">
      <alignment horizontal="center" vertical="center"/>
    </xf>
    <xf numFmtId="164" fontId="7" fillId="8" borderId="1" xfId="2" applyFont="1" applyFill="1" applyBorder="1" applyAlignment="1">
      <alignment horizontal="center" vertical="center" wrapText="1"/>
    </xf>
    <xf numFmtId="164" fontId="8" fillId="8" borderId="2" xfId="2" applyFont="1" applyFill="1" applyBorder="1" applyAlignment="1">
      <alignment horizontal="center" vertical="center" wrapText="1"/>
    </xf>
    <xf numFmtId="164" fontId="8" fillId="4" borderId="1" xfId="2" applyFont="1" applyFill="1" applyBorder="1" applyAlignment="1">
      <alignment horizontal="center" vertical="center"/>
    </xf>
    <xf numFmtId="164" fontId="7" fillId="4" borderId="1" xfId="2" applyFont="1" applyFill="1" applyBorder="1" applyAlignment="1">
      <alignment horizontal="center" vertical="center" wrapText="1"/>
    </xf>
    <xf numFmtId="164" fontId="8" fillId="4" borderId="1" xfId="2" applyFont="1" applyFill="1" applyBorder="1" applyAlignment="1">
      <alignment horizontal="center" vertical="center" wrapText="1"/>
    </xf>
    <xf numFmtId="0" fontId="4" fillId="4" borderId="6" xfId="0" applyFont="1" applyFill="1" applyBorder="1" applyAlignment="1">
      <alignment horizontal="left" vertical="center" wrapText="1"/>
    </xf>
    <xf numFmtId="171" fontId="9" fillId="10" borderId="1" xfId="2" applyNumberFormat="1" applyFont="1" applyFill="1" applyBorder="1" applyAlignment="1">
      <alignment horizontal="right" vertical="center"/>
    </xf>
    <xf numFmtId="171" fontId="9" fillId="9" borderId="1" xfId="2" applyNumberFormat="1" applyFont="1" applyFill="1" applyBorder="1" applyAlignment="1">
      <alignment horizontal="right" vertical="center"/>
    </xf>
    <xf numFmtId="171" fontId="9" fillId="8" borderId="1" xfId="2" applyNumberFormat="1" applyFont="1" applyFill="1" applyBorder="1" applyAlignment="1">
      <alignment horizontal="right" vertical="center"/>
    </xf>
    <xf numFmtId="171" fontId="9" fillId="4" borderId="1" xfId="2" applyNumberFormat="1" applyFont="1" applyFill="1" applyBorder="1" applyAlignment="1">
      <alignment horizontal="right" vertical="center"/>
    </xf>
    <xf numFmtId="171" fontId="9" fillId="7" borderId="1" xfId="2" applyNumberFormat="1" applyFont="1" applyFill="1" applyBorder="1" applyAlignment="1">
      <alignment horizontal="right" vertical="center"/>
    </xf>
    <xf numFmtId="171" fontId="4" fillId="0" borderId="0" xfId="0" applyNumberFormat="1" applyFont="1" applyAlignment="1">
      <alignment horizontal="right" vertical="center"/>
    </xf>
    <xf numFmtId="0" fontId="4" fillId="0" borderId="0" xfId="0" applyFont="1" applyAlignment="1">
      <alignment horizontal="right" vertical="center"/>
    </xf>
    <xf numFmtId="0" fontId="4" fillId="0" borderId="1" xfId="0" applyFont="1" applyFill="1" applyBorder="1" applyAlignment="1">
      <alignment horizontal="right" vertical="center" wrapText="1"/>
    </xf>
    <xf numFmtId="164" fontId="4" fillId="0" borderId="0" xfId="2" applyFont="1" applyAlignment="1">
      <alignment horizontal="right" vertical="center"/>
    </xf>
    <xf numFmtId="0" fontId="4" fillId="4" borderId="5" xfId="0" applyFont="1" applyFill="1" applyBorder="1" applyAlignment="1">
      <alignment horizontal="left" vertical="center" wrapText="1"/>
    </xf>
    <xf numFmtId="171" fontId="4" fillId="8" borderId="1" xfId="2" applyNumberFormat="1" applyFont="1" applyFill="1" applyBorder="1" applyAlignment="1">
      <alignment horizontal="right" vertical="center"/>
    </xf>
    <xf numFmtId="0" fontId="4" fillId="4" borderId="2" xfId="0" applyFont="1" applyFill="1" applyBorder="1" applyAlignment="1">
      <alignment horizontal="left" vertical="center" wrapText="1"/>
    </xf>
    <xf numFmtId="0" fontId="10" fillId="4" borderId="6" xfId="0" applyFont="1" applyFill="1" applyBorder="1" applyAlignment="1">
      <alignment horizontal="left" vertical="center" wrapText="1"/>
    </xf>
    <xf numFmtId="171" fontId="4" fillId="10" borderId="1" xfId="2" applyNumberFormat="1" applyFont="1" applyFill="1" applyBorder="1" applyAlignment="1">
      <alignment horizontal="right" vertical="center"/>
    </xf>
    <xf numFmtId="171" fontId="4" fillId="9" borderId="1" xfId="2" applyNumberFormat="1" applyFont="1" applyFill="1" applyBorder="1" applyAlignment="1">
      <alignment horizontal="right" vertical="center"/>
    </xf>
    <xf numFmtId="171" fontId="4" fillId="4" borderId="1" xfId="2" applyNumberFormat="1" applyFont="1" applyFill="1" applyBorder="1" applyAlignment="1">
      <alignment horizontal="right" vertical="center"/>
    </xf>
    <xf numFmtId="0" fontId="4" fillId="10" borderId="2"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0" borderId="2" xfId="0" applyFont="1" applyFill="1" applyBorder="1" applyAlignment="1">
      <alignment horizontal="right" vertical="center" wrapText="1"/>
    </xf>
    <xf numFmtId="0" fontId="4" fillId="3" borderId="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9" fillId="4" borderId="5"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171" fontId="9" fillId="10" borderId="1" xfId="2" applyNumberFormat="1" applyFont="1" applyFill="1" applyBorder="1" applyAlignment="1">
      <alignment vertical="center"/>
    </xf>
    <xf numFmtId="171" fontId="9" fillId="9" borderId="1" xfId="2" applyNumberFormat="1" applyFont="1" applyFill="1" applyBorder="1" applyAlignment="1">
      <alignment vertical="center"/>
    </xf>
    <xf numFmtId="171" fontId="9" fillId="8" borderId="1" xfId="2" applyNumberFormat="1" applyFont="1" applyFill="1" applyBorder="1" applyAlignment="1">
      <alignment vertical="center"/>
    </xf>
    <xf numFmtId="171" fontId="9" fillId="4" borderId="1" xfId="2" applyNumberFormat="1" applyFont="1" applyFill="1" applyBorder="1" applyAlignment="1">
      <alignment vertical="center"/>
    </xf>
    <xf numFmtId="0" fontId="4" fillId="6" borderId="5" xfId="0" applyFont="1" applyFill="1" applyBorder="1" applyAlignment="1">
      <alignment horizontal="left" vertical="center" wrapText="1"/>
    </xf>
    <xf numFmtId="171" fontId="9" fillId="10" borderId="1" xfId="2" applyNumberFormat="1" applyFont="1" applyFill="1" applyBorder="1"/>
    <xf numFmtId="171" fontId="9" fillId="9" borderId="1" xfId="2" applyNumberFormat="1" applyFont="1" applyFill="1" applyBorder="1"/>
    <xf numFmtId="171" fontId="9" fillId="8" borderId="1" xfId="2" applyNumberFormat="1" applyFont="1" applyFill="1" applyBorder="1"/>
    <xf numFmtId="171" fontId="9" fillId="4" borderId="1" xfId="2" applyNumberFormat="1" applyFont="1" applyFill="1" applyBorder="1"/>
    <xf numFmtId="171" fontId="4" fillId="10" borderId="1" xfId="2" applyNumberFormat="1" applyFont="1" applyFill="1" applyBorder="1" applyAlignment="1">
      <alignment horizontal="left" vertical="center"/>
    </xf>
    <xf numFmtId="171" fontId="9" fillId="10" borderId="1" xfId="2" applyNumberFormat="1" applyFont="1" applyFill="1" applyBorder="1" applyAlignment="1">
      <alignment horizontal="left" vertical="center"/>
    </xf>
    <xf numFmtId="171" fontId="4" fillId="9" borderId="1" xfId="2" applyNumberFormat="1" applyFont="1" applyFill="1" applyBorder="1" applyAlignment="1">
      <alignment horizontal="left" vertical="center"/>
    </xf>
    <xf numFmtId="171" fontId="9" fillId="9" borderId="1" xfId="2" applyNumberFormat="1" applyFont="1" applyFill="1" applyBorder="1" applyAlignment="1">
      <alignment horizontal="left" vertical="center"/>
    </xf>
    <xf numFmtId="171" fontId="4" fillId="8" borderId="1" xfId="2" applyNumberFormat="1" applyFont="1" applyFill="1" applyBorder="1" applyAlignment="1">
      <alignment horizontal="left" vertical="center"/>
    </xf>
    <xf numFmtId="171" fontId="9" fillId="8" borderId="1" xfId="2" applyNumberFormat="1" applyFont="1" applyFill="1" applyBorder="1" applyAlignment="1">
      <alignment horizontal="left" vertical="center"/>
    </xf>
    <xf numFmtId="171" fontId="4" fillId="4" borderId="1" xfId="2" applyNumberFormat="1" applyFont="1" applyFill="1" applyBorder="1" applyAlignment="1">
      <alignment horizontal="left" vertical="center"/>
    </xf>
    <xf numFmtId="171" fontId="9" fillId="4" borderId="1" xfId="2" applyNumberFormat="1" applyFont="1" applyFill="1" applyBorder="1" applyAlignment="1">
      <alignment horizontal="left" vertical="center"/>
    </xf>
    <xf numFmtId="171" fontId="9" fillId="7" borderId="1" xfId="2" applyNumberFormat="1" applyFont="1" applyFill="1" applyBorder="1" applyAlignment="1">
      <alignment horizontal="left" vertical="center"/>
    </xf>
    <xf numFmtId="0" fontId="4" fillId="0" borderId="0" xfId="0" applyFont="1" applyAlignment="1">
      <alignment horizontal="left" vertical="center"/>
    </xf>
    <xf numFmtId="171" fontId="4" fillId="0" borderId="0" xfId="2" applyNumberFormat="1" applyFont="1" applyAlignment="1">
      <alignment horizontal="right" vertical="center"/>
    </xf>
    <xf numFmtId="0" fontId="4" fillId="0" borderId="0" xfId="0" applyFont="1" applyFill="1" applyAlignment="1">
      <alignment horizontal="center" vertical="center" wrapText="1"/>
    </xf>
    <xf numFmtId="0" fontId="0" fillId="4"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right" wrapText="1"/>
    </xf>
    <xf numFmtId="0" fontId="0" fillId="0" borderId="1" xfId="0" applyBorder="1" applyAlignment="1">
      <alignment horizontal="right"/>
    </xf>
    <xf numFmtId="0" fontId="0" fillId="0" borderId="0" xfId="0" applyAlignment="1">
      <alignment horizontal="right" vertical="center"/>
    </xf>
    <xf numFmtId="171" fontId="3" fillId="10" borderId="1" xfId="2" applyNumberFormat="1" applyFont="1" applyFill="1" applyBorder="1" applyAlignment="1">
      <alignment vertical="center"/>
    </xf>
    <xf numFmtId="0" fontId="0" fillId="0" borderId="0" xfId="0" applyFont="1" applyAlignment="1">
      <alignment vertical="center" wrapText="1"/>
    </xf>
    <xf numFmtId="0" fontId="0" fillId="0" borderId="1" xfId="0" applyFont="1" applyBorder="1" applyAlignment="1">
      <alignment horizontal="right" vertical="center" wrapText="1"/>
    </xf>
    <xf numFmtId="0" fontId="0" fillId="0" borderId="1" xfId="0" applyFont="1" applyFill="1" applyBorder="1" applyAlignment="1">
      <alignment horizontal="right" wrapText="1"/>
    </xf>
    <xf numFmtId="0" fontId="4" fillId="11" borderId="2" xfId="0" applyFont="1" applyFill="1" applyBorder="1" applyAlignment="1">
      <alignment horizontal="left" vertical="center" wrapText="1"/>
    </xf>
    <xf numFmtId="0" fontId="4" fillId="11" borderId="6"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10" borderId="1" xfId="2" applyNumberFormat="1"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8" fillId="9" borderId="1" xfId="2" applyNumberFormat="1" applyFont="1" applyFill="1" applyBorder="1" applyAlignment="1">
      <alignment horizontal="center" vertical="center"/>
    </xf>
    <xf numFmtId="0" fontId="8" fillId="8" borderId="1" xfId="2"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8" fillId="4" borderId="1" xfId="2"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xf>
    <xf numFmtId="0" fontId="0" fillId="4"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6" fillId="10" borderId="1" xfId="0" applyFont="1" applyFill="1" applyBorder="1" applyAlignment="1">
      <alignment horizontal="center"/>
    </xf>
    <xf numFmtId="0" fontId="6" fillId="9" borderId="1" xfId="0" applyFont="1" applyFill="1" applyBorder="1" applyAlignment="1">
      <alignment horizontal="center"/>
    </xf>
    <xf numFmtId="0" fontId="6" fillId="8" borderId="1" xfId="0" applyFont="1" applyFill="1" applyBorder="1" applyAlignment="1">
      <alignment horizontal="center"/>
    </xf>
    <xf numFmtId="0" fontId="6" fillId="4" borderId="1" xfId="0" applyFont="1" applyFill="1" applyBorder="1" applyAlignment="1">
      <alignment horizontal="center"/>
    </xf>
    <xf numFmtId="171" fontId="3" fillId="10" borderId="2" xfId="2" applyNumberFormat="1" applyFont="1" applyFill="1" applyBorder="1" applyAlignment="1">
      <alignment horizontal="center" vertical="center"/>
    </xf>
    <xf numFmtId="171" fontId="3" fillId="10" borderId="3" xfId="2" applyNumberFormat="1" applyFont="1" applyFill="1" applyBorder="1" applyAlignment="1">
      <alignment horizontal="center" vertical="center"/>
    </xf>
    <xf numFmtId="171" fontId="3" fillId="10" borderId="4" xfId="2" applyNumberFormat="1" applyFont="1" applyFill="1" applyBorder="1" applyAlignment="1">
      <alignment horizontal="center" vertical="center"/>
    </xf>
    <xf numFmtId="0" fontId="2" fillId="6" borderId="1"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5" borderId="1" xfId="0" applyFont="1" applyFill="1" applyBorder="1" applyAlignment="1">
      <alignment horizontal="center" vertical="center" wrapText="1"/>
    </xf>
    <xf numFmtId="171" fontId="3" fillId="9" borderId="2" xfId="2" applyNumberFormat="1" applyFont="1" applyFill="1" applyBorder="1" applyAlignment="1">
      <alignment horizontal="center" vertical="center"/>
    </xf>
    <xf numFmtId="171" fontId="3" fillId="9" borderId="3" xfId="2" applyNumberFormat="1" applyFont="1" applyFill="1" applyBorder="1" applyAlignment="1">
      <alignment horizontal="center" vertical="center"/>
    </xf>
    <xf numFmtId="171" fontId="3" fillId="9" borderId="4" xfId="2" applyNumberFormat="1" applyFont="1" applyFill="1" applyBorder="1" applyAlignment="1">
      <alignment horizontal="center" vertical="center"/>
    </xf>
    <xf numFmtId="171" fontId="3" fillId="8" borderId="2" xfId="2" applyNumberFormat="1" applyFont="1" applyFill="1" applyBorder="1" applyAlignment="1">
      <alignment horizontal="center" vertical="center"/>
    </xf>
    <xf numFmtId="171" fontId="3" fillId="8" borderId="3" xfId="2" applyNumberFormat="1" applyFont="1" applyFill="1" applyBorder="1" applyAlignment="1">
      <alignment horizontal="center" vertical="center"/>
    </xf>
    <xf numFmtId="171" fontId="3" fillId="8" borderId="4" xfId="2" applyNumberFormat="1" applyFont="1" applyFill="1" applyBorder="1" applyAlignment="1">
      <alignment horizontal="center" vertical="center"/>
    </xf>
    <xf numFmtId="171" fontId="3" fillId="4" borderId="2" xfId="2" applyNumberFormat="1" applyFont="1" applyFill="1" applyBorder="1" applyAlignment="1">
      <alignment horizontal="center" vertical="center"/>
    </xf>
    <xf numFmtId="171" fontId="3" fillId="4" borderId="3" xfId="2" applyNumberFormat="1" applyFont="1" applyFill="1" applyBorder="1" applyAlignment="1">
      <alignment horizontal="center" vertical="center"/>
    </xf>
    <xf numFmtId="171" fontId="3" fillId="4" borderId="4" xfId="2" applyNumberFormat="1" applyFont="1" applyFill="1" applyBorder="1" applyAlignment="1">
      <alignment horizontal="center" vertical="center"/>
    </xf>
    <xf numFmtId="171" fontId="3" fillId="7" borderId="2" xfId="2" applyNumberFormat="1" applyFont="1" applyFill="1" applyBorder="1" applyAlignment="1">
      <alignment horizontal="center" vertical="center"/>
    </xf>
    <xf numFmtId="171" fontId="3" fillId="7" borderId="3" xfId="2" applyNumberFormat="1" applyFont="1" applyFill="1" applyBorder="1" applyAlignment="1">
      <alignment horizontal="center" vertical="center"/>
    </xf>
    <xf numFmtId="171" fontId="3" fillId="7" borderId="4" xfId="2" applyNumberFormat="1" applyFont="1" applyFill="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7"/>
  <sheetViews>
    <sheetView tabSelected="1" topLeftCell="A14" zoomScale="60" zoomScaleNormal="60" workbookViewId="0">
      <pane xSplit="1" topLeftCell="M1" activePane="topRight" state="frozen"/>
      <selection pane="topRight" activeCell="AF29" sqref="AF29"/>
    </sheetView>
  </sheetViews>
  <sheetFormatPr baseColWidth="10" defaultRowHeight="16.5" x14ac:dyDescent="0.25"/>
  <cols>
    <col min="1" max="1" width="22.140625" style="125" customWidth="1"/>
    <col min="2" max="2" width="77.7109375" style="125" customWidth="1"/>
    <col min="3" max="3" width="14.28515625" style="164" customWidth="1"/>
    <col min="4" max="4" width="14.5703125" style="127" customWidth="1"/>
    <col min="5" max="5" width="16" style="127" customWidth="1"/>
    <col min="6" max="6" width="16.5703125" style="127" customWidth="1"/>
    <col min="7" max="7" width="12.140625" style="127" customWidth="1"/>
    <col min="8" max="8" width="11.42578125" style="127" customWidth="1"/>
    <col min="9" max="9" width="15.7109375" style="127" customWidth="1"/>
    <col min="10" max="10" width="17.140625" style="127" customWidth="1"/>
    <col min="11" max="11" width="13.42578125" style="127" customWidth="1"/>
    <col min="12" max="12" width="16" style="127" customWidth="1"/>
    <col min="13" max="13" width="18.7109375" style="127" customWidth="1"/>
    <col min="14" max="14" width="12" style="127" customWidth="1"/>
    <col min="15" max="15" width="11.42578125" style="127" customWidth="1"/>
    <col min="16" max="16" width="14.5703125" style="127" customWidth="1"/>
    <col min="17" max="17" width="15.7109375" style="127" bestFit="1" customWidth="1"/>
    <col min="18" max="18" width="12.7109375" style="127" customWidth="1"/>
    <col min="19" max="19" width="16" style="127" customWidth="1"/>
    <col min="20" max="22" width="11.42578125" style="127" customWidth="1"/>
    <col min="23" max="23" width="14.5703125" style="127" customWidth="1"/>
    <col min="24" max="24" width="15.7109375" style="127" bestFit="1" customWidth="1"/>
    <col min="25" max="25" width="13.85546875" style="127" customWidth="1"/>
    <col min="26" max="26" width="16" style="127" customWidth="1"/>
    <col min="27" max="29" width="11.42578125" style="127" customWidth="1"/>
    <col min="30" max="30" width="14.85546875" style="127" customWidth="1"/>
    <col min="31" max="31" width="16" style="127" bestFit="1" customWidth="1"/>
    <col min="32" max="32" width="17.85546875" style="125" customWidth="1"/>
    <col min="33" max="33" width="17.28515625" style="125" customWidth="1"/>
    <col min="34" max="34" width="11.42578125" style="125"/>
    <col min="35" max="35" width="26.28515625" style="125" customWidth="1"/>
    <col min="36" max="16384" width="11.42578125" style="125"/>
  </cols>
  <sheetData>
    <row r="1" spans="1:35" s="107" customFormat="1" x14ac:dyDescent="0.25">
      <c r="A1" s="179" t="s">
        <v>0</v>
      </c>
      <c r="B1" s="179" t="s">
        <v>1</v>
      </c>
      <c r="C1" s="192" t="s">
        <v>105</v>
      </c>
      <c r="D1" s="181">
        <v>2016</v>
      </c>
      <c r="E1" s="181"/>
      <c r="F1" s="181"/>
      <c r="G1" s="181"/>
      <c r="H1" s="181"/>
      <c r="I1" s="181"/>
      <c r="J1" s="181"/>
      <c r="K1" s="190">
        <v>2017</v>
      </c>
      <c r="L1" s="190"/>
      <c r="M1" s="190"/>
      <c r="N1" s="190"/>
      <c r="O1" s="190"/>
      <c r="P1" s="190"/>
      <c r="Q1" s="190"/>
      <c r="R1" s="191">
        <v>2018</v>
      </c>
      <c r="S1" s="191"/>
      <c r="T1" s="191"/>
      <c r="U1" s="191"/>
      <c r="V1" s="191"/>
      <c r="W1" s="191"/>
      <c r="X1" s="191"/>
      <c r="Y1" s="193">
        <v>2019</v>
      </c>
      <c r="Z1" s="193"/>
      <c r="AA1" s="193"/>
      <c r="AB1" s="193"/>
      <c r="AC1" s="193"/>
      <c r="AD1" s="193"/>
      <c r="AE1" s="193"/>
      <c r="AF1" s="194" t="s">
        <v>98</v>
      </c>
    </row>
    <row r="2" spans="1:35" s="107" customFormat="1" ht="47.25" customHeight="1" x14ac:dyDescent="0.25">
      <c r="A2" s="180"/>
      <c r="B2" s="180"/>
      <c r="C2" s="192"/>
      <c r="D2" s="108" t="s">
        <v>88</v>
      </c>
      <c r="E2" s="108" t="s">
        <v>89</v>
      </c>
      <c r="F2" s="109" t="s">
        <v>90</v>
      </c>
      <c r="G2" s="108" t="s">
        <v>91</v>
      </c>
      <c r="H2" s="108" t="s">
        <v>92</v>
      </c>
      <c r="I2" s="108" t="s">
        <v>93</v>
      </c>
      <c r="J2" s="108" t="s">
        <v>94</v>
      </c>
      <c r="K2" s="110" t="s">
        <v>88</v>
      </c>
      <c r="L2" s="110" t="s">
        <v>89</v>
      </c>
      <c r="M2" s="111" t="s">
        <v>90</v>
      </c>
      <c r="N2" s="110" t="s">
        <v>91</v>
      </c>
      <c r="O2" s="110" t="s">
        <v>92</v>
      </c>
      <c r="P2" s="110" t="s">
        <v>93</v>
      </c>
      <c r="Q2" s="110" t="s">
        <v>95</v>
      </c>
      <c r="R2" s="112" t="s">
        <v>88</v>
      </c>
      <c r="S2" s="112" t="s">
        <v>89</v>
      </c>
      <c r="T2" s="113" t="s">
        <v>90</v>
      </c>
      <c r="U2" s="112" t="s">
        <v>91</v>
      </c>
      <c r="V2" s="112" t="s">
        <v>92</v>
      </c>
      <c r="W2" s="112" t="s">
        <v>93</v>
      </c>
      <c r="X2" s="114" t="s">
        <v>96</v>
      </c>
      <c r="Y2" s="115" t="s">
        <v>88</v>
      </c>
      <c r="Z2" s="115" t="s">
        <v>89</v>
      </c>
      <c r="AA2" s="116" t="s">
        <v>90</v>
      </c>
      <c r="AB2" s="115" t="s">
        <v>91</v>
      </c>
      <c r="AC2" s="115" t="s">
        <v>92</v>
      </c>
      <c r="AD2" s="115" t="s">
        <v>93</v>
      </c>
      <c r="AE2" s="117" t="s">
        <v>97</v>
      </c>
      <c r="AF2" s="195"/>
    </row>
    <row r="3" spans="1:35" ht="33" x14ac:dyDescent="0.25">
      <c r="A3" s="182" t="s">
        <v>2</v>
      </c>
      <c r="B3" s="118" t="s">
        <v>46</v>
      </c>
      <c r="C3" s="126" t="s">
        <v>106</v>
      </c>
      <c r="D3" s="119">
        <v>0</v>
      </c>
      <c r="E3" s="119">
        <v>0.95</v>
      </c>
      <c r="F3" s="119">
        <v>0</v>
      </c>
      <c r="G3" s="119">
        <v>0</v>
      </c>
      <c r="H3" s="119">
        <v>0</v>
      </c>
      <c r="I3" s="119">
        <v>0</v>
      </c>
      <c r="J3" s="119">
        <f t="shared" ref="J3:J56" si="0">SUM(D3:I3)</f>
        <v>0.95</v>
      </c>
      <c r="K3" s="120">
        <v>0</v>
      </c>
      <c r="L3" s="120">
        <v>1</v>
      </c>
      <c r="M3" s="120">
        <v>0</v>
      </c>
      <c r="N3" s="120">
        <v>0</v>
      </c>
      <c r="O3" s="120">
        <v>0</v>
      </c>
      <c r="P3" s="120">
        <v>0</v>
      </c>
      <c r="Q3" s="120">
        <f t="shared" ref="Q3:Q56" si="1">SUM(K3:P3)</f>
        <v>1</v>
      </c>
      <c r="R3" s="121">
        <v>0</v>
      </c>
      <c r="S3" s="121">
        <v>1.08</v>
      </c>
      <c r="T3" s="121">
        <v>0</v>
      </c>
      <c r="U3" s="121">
        <v>0</v>
      </c>
      <c r="V3" s="121">
        <v>0</v>
      </c>
      <c r="W3" s="121">
        <v>0</v>
      </c>
      <c r="X3" s="121">
        <f t="shared" ref="X3:X56" si="2">SUM(R3:W3)</f>
        <v>1.08</v>
      </c>
      <c r="Y3" s="122">
        <v>0</v>
      </c>
      <c r="Z3" s="122">
        <v>1.1599999999999999</v>
      </c>
      <c r="AA3" s="122">
        <v>0</v>
      </c>
      <c r="AB3" s="122">
        <v>0</v>
      </c>
      <c r="AC3" s="122">
        <v>0</v>
      </c>
      <c r="AD3" s="122">
        <v>0</v>
      </c>
      <c r="AE3" s="122">
        <f t="shared" ref="AE3:AE56" si="3">SUM(Y3:AD3)</f>
        <v>1.1599999999999999</v>
      </c>
      <c r="AF3" s="123">
        <f t="shared" ref="AF3:AF56" si="4">SUM(AE3+X3+Q3+J3)</f>
        <v>4.1900000000000004</v>
      </c>
      <c r="AG3" s="124"/>
      <c r="AI3" s="127"/>
    </row>
    <row r="4" spans="1:35" ht="30" customHeight="1" x14ac:dyDescent="0.25">
      <c r="A4" s="183"/>
      <c r="B4" s="118" t="s">
        <v>47</v>
      </c>
      <c r="C4" s="126" t="s">
        <v>128</v>
      </c>
      <c r="D4" s="119">
        <v>0</v>
      </c>
      <c r="E4" s="119">
        <v>0.8</v>
      </c>
      <c r="F4" s="119">
        <v>0</v>
      </c>
      <c r="G4" s="119">
        <v>0</v>
      </c>
      <c r="H4" s="119">
        <v>0</v>
      </c>
      <c r="I4" s="119">
        <v>0</v>
      </c>
      <c r="J4" s="119">
        <f t="shared" si="0"/>
        <v>0.8</v>
      </c>
      <c r="K4" s="120">
        <v>0</v>
      </c>
      <c r="L4" s="120">
        <v>0.93</v>
      </c>
      <c r="M4" s="120">
        <v>0</v>
      </c>
      <c r="N4" s="120">
        <v>0</v>
      </c>
      <c r="O4" s="120">
        <v>0</v>
      </c>
      <c r="P4" s="120">
        <v>0</v>
      </c>
      <c r="Q4" s="120">
        <f t="shared" si="1"/>
        <v>0.93</v>
      </c>
      <c r="R4" s="121">
        <v>0</v>
      </c>
      <c r="S4" s="121">
        <v>1.03</v>
      </c>
      <c r="T4" s="129">
        <v>0</v>
      </c>
      <c r="U4" s="129">
        <v>0</v>
      </c>
      <c r="V4" s="129">
        <v>0</v>
      </c>
      <c r="W4" s="129">
        <v>0</v>
      </c>
      <c r="X4" s="121">
        <f t="shared" si="2"/>
        <v>1.03</v>
      </c>
      <c r="Y4" s="122">
        <v>0</v>
      </c>
      <c r="Z4" s="122">
        <v>1.1299999999999999</v>
      </c>
      <c r="AA4" s="122">
        <v>0</v>
      </c>
      <c r="AB4" s="122">
        <v>0</v>
      </c>
      <c r="AC4" s="122">
        <v>0</v>
      </c>
      <c r="AD4" s="122">
        <v>0</v>
      </c>
      <c r="AE4" s="122">
        <f t="shared" si="3"/>
        <v>1.1299999999999999</v>
      </c>
      <c r="AF4" s="123">
        <f t="shared" si="4"/>
        <v>3.8900000000000006</v>
      </c>
    </row>
    <row r="5" spans="1:35" ht="33" x14ac:dyDescent="0.25">
      <c r="A5" s="182" t="s">
        <v>28</v>
      </c>
      <c r="B5" s="128" t="s">
        <v>107</v>
      </c>
      <c r="C5" s="126" t="s">
        <v>128</v>
      </c>
      <c r="D5" s="119">
        <v>0</v>
      </c>
      <c r="E5" s="119">
        <v>0.2</v>
      </c>
      <c r="F5" s="119">
        <v>0</v>
      </c>
      <c r="G5" s="119">
        <v>0</v>
      </c>
      <c r="H5" s="119">
        <v>0</v>
      </c>
      <c r="I5" s="119">
        <v>0</v>
      </c>
      <c r="J5" s="119">
        <f t="shared" si="0"/>
        <v>0.2</v>
      </c>
      <c r="K5" s="120">
        <v>0</v>
      </c>
      <c r="L5" s="120">
        <v>0.21</v>
      </c>
      <c r="M5" s="120">
        <v>0</v>
      </c>
      <c r="N5" s="120">
        <v>0</v>
      </c>
      <c r="O5" s="120">
        <v>0</v>
      </c>
      <c r="P5" s="120">
        <v>0</v>
      </c>
      <c r="Q5" s="120">
        <f t="shared" si="1"/>
        <v>0.21</v>
      </c>
      <c r="R5" s="121">
        <v>0</v>
      </c>
      <c r="S5" s="121">
        <v>0.24</v>
      </c>
      <c r="T5" s="129">
        <v>0</v>
      </c>
      <c r="U5" s="129">
        <v>0</v>
      </c>
      <c r="V5" s="129">
        <v>0</v>
      </c>
      <c r="W5" s="129">
        <v>0</v>
      </c>
      <c r="X5" s="121">
        <f t="shared" si="2"/>
        <v>0.24</v>
      </c>
      <c r="Y5" s="122">
        <v>0</v>
      </c>
      <c r="Z5" s="122">
        <v>0.26</v>
      </c>
      <c r="AA5" s="122">
        <v>0</v>
      </c>
      <c r="AB5" s="122">
        <v>0</v>
      </c>
      <c r="AC5" s="122">
        <v>0</v>
      </c>
      <c r="AD5" s="122">
        <v>0</v>
      </c>
      <c r="AE5" s="122">
        <f t="shared" si="3"/>
        <v>0.26</v>
      </c>
      <c r="AF5" s="123">
        <f t="shared" si="4"/>
        <v>0.90999999999999992</v>
      </c>
      <c r="AG5" s="124"/>
    </row>
    <row r="6" spans="1:35" ht="33" x14ac:dyDescent="0.25">
      <c r="A6" s="183"/>
      <c r="B6" s="118" t="s">
        <v>108</v>
      </c>
      <c r="C6" s="126" t="s">
        <v>133</v>
      </c>
      <c r="D6" s="119">
        <v>0</v>
      </c>
      <c r="E6" s="119">
        <v>0.95</v>
      </c>
      <c r="F6" s="119">
        <v>0</v>
      </c>
      <c r="G6" s="119">
        <v>0</v>
      </c>
      <c r="H6" s="119">
        <v>0</v>
      </c>
      <c r="I6" s="119">
        <v>0</v>
      </c>
      <c r="J6" s="119">
        <f t="shared" si="0"/>
        <v>0.95</v>
      </c>
      <c r="K6" s="120">
        <v>0</v>
      </c>
      <c r="L6" s="120">
        <v>1.03</v>
      </c>
      <c r="M6" s="120">
        <v>0</v>
      </c>
      <c r="N6" s="120">
        <v>0</v>
      </c>
      <c r="O6" s="120">
        <v>0</v>
      </c>
      <c r="P6" s="120">
        <v>0</v>
      </c>
      <c r="Q6" s="120">
        <f t="shared" si="1"/>
        <v>1.03</v>
      </c>
      <c r="R6" s="121">
        <v>0</v>
      </c>
      <c r="S6" s="121">
        <v>1.1000000000000001</v>
      </c>
      <c r="T6" s="129">
        <v>0</v>
      </c>
      <c r="U6" s="129">
        <v>0</v>
      </c>
      <c r="V6" s="129">
        <v>0</v>
      </c>
      <c r="W6" s="129">
        <v>0</v>
      </c>
      <c r="X6" s="121">
        <f t="shared" si="2"/>
        <v>1.1000000000000001</v>
      </c>
      <c r="Y6" s="122">
        <v>0</v>
      </c>
      <c r="Z6" s="122">
        <v>1.19</v>
      </c>
      <c r="AA6" s="122">
        <v>0</v>
      </c>
      <c r="AB6" s="122">
        <v>0</v>
      </c>
      <c r="AC6" s="122">
        <v>0</v>
      </c>
      <c r="AD6" s="122">
        <v>0</v>
      </c>
      <c r="AE6" s="122">
        <f t="shared" si="3"/>
        <v>1.19</v>
      </c>
      <c r="AF6" s="123">
        <f t="shared" si="4"/>
        <v>4.2700000000000005</v>
      </c>
    </row>
    <row r="7" spans="1:35" ht="33" x14ac:dyDescent="0.25">
      <c r="A7" s="183"/>
      <c r="B7" s="118" t="s">
        <v>109</v>
      </c>
      <c r="C7" s="126" t="s">
        <v>134</v>
      </c>
      <c r="D7" s="119">
        <v>0</v>
      </c>
      <c r="E7" s="119">
        <v>3</v>
      </c>
      <c r="F7" s="119">
        <v>0</v>
      </c>
      <c r="G7" s="119">
        <v>0</v>
      </c>
      <c r="H7" s="119">
        <v>0</v>
      </c>
      <c r="I7" s="119">
        <v>0</v>
      </c>
      <c r="J7" s="119">
        <f t="shared" si="0"/>
        <v>3</v>
      </c>
      <c r="K7" s="120">
        <v>0</v>
      </c>
      <c r="L7" s="120">
        <v>3.22</v>
      </c>
      <c r="M7" s="120">
        <v>0</v>
      </c>
      <c r="N7" s="120">
        <v>0</v>
      </c>
      <c r="O7" s="120">
        <v>0</v>
      </c>
      <c r="P7" s="120">
        <v>0</v>
      </c>
      <c r="Q7" s="120">
        <f t="shared" si="1"/>
        <v>3.22</v>
      </c>
      <c r="R7" s="121">
        <v>0</v>
      </c>
      <c r="S7" s="121">
        <v>3.44</v>
      </c>
      <c r="T7" s="129">
        <v>0</v>
      </c>
      <c r="U7" s="129">
        <v>0</v>
      </c>
      <c r="V7" s="129">
        <v>0</v>
      </c>
      <c r="W7" s="129">
        <v>0</v>
      </c>
      <c r="X7" s="121">
        <f t="shared" si="2"/>
        <v>3.44</v>
      </c>
      <c r="Y7" s="122">
        <v>0</v>
      </c>
      <c r="Z7" s="122">
        <v>3.66</v>
      </c>
      <c r="AA7" s="122">
        <v>0</v>
      </c>
      <c r="AB7" s="122">
        <v>0</v>
      </c>
      <c r="AC7" s="122">
        <v>0</v>
      </c>
      <c r="AD7" s="122">
        <v>0</v>
      </c>
      <c r="AE7" s="122">
        <f t="shared" si="3"/>
        <v>3.66</v>
      </c>
      <c r="AF7" s="123">
        <f t="shared" si="4"/>
        <v>13.32</v>
      </c>
    </row>
    <row r="8" spans="1:35" ht="49.5" x14ac:dyDescent="0.25">
      <c r="A8" s="130" t="s">
        <v>3</v>
      </c>
      <c r="B8" s="131" t="s">
        <v>110</v>
      </c>
      <c r="C8" s="126" t="s">
        <v>135</v>
      </c>
      <c r="D8" s="119">
        <v>0</v>
      </c>
      <c r="E8" s="119">
        <v>1.5</v>
      </c>
      <c r="F8" s="119">
        <v>0</v>
      </c>
      <c r="G8" s="119">
        <v>0</v>
      </c>
      <c r="H8" s="119">
        <v>0</v>
      </c>
      <c r="I8" s="119">
        <v>0</v>
      </c>
      <c r="J8" s="119">
        <f t="shared" si="0"/>
        <v>1.5</v>
      </c>
      <c r="K8" s="120">
        <v>0</v>
      </c>
      <c r="L8" s="120">
        <v>1.7</v>
      </c>
      <c r="M8" s="120">
        <v>0</v>
      </c>
      <c r="N8" s="120">
        <v>0</v>
      </c>
      <c r="O8" s="120">
        <v>0</v>
      </c>
      <c r="P8" s="120">
        <v>0</v>
      </c>
      <c r="Q8" s="120">
        <f t="shared" si="1"/>
        <v>1.7</v>
      </c>
      <c r="R8" s="121">
        <v>0</v>
      </c>
      <c r="S8" s="121">
        <v>1.9</v>
      </c>
      <c r="T8" s="129">
        <v>0</v>
      </c>
      <c r="U8" s="129">
        <v>0</v>
      </c>
      <c r="V8" s="129">
        <v>0</v>
      </c>
      <c r="W8" s="129">
        <v>0</v>
      </c>
      <c r="X8" s="121">
        <f t="shared" si="2"/>
        <v>1.9</v>
      </c>
      <c r="Y8" s="122">
        <v>0</v>
      </c>
      <c r="Z8" s="122">
        <v>2.1</v>
      </c>
      <c r="AA8" s="122">
        <v>0</v>
      </c>
      <c r="AB8" s="122">
        <v>0</v>
      </c>
      <c r="AC8" s="122">
        <v>0</v>
      </c>
      <c r="AD8" s="122">
        <v>0</v>
      </c>
      <c r="AE8" s="122">
        <f t="shared" si="3"/>
        <v>2.1</v>
      </c>
      <c r="AF8" s="123">
        <f t="shared" si="4"/>
        <v>7.2</v>
      </c>
    </row>
    <row r="9" spans="1:35" ht="33" x14ac:dyDescent="0.25">
      <c r="A9" s="182" t="s">
        <v>204</v>
      </c>
      <c r="B9" s="131" t="s">
        <v>111</v>
      </c>
      <c r="C9" s="126" t="s">
        <v>136</v>
      </c>
      <c r="D9" s="119">
        <v>0</v>
      </c>
      <c r="E9" s="119">
        <v>0.15</v>
      </c>
      <c r="F9" s="119">
        <v>0</v>
      </c>
      <c r="G9" s="119">
        <v>0</v>
      </c>
      <c r="H9" s="119">
        <v>0</v>
      </c>
      <c r="I9" s="119">
        <v>0</v>
      </c>
      <c r="J9" s="119">
        <f t="shared" si="0"/>
        <v>0.15</v>
      </c>
      <c r="K9" s="120">
        <v>0</v>
      </c>
      <c r="L9" s="120">
        <v>0.17</v>
      </c>
      <c r="M9" s="120">
        <v>0</v>
      </c>
      <c r="N9" s="120">
        <v>0</v>
      </c>
      <c r="O9" s="120">
        <v>0</v>
      </c>
      <c r="P9" s="120">
        <v>0</v>
      </c>
      <c r="Q9" s="120">
        <f t="shared" si="1"/>
        <v>0.17</v>
      </c>
      <c r="R9" s="121">
        <v>0</v>
      </c>
      <c r="S9" s="121">
        <v>0.19</v>
      </c>
      <c r="T9" s="129">
        <v>0</v>
      </c>
      <c r="U9" s="129">
        <v>0</v>
      </c>
      <c r="V9" s="129">
        <v>0</v>
      </c>
      <c r="W9" s="129">
        <v>0</v>
      </c>
      <c r="X9" s="121">
        <f t="shared" si="2"/>
        <v>0.19</v>
      </c>
      <c r="Y9" s="122">
        <v>0</v>
      </c>
      <c r="Z9" s="122">
        <v>0.21</v>
      </c>
      <c r="AA9" s="122">
        <v>0</v>
      </c>
      <c r="AB9" s="122">
        <v>0</v>
      </c>
      <c r="AC9" s="122">
        <v>0</v>
      </c>
      <c r="AD9" s="122">
        <v>0</v>
      </c>
      <c r="AE9" s="122">
        <f t="shared" si="3"/>
        <v>0.21</v>
      </c>
      <c r="AF9" s="123">
        <f t="shared" si="4"/>
        <v>0.72000000000000008</v>
      </c>
      <c r="AG9" s="124"/>
    </row>
    <row r="10" spans="1:35" ht="33" x14ac:dyDescent="0.25">
      <c r="A10" s="183"/>
      <c r="B10" s="128" t="s">
        <v>48</v>
      </c>
      <c r="C10" s="126" t="s">
        <v>136</v>
      </c>
      <c r="D10" s="119">
        <v>0</v>
      </c>
      <c r="E10" s="119">
        <v>0.6</v>
      </c>
      <c r="F10" s="119">
        <v>0</v>
      </c>
      <c r="G10" s="119">
        <v>0</v>
      </c>
      <c r="H10" s="119">
        <v>0</v>
      </c>
      <c r="I10" s="119">
        <v>0</v>
      </c>
      <c r="J10" s="119">
        <f t="shared" si="0"/>
        <v>0.6</v>
      </c>
      <c r="K10" s="120">
        <v>0</v>
      </c>
      <c r="L10" s="120">
        <v>0.62</v>
      </c>
      <c r="M10" s="120">
        <v>0</v>
      </c>
      <c r="N10" s="120">
        <v>0</v>
      </c>
      <c r="O10" s="120">
        <v>0</v>
      </c>
      <c r="P10" s="120">
        <v>0</v>
      </c>
      <c r="Q10" s="120">
        <f t="shared" si="1"/>
        <v>0.62</v>
      </c>
      <c r="R10" s="121">
        <v>0</v>
      </c>
      <c r="S10" s="121">
        <v>0.64</v>
      </c>
      <c r="T10" s="129">
        <v>0</v>
      </c>
      <c r="U10" s="129">
        <v>0</v>
      </c>
      <c r="V10" s="129">
        <v>0</v>
      </c>
      <c r="W10" s="129">
        <v>0</v>
      </c>
      <c r="X10" s="121">
        <f t="shared" si="2"/>
        <v>0.64</v>
      </c>
      <c r="Y10" s="122">
        <v>0</v>
      </c>
      <c r="Z10" s="122">
        <v>0.66</v>
      </c>
      <c r="AA10" s="122">
        <v>0</v>
      </c>
      <c r="AB10" s="122">
        <v>0</v>
      </c>
      <c r="AC10" s="122">
        <v>0</v>
      </c>
      <c r="AD10" s="122">
        <v>0</v>
      </c>
      <c r="AE10" s="122">
        <f t="shared" si="3"/>
        <v>0.66</v>
      </c>
      <c r="AF10" s="123">
        <f t="shared" si="4"/>
        <v>2.52</v>
      </c>
    </row>
    <row r="11" spans="1:35" ht="33" x14ac:dyDescent="0.25">
      <c r="A11" s="183"/>
      <c r="B11" s="128" t="s">
        <v>161</v>
      </c>
      <c r="C11" s="126" t="s">
        <v>136</v>
      </c>
      <c r="D11" s="119">
        <v>0</v>
      </c>
      <c r="E11" s="119">
        <v>0.55000000000000004</v>
      </c>
      <c r="F11" s="119">
        <v>0</v>
      </c>
      <c r="G11" s="119">
        <v>0</v>
      </c>
      <c r="H11" s="119">
        <v>0</v>
      </c>
      <c r="I11" s="119">
        <v>0</v>
      </c>
      <c r="J11" s="119">
        <f t="shared" si="0"/>
        <v>0.55000000000000004</v>
      </c>
      <c r="K11" s="120">
        <v>0</v>
      </c>
      <c r="L11" s="120">
        <v>0.56999999999999995</v>
      </c>
      <c r="M11" s="120">
        <v>0</v>
      </c>
      <c r="N11" s="120">
        <v>0</v>
      </c>
      <c r="O11" s="120">
        <v>0</v>
      </c>
      <c r="P11" s="120">
        <v>0</v>
      </c>
      <c r="Q11" s="120">
        <f t="shared" si="1"/>
        <v>0.56999999999999995</v>
      </c>
      <c r="R11" s="121">
        <v>0</v>
      </c>
      <c r="S11" s="121">
        <v>0.59</v>
      </c>
      <c r="T11" s="129">
        <v>0</v>
      </c>
      <c r="U11" s="129">
        <v>0</v>
      </c>
      <c r="V11" s="129">
        <v>0</v>
      </c>
      <c r="W11" s="129">
        <v>0</v>
      </c>
      <c r="X11" s="121">
        <f t="shared" si="2"/>
        <v>0.59</v>
      </c>
      <c r="Y11" s="122">
        <v>0</v>
      </c>
      <c r="Z11" s="122">
        <v>0.61</v>
      </c>
      <c r="AA11" s="122">
        <v>0</v>
      </c>
      <c r="AB11" s="122">
        <v>0</v>
      </c>
      <c r="AC11" s="122">
        <v>0</v>
      </c>
      <c r="AD11" s="122">
        <v>0</v>
      </c>
      <c r="AE11" s="122">
        <f t="shared" si="3"/>
        <v>0.61</v>
      </c>
      <c r="AF11" s="123">
        <f t="shared" si="4"/>
        <v>2.3200000000000003</v>
      </c>
    </row>
    <row r="12" spans="1:35" ht="33" x14ac:dyDescent="0.25">
      <c r="A12" s="184"/>
      <c r="B12" s="128" t="s">
        <v>112</v>
      </c>
      <c r="C12" s="126" t="s">
        <v>136</v>
      </c>
      <c r="D12" s="119">
        <v>0</v>
      </c>
      <c r="E12" s="119">
        <v>0.2</v>
      </c>
      <c r="F12" s="119">
        <v>0</v>
      </c>
      <c r="G12" s="119">
        <v>0</v>
      </c>
      <c r="H12" s="119">
        <v>0</v>
      </c>
      <c r="I12" s="119">
        <v>0</v>
      </c>
      <c r="J12" s="119">
        <f t="shared" si="0"/>
        <v>0.2</v>
      </c>
      <c r="K12" s="120">
        <v>0</v>
      </c>
      <c r="L12" s="120">
        <v>0.22</v>
      </c>
      <c r="M12" s="120">
        <v>0</v>
      </c>
      <c r="N12" s="120">
        <v>0</v>
      </c>
      <c r="O12" s="120">
        <v>0</v>
      </c>
      <c r="P12" s="120">
        <v>0</v>
      </c>
      <c r="Q12" s="120">
        <f t="shared" si="1"/>
        <v>0.22</v>
      </c>
      <c r="R12" s="121">
        <v>0</v>
      </c>
      <c r="S12" s="121">
        <v>0.24</v>
      </c>
      <c r="T12" s="129">
        <v>0</v>
      </c>
      <c r="U12" s="129">
        <v>0</v>
      </c>
      <c r="V12" s="129">
        <v>0</v>
      </c>
      <c r="W12" s="129">
        <v>0</v>
      </c>
      <c r="X12" s="121">
        <f t="shared" si="2"/>
        <v>0.24</v>
      </c>
      <c r="Y12" s="122">
        <v>0</v>
      </c>
      <c r="Z12" s="122">
        <v>0.26</v>
      </c>
      <c r="AA12" s="122">
        <v>0</v>
      </c>
      <c r="AB12" s="122">
        <v>0</v>
      </c>
      <c r="AC12" s="122">
        <v>0</v>
      </c>
      <c r="AD12" s="122">
        <v>0</v>
      </c>
      <c r="AE12" s="122">
        <f t="shared" si="3"/>
        <v>0.26</v>
      </c>
      <c r="AF12" s="123">
        <f t="shared" si="4"/>
        <v>0.91999999999999993</v>
      </c>
    </row>
    <row r="13" spans="1:35" ht="49.5" x14ac:dyDescent="0.25">
      <c r="A13" s="130" t="s">
        <v>30</v>
      </c>
      <c r="B13" s="128" t="s">
        <v>113</v>
      </c>
      <c r="C13" s="126" t="s">
        <v>137</v>
      </c>
      <c r="D13" s="119">
        <v>0</v>
      </c>
      <c r="E13" s="119">
        <v>0.3</v>
      </c>
      <c r="F13" s="119">
        <v>0</v>
      </c>
      <c r="G13" s="119">
        <v>0</v>
      </c>
      <c r="H13" s="119">
        <v>0</v>
      </c>
      <c r="I13" s="119">
        <v>0</v>
      </c>
      <c r="J13" s="119">
        <f t="shared" si="0"/>
        <v>0.3</v>
      </c>
      <c r="K13" s="120">
        <v>0</v>
      </c>
      <c r="L13" s="120">
        <v>0.32</v>
      </c>
      <c r="M13" s="120">
        <v>0</v>
      </c>
      <c r="N13" s="120">
        <v>0</v>
      </c>
      <c r="O13" s="120">
        <v>0</v>
      </c>
      <c r="P13" s="120">
        <v>0</v>
      </c>
      <c r="Q13" s="120">
        <f t="shared" si="1"/>
        <v>0.32</v>
      </c>
      <c r="R13" s="121">
        <v>0</v>
      </c>
      <c r="S13" s="121">
        <v>0.34</v>
      </c>
      <c r="T13" s="129">
        <v>0</v>
      </c>
      <c r="U13" s="129">
        <v>0</v>
      </c>
      <c r="V13" s="129">
        <v>0</v>
      </c>
      <c r="W13" s="129">
        <v>0</v>
      </c>
      <c r="X13" s="121">
        <f t="shared" si="2"/>
        <v>0.34</v>
      </c>
      <c r="Y13" s="122">
        <v>0</v>
      </c>
      <c r="Z13" s="122">
        <v>0.36</v>
      </c>
      <c r="AA13" s="122">
        <v>0</v>
      </c>
      <c r="AB13" s="122">
        <v>0</v>
      </c>
      <c r="AC13" s="122">
        <v>0</v>
      </c>
      <c r="AD13" s="122">
        <v>0</v>
      </c>
      <c r="AE13" s="122">
        <f t="shared" si="3"/>
        <v>0.36</v>
      </c>
      <c r="AF13" s="123">
        <f t="shared" si="4"/>
        <v>1.32</v>
      </c>
    </row>
    <row r="14" spans="1:35" ht="33" x14ac:dyDescent="0.25">
      <c r="A14" s="130" t="s">
        <v>114</v>
      </c>
      <c r="B14" s="118" t="s">
        <v>115</v>
      </c>
      <c r="C14" s="126" t="s">
        <v>106</v>
      </c>
      <c r="D14" s="119">
        <v>0</v>
      </c>
      <c r="E14" s="119">
        <v>0.7</v>
      </c>
      <c r="F14" s="119">
        <v>0</v>
      </c>
      <c r="G14" s="119">
        <v>0</v>
      </c>
      <c r="H14" s="119">
        <v>0</v>
      </c>
      <c r="I14" s="119">
        <v>0</v>
      </c>
      <c r="J14" s="119">
        <f t="shared" si="0"/>
        <v>0.7</v>
      </c>
      <c r="K14" s="120">
        <v>0</v>
      </c>
      <c r="L14" s="120">
        <v>0.9</v>
      </c>
      <c r="M14" s="120">
        <v>0</v>
      </c>
      <c r="N14" s="120">
        <v>0</v>
      </c>
      <c r="O14" s="120">
        <v>0</v>
      </c>
      <c r="P14" s="120">
        <v>0</v>
      </c>
      <c r="Q14" s="120">
        <f t="shared" si="1"/>
        <v>0.9</v>
      </c>
      <c r="R14" s="121">
        <v>0</v>
      </c>
      <c r="S14" s="121">
        <v>1.1000000000000001</v>
      </c>
      <c r="T14" s="129">
        <v>0</v>
      </c>
      <c r="U14" s="129">
        <v>0</v>
      </c>
      <c r="V14" s="129">
        <v>0</v>
      </c>
      <c r="W14" s="129">
        <v>0</v>
      </c>
      <c r="X14" s="121">
        <f t="shared" si="2"/>
        <v>1.1000000000000001</v>
      </c>
      <c r="Y14" s="122">
        <v>0</v>
      </c>
      <c r="Z14" s="122">
        <v>1.1299999999999999</v>
      </c>
      <c r="AA14" s="122">
        <v>0</v>
      </c>
      <c r="AB14" s="122">
        <v>0</v>
      </c>
      <c r="AC14" s="122">
        <v>0</v>
      </c>
      <c r="AD14" s="122">
        <v>0</v>
      </c>
      <c r="AE14" s="122">
        <f t="shared" si="3"/>
        <v>1.1299999999999999</v>
      </c>
      <c r="AF14" s="123">
        <f t="shared" si="4"/>
        <v>3.83</v>
      </c>
    </row>
    <row r="15" spans="1:35" x14ac:dyDescent="0.25">
      <c r="A15" s="185" t="s">
        <v>116</v>
      </c>
      <c r="B15" s="128" t="s">
        <v>117</v>
      </c>
      <c r="C15" s="126" t="s">
        <v>106</v>
      </c>
      <c r="D15" s="119">
        <v>0</v>
      </c>
      <c r="E15" s="119">
        <v>0.3</v>
      </c>
      <c r="F15" s="119">
        <v>0</v>
      </c>
      <c r="G15" s="119">
        <v>0</v>
      </c>
      <c r="H15" s="119">
        <v>0</v>
      </c>
      <c r="I15" s="119">
        <v>0</v>
      </c>
      <c r="J15" s="119">
        <f t="shared" si="0"/>
        <v>0.3</v>
      </c>
      <c r="K15" s="120">
        <v>0</v>
      </c>
      <c r="L15" s="120">
        <v>0.32</v>
      </c>
      <c r="M15" s="120">
        <v>0</v>
      </c>
      <c r="N15" s="120">
        <v>0</v>
      </c>
      <c r="O15" s="120">
        <v>0</v>
      </c>
      <c r="P15" s="120">
        <v>0</v>
      </c>
      <c r="Q15" s="120">
        <f t="shared" si="1"/>
        <v>0.32</v>
      </c>
      <c r="R15" s="121">
        <v>0</v>
      </c>
      <c r="S15" s="121">
        <v>0.34</v>
      </c>
      <c r="T15" s="129">
        <v>0</v>
      </c>
      <c r="U15" s="129">
        <v>0</v>
      </c>
      <c r="V15" s="129">
        <v>0</v>
      </c>
      <c r="W15" s="129">
        <v>0</v>
      </c>
      <c r="X15" s="121">
        <f t="shared" si="2"/>
        <v>0.34</v>
      </c>
      <c r="Y15" s="122">
        <v>0</v>
      </c>
      <c r="Z15" s="122">
        <v>0.36</v>
      </c>
      <c r="AA15" s="122">
        <v>0</v>
      </c>
      <c r="AB15" s="122">
        <v>0</v>
      </c>
      <c r="AC15" s="122">
        <v>0</v>
      </c>
      <c r="AD15" s="122">
        <v>0</v>
      </c>
      <c r="AE15" s="122">
        <f t="shared" si="3"/>
        <v>0.36</v>
      </c>
      <c r="AF15" s="123">
        <f t="shared" si="4"/>
        <v>1.32</v>
      </c>
    </row>
    <row r="16" spans="1:35" ht="33" x14ac:dyDescent="0.25">
      <c r="A16" s="185"/>
      <c r="B16" s="128" t="s">
        <v>118</v>
      </c>
      <c r="C16" s="126" t="s">
        <v>138</v>
      </c>
      <c r="D16" s="119">
        <v>0</v>
      </c>
      <c r="E16" s="119">
        <v>0.15</v>
      </c>
      <c r="F16" s="119">
        <v>0</v>
      </c>
      <c r="G16" s="119">
        <v>0</v>
      </c>
      <c r="H16" s="119">
        <v>0</v>
      </c>
      <c r="I16" s="119">
        <v>0</v>
      </c>
      <c r="J16" s="119">
        <f t="shared" si="0"/>
        <v>0.15</v>
      </c>
      <c r="K16" s="120">
        <v>0</v>
      </c>
      <c r="L16" s="120">
        <v>0.17</v>
      </c>
      <c r="M16" s="120">
        <v>0</v>
      </c>
      <c r="N16" s="120">
        <v>0</v>
      </c>
      <c r="O16" s="120">
        <v>0</v>
      </c>
      <c r="P16" s="120">
        <v>0</v>
      </c>
      <c r="Q16" s="120">
        <f t="shared" si="1"/>
        <v>0.17</v>
      </c>
      <c r="R16" s="121">
        <v>0</v>
      </c>
      <c r="S16" s="121">
        <v>0.19</v>
      </c>
      <c r="T16" s="129">
        <v>0</v>
      </c>
      <c r="U16" s="129">
        <v>0</v>
      </c>
      <c r="V16" s="129">
        <v>0</v>
      </c>
      <c r="W16" s="129">
        <v>0</v>
      </c>
      <c r="X16" s="121">
        <f t="shared" si="2"/>
        <v>0.19</v>
      </c>
      <c r="Y16" s="122">
        <v>0</v>
      </c>
      <c r="Z16" s="122">
        <v>0.21</v>
      </c>
      <c r="AA16" s="122">
        <v>0</v>
      </c>
      <c r="AB16" s="122">
        <v>0</v>
      </c>
      <c r="AC16" s="122">
        <v>0</v>
      </c>
      <c r="AD16" s="122">
        <v>0</v>
      </c>
      <c r="AE16" s="122">
        <f t="shared" si="3"/>
        <v>0.21</v>
      </c>
      <c r="AF16" s="123">
        <f t="shared" si="4"/>
        <v>0.72000000000000008</v>
      </c>
    </row>
    <row r="17" spans="1:32" ht="33" x14ac:dyDescent="0.25">
      <c r="A17" s="185"/>
      <c r="B17" s="128" t="s">
        <v>119</v>
      </c>
      <c r="C17" s="126" t="s">
        <v>139</v>
      </c>
      <c r="D17" s="119">
        <v>0</v>
      </c>
      <c r="E17" s="119">
        <v>0.15</v>
      </c>
      <c r="F17" s="119">
        <v>0</v>
      </c>
      <c r="G17" s="119">
        <v>0</v>
      </c>
      <c r="H17" s="119">
        <v>0</v>
      </c>
      <c r="I17" s="119">
        <v>0</v>
      </c>
      <c r="J17" s="119">
        <f t="shared" si="0"/>
        <v>0.15</v>
      </c>
      <c r="K17" s="120">
        <v>0</v>
      </c>
      <c r="L17" s="120">
        <v>0.17</v>
      </c>
      <c r="M17" s="120">
        <v>0</v>
      </c>
      <c r="N17" s="120">
        <v>0</v>
      </c>
      <c r="O17" s="120">
        <v>0</v>
      </c>
      <c r="P17" s="120">
        <v>0</v>
      </c>
      <c r="Q17" s="120">
        <f t="shared" si="1"/>
        <v>0.17</v>
      </c>
      <c r="R17" s="121">
        <v>0</v>
      </c>
      <c r="S17" s="121">
        <v>0.19</v>
      </c>
      <c r="T17" s="129">
        <v>0</v>
      </c>
      <c r="U17" s="129">
        <v>0</v>
      </c>
      <c r="V17" s="129">
        <v>0</v>
      </c>
      <c r="W17" s="129">
        <v>0</v>
      </c>
      <c r="X17" s="121">
        <f t="shared" si="2"/>
        <v>0.19</v>
      </c>
      <c r="Y17" s="122">
        <v>0</v>
      </c>
      <c r="Z17" s="122">
        <v>0.21</v>
      </c>
      <c r="AA17" s="122">
        <v>0</v>
      </c>
      <c r="AB17" s="122">
        <v>0</v>
      </c>
      <c r="AC17" s="122">
        <v>0</v>
      </c>
      <c r="AD17" s="122">
        <v>0</v>
      </c>
      <c r="AE17" s="122">
        <f t="shared" si="3"/>
        <v>0.21</v>
      </c>
      <c r="AF17" s="123">
        <f t="shared" si="4"/>
        <v>0.72000000000000008</v>
      </c>
    </row>
    <row r="18" spans="1:32" ht="33" x14ac:dyDescent="0.25">
      <c r="A18" s="185"/>
      <c r="B18" s="128" t="s">
        <v>120</v>
      </c>
      <c r="C18" s="126" t="s">
        <v>140</v>
      </c>
      <c r="D18" s="119">
        <v>0</v>
      </c>
      <c r="E18" s="119">
        <v>0.15</v>
      </c>
      <c r="F18" s="119">
        <v>0</v>
      </c>
      <c r="G18" s="119">
        <v>0</v>
      </c>
      <c r="H18" s="119">
        <v>0</v>
      </c>
      <c r="I18" s="119">
        <v>0</v>
      </c>
      <c r="J18" s="119">
        <f t="shared" si="0"/>
        <v>0.15</v>
      </c>
      <c r="K18" s="120">
        <v>0</v>
      </c>
      <c r="L18" s="120">
        <v>0.17</v>
      </c>
      <c r="M18" s="120">
        <v>0</v>
      </c>
      <c r="N18" s="120">
        <v>0</v>
      </c>
      <c r="O18" s="120">
        <v>0</v>
      </c>
      <c r="P18" s="120">
        <v>0</v>
      </c>
      <c r="Q18" s="120">
        <f t="shared" si="1"/>
        <v>0.17</v>
      </c>
      <c r="R18" s="121">
        <v>0</v>
      </c>
      <c r="S18" s="121">
        <v>0.19</v>
      </c>
      <c r="T18" s="129">
        <v>0</v>
      </c>
      <c r="U18" s="129">
        <v>0</v>
      </c>
      <c r="V18" s="129">
        <v>0</v>
      </c>
      <c r="W18" s="129">
        <v>0</v>
      </c>
      <c r="X18" s="121">
        <f t="shared" si="2"/>
        <v>0.19</v>
      </c>
      <c r="Y18" s="122">
        <v>0</v>
      </c>
      <c r="Z18" s="122">
        <v>0.21</v>
      </c>
      <c r="AA18" s="122">
        <v>0</v>
      </c>
      <c r="AB18" s="122">
        <v>0</v>
      </c>
      <c r="AC18" s="122">
        <v>0</v>
      </c>
      <c r="AD18" s="122">
        <v>0</v>
      </c>
      <c r="AE18" s="122">
        <f t="shared" si="3"/>
        <v>0.21</v>
      </c>
      <c r="AF18" s="123">
        <f t="shared" si="4"/>
        <v>0.72000000000000008</v>
      </c>
    </row>
    <row r="19" spans="1:32" ht="32.25" customHeight="1" x14ac:dyDescent="0.25">
      <c r="A19" s="185"/>
      <c r="B19" s="118" t="s">
        <v>121</v>
      </c>
      <c r="C19" s="126" t="s">
        <v>141</v>
      </c>
      <c r="D19" s="119">
        <v>0</v>
      </c>
      <c r="E19" s="119">
        <v>0.35</v>
      </c>
      <c r="F19" s="119">
        <v>0</v>
      </c>
      <c r="G19" s="119">
        <v>0</v>
      </c>
      <c r="H19" s="119">
        <v>0</v>
      </c>
      <c r="I19" s="119">
        <v>0</v>
      </c>
      <c r="J19" s="119">
        <f t="shared" si="0"/>
        <v>0.35</v>
      </c>
      <c r="K19" s="120">
        <v>0</v>
      </c>
      <c r="L19" s="120">
        <v>0.39</v>
      </c>
      <c r="M19" s="120">
        <v>0</v>
      </c>
      <c r="N19" s="120">
        <v>0</v>
      </c>
      <c r="O19" s="120">
        <v>0</v>
      </c>
      <c r="P19" s="120">
        <v>0</v>
      </c>
      <c r="Q19" s="120">
        <f t="shared" si="1"/>
        <v>0.39</v>
      </c>
      <c r="R19" s="121">
        <v>0</v>
      </c>
      <c r="S19" s="121">
        <v>0.43</v>
      </c>
      <c r="T19" s="129">
        <v>0</v>
      </c>
      <c r="U19" s="129">
        <v>0</v>
      </c>
      <c r="V19" s="129">
        <v>0</v>
      </c>
      <c r="W19" s="129">
        <v>0</v>
      </c>
      <c r="X19" s="121">
        <f t="shared" si="2"/>
        <v>0.43</v>
      </c>
      <c r="Y19" s="122">
        <v>0</v>
      </c>
      <c r="Z19" s="122">
        <v>0.47</v>
      </c>
      <c r="AA19" s="122">
        <v>0</v>
      </c>
      <c r="AB19" s="122">
        <v>0</v>
      </c>
      <c r="AC19" s="122">
        <v>0</v>
      </c>
      <c r="AD19" s="122">
        <v>0</v>
      </c>
      <c r="AE19" s="122">
        <f t="shared" si="3"/>
        <v>0.47</v>
      </c>
      <c r="AF19" s="123">
        <f t="shared" si="4"/>
        <v>1.6400000000000001</v>
      </c>
    </row>
    <row r="20" spans="1:32" ht="33" x14ac:dyDescent="0.25">
      <c r="A20" s="130" t="s">
        <v>4</v>
      </c>
      <c r="B20" s="118" t="s">
        <v>200</v>
      </c>
      <c r="C20" s="126" t="s">
        <v>142</v>
      </c>
      <c r="D20" s="119">
        <v>0</v>
      </c>
      <c r="E20" s="119">
        <v>0.2</v>
      </c>
      <c r="F20" s="119">
        <v>0</v>
      </c>
      <c r="G20" s="119">
        <v>0</v>
      </c>
      <c r="H20" s="119">
        <v>0</v>
      </c>
      <c r="I20" s="119">
        <v>0</v>
      </c>
      <c r="J20" s="119">
        <f t="shared" si="0"/>
        <v>0.2</v>
      </c>
      <c r="K20" s="120">
        <v>0</v>
      </c>
      <c r="L20" s="120">
        <v>0.22</v>
      </c>
      <c r="M20" s="120">
        <v>0</v>
      </c>
      <c r="N20" s="120">
        <v>0</v>
      </c>
      <c r="O20" s="120">
        <v>0</v>
      </c>
      <c r="P20" s="120">
        <v>0</v>
      </c>
      <c r="Q20" s="120">
        <f t="shared" si="1"/>
        <v>0.22</v>
      </c>
      <c r="R20" s="121">
        <v>0</v>
      </c>
      <c r="S20" s="121">
        <v>0.24</v>
      </c>
      <c r="T20" s="129">
        <v>0</v>
      </c>
      <c r="U20" s="129">
        <v>0</v>
      </c>
      <c r="V20" s="129">
        <v>0</v>
      </c>
      <c r="W20" s="129">
        <v>0</v>
      </c>
      <c r="X20" s="121">
        <f t="shared" si="2"/>
        <v>0.24</v>
      </c>
      <c r="Y20" s="122">
        <v>0</v>
      </c>
      <c r="Z20" s="122">
        <v>0.26</v>
      </c>
      <c r="AA20" s="122">
        <v>0</v>
      </c>
      <c r="AB20" s="122">
        <v>0</v>
      </c>
      <c r="AC20" s="122">
        <v>0</v>
      </c>
      <c r="AD20" s="122">
        <v>0</v>
      </c>
      <c r="AE20" s="122">
        <f t="shared" si="3"/>
        <v>0.26</v>
      </c>
      <c r="AF20" s="123">
        <f t="shared" si="4"/>
        <v>0.91999999999999993</v>
      </c>
    </row>
    <row r="21" spans="1:32" ht="49.5" x14ac:dyDescent="0.25">
      <c r="A21" s="130" t="s">
        <v>162</v>
      </c>
      <c r="B21" s="118" t="s">
        <v>163</v>
      </c>
      <c r="C21" s="126" t="s">
        <v>196</v>
      </c>
      <c r="D21" s="119">
        <v>0</v>
      </c>
      <c r="E21" s="119">
        <v>0.8</v>
      </c>
      <c r="F21" s="119">
        <v>0</v>
      </c>
      <c r="G21" s="119">
        <v>0</v>
      </c>
      <c r="H21" s="119">
        <v>0</v>
      </c>
      <c r="I21" s="119">
        <v>0</v>
      </c>
      <c r="J21" s="119">
        <v>0.8</v>
      </c>
      <c r="K21" s="120">
        <v>0</v>
      </c>
      <c r="L21" s="120">
        <v>0.9</v>
      </c>
      <c r="M21" s="120">
        <v>0</v>
      </c>
      <c r="N21" s="120">
        <v>0</v>
      </c>
      <c r="O21" s="120">
        <v>0</v>
      </c>
      <c r="P21" s="120">
        <v>0</v>
      </c>
      <c r="Q21" s="120">
        <v>0.9</v>
      </c>
      <c r="R21" s="121">
        <v>0</v>
      </c>
      <c r="S21" s="121">
        <v>1</v>
      </c>
      <c r="T21" s="129">
        <v>0</v>
      </c>
      <c r="U21" s="129">
        <v>0</v>
      </c>
      <c r="V21" s="129">
        <v>0</v>
      </c>
      <c r="W21" s="129">
        <v>0</v>
      </c>
      <c r="X21" s="121">
        <v>1</v>
      </c>
      <c r="Y21" s="122">
        <v>0</v>
      </c>
      <c r="Z21" s="122">
        <v>1.1000000000000001</v>
      </c>
      <c r="AA21" s="122">
        <v>0</v>
      </c>
      <c r="AB21" s="122">
        <v>0</v>
      </c>
      <c r="AC21" s="122">
        <v>0</v>
      </c>
      <c r="AD21" s="122">
        <v>0</v>
      </c>
      <c r="AE21" s="122">
        <v>1.1000000000000001</v>
      </c>
      <c r="AF21" s="123">
        <f t="shared" si="4"/>
        <v>3.8</v>
      </c>
    </row>
    <row r="22" spans="1:32" ht="33" x14ac:dyDescent="0.25">
      <c r="A22" s="130" t="s">
        <v>164</v>
      </c>
      <c r="B22" s="118" t="s">
        <v>165</v>
      </c>
      <c r="C22" s="126" t="s">
        <v>197</v>
      </c>
      <c r="D22" s="119">
        <v>0</v>
      </c>
      <c r="E22" s="119">
        <v>1.6</v>
      </c>
      <c r="F22" s="119">
        <v>0</v>
      </c>
      <c r="G22" s="119">
        <v>0</v>
      </c>
      <c r="H22" s="119">
        <v>0</v>
      </c>
      <c r="I22" s="119">
        <v>0</v>
      </c>
      <c r="J22" s="119">
        <v>1.6</v>
      </c>
      <c r="K22" s="120">
        <v>0</v>
      </c>
      <c r="L22" s="120">
        <v>1.86</v>
      </c>
      <c r="M22" s="120">
        <v>0</v>
      </c>
      <c r="N22" s="120">
        <v>0</v>
      </c>
      <c r="O22" s="120">
        <v>0</v>
      </c>
      <c r="P22" s="120">
        <v>0</v>
      </c>
      <c r="Q22" s="120">
        <v>1.86</v>
      </c>
      <c r="R22" s="121"/>
      <c r="S22" s="121">
        <v>2.12</v>
      </c>
      <c r="T22" s="129">
        <v>0</v>
      </c>
      <c r="U22" s="129">
        <v>0</v>
      </c>
      <c r="V22" s="129">
        <v>0</v>
      </c>
      <c r="W22" s="129">
        <v>0</v>
      </c>
      <c r="X22" s="121">
        <v>2.12</v>
      </c>
      <c r="Y22" s="122"/>
      <c r="Z22" s="122">
        <v>2.38</v>
      </c>
      <c r="AA22" s="122">
        <v>0</v>
      </c>
      <c r="AB22" s="122">
        <v>0</v>
      </c>
      <c r="AC22" s="122">
        <v>0</v>
      </c>
      <c r="AD22" s="122">
        <v>0</v>
      </c>
      <c r="AE22" s="122">
        <v>2.38</v>
      </c>
      <c r="AF22" s="123">
        <f t="shared" si="4"/>
        <v>7.9600000000000009</v>
      </c>
    </row>
    <row r="23" spans="1:32" ht="33" x14ac:dyDescent="0.25">
      <c r="A23" s="130" t="s">
        <v>5</v>
      </c>
      <c r="B23" s="118" t="s">
        <v>122</v>
      </c>
      <c r="C23" s="126" t="s">
        <v>142</v>
      </c>
      <c r="D23" s="119">
        <v>0</v>
      </c>
      <c r="E23" s="119">
        <v>55</v>
      </c>
      <c r="F23" s="119">
        <v>0</v>
      </c>
      <c r="G23" s="119">
        <v>0</v>
      </c>
      <c r="H23" s="119">
        <v>0</v>
      </c>
      <c r="I23" s="119">
        <v>0</v>
      </c>
      <c r="J23" s="119">
        <f t="shared" si="0"/>
        <v>55</v>
      </c>
      <c r="K23" s="120">
        <v>0</v>
      </c>
      <c r="L23" s="120">
        <v>57</v>
      </c>
      <c r="M23" s="120">
        <v>0</v>
      </c>
      <c r="N23" s="120">
        <v>0</v>
      </c>
      <c r="O23" s="120">
        <v>0</v>
      </c>
      <c r="P23" s="120">
        <v>0</v>
      </c>
      <c r="Q23" s="120">
        <f t="shared" si="1"/>
        <v>57</v>
      </c>
      <c r="R23" s="121">
        <v>0</v>
      </c>
      <c r="S23" s="121">
        <v>60</v>
      </c>
      <c r="T23" s="129">
        <v>0</v>
      </c>
      <c r="U23" s="129">
        <v>0</v>
      </c>
      <c r="V23" s="129">
        <v>0</v>
      </c>
      <c r="W23" s="129">
        <v>0</v>
      </c>
      <c r="X23" s="121">
        <f t="shared" si="2"/>
        <v>60</v>
      </c>
      <c r="Y23" s="122">
        <v>0</v>
      </c>
      <c r="Z23" s="122">
        <v>61</v>
      </c>
      <c r="AA23" s="122">
        <v>0</v>
      </c>
      <c r="AB23" s="122">
        <v>0</v>
      </c>
      <c r="AC23" s="122">
        <v>0</v>
      </c>
      <c r="AD23" s="122">
        <v>0</v>
      </c>
      <c r="AE23" s="122">
        <f t="shared" si="3"/>
        <v>61</v>
      </c>
      <c r="AF23" s="123">
        <f t="shared" si="4"/>
        <v>233</v>
      </c>
    </row>
    <row r="24" spans="1:32" ht="33" x14ac:dyDescent="0.25">
      <c r="A24" s="177" t="s">
        <v>201</v>
      </c>
      <c r="B24" s="178" t="s">
        <v>202</v>
      </c>
      <c r="C24" s="126" t="s">
        <v>203</v>
      </c>
      <c r="D24" s="119">
        <v>10</v>
      </c>
      <c r="E24" s="119">
        <v>0</v>
      </c>
      <c r="F24" s="119">
        <v>0</v>
      </c>
      <c r="G24" s="119">
        <v>0</v>
      </c>
      <c r="H24" s="119">
        <v>0</v>
      </c>
      <c r="I24" s="119">
        <v>0</v>
      </c>
      <c r="J24" s="119">
        <v>10</v>
      </c>
      <c r="K24" s="120">
        <v>10.5</v>
      </c>
      <c r="L24" s="120">
        <v>0</v>
      </c>
      <c r="M24" s="120">
        <v>0</v>
      </c>
      <c r="N24" s="120">
        <v>0</v>
      </c>
      <c r="O24" s="120">
        <v>0</v>
      </c>
      <c r="P24" s="120">
        <v>0</v>
      </c>
      <c r="Q24" s="120">
        <v>10.5</v>
      </c>
      <c r="R24" s="121">
        <v>11.025</v>
      </c>
      <c r="S24" s="121">
        <v>0</v>
      </c>
      <c r="T24" s="129">
        <v>0</v>
      </c>
      <c r="U24" s="129">
        <v>0</v>
      </c>
      <c r="V24" s="129">
        <v>0</v>
      </c>
      <c r="W24" s="129">
        <v>0</v>
      </c>
      <c r="X24" s="121">
        <v>11.025</v>
      </c>
      <c r="Y24" s="122">
        <v>11.57625</v>
      </c>
      <c r="Z24" s="122">
        <v>0</v>
      </c>
      <c r="AA24" s="122">
        <v>0</v>
      </c>
      <c r="AB24" s="122">
        <v>0</v>
      </c>
      <c r="AC24" s="122">
        <v>0</v>
      </c>
      <c r="AD24" s="122">
        <v>0</v>
      </c>
      <c r="AE24" s="122">
        <v>11.5763</v>
      </c>
      <c r="AF24" s="123">
        <f t="shared" si="4"/>
        <v>43.101300000000002</v>
      </c>
    </row>
    <row r="25" spans="1:32" ht="16.5" customHeight="1" x14ac:dyDescent="0.25">
      <c r="A25" s="187" t="s">
        <v>6</v>
      </c>
      <c r="B25" s="118" t="s">
        <v>123</v>
      </c>
      <c r="C25" s="126" t="s">
        <v>143</v>
      </c>
      <c r="D25" s="119">
        <v>0.4</v>
      </c>
      <c r="E25" s="119"/>
      <c r="F25" s="119">
        <v>0</v>
      </c>
      <c r="G25" s="119">
        <v>0</v>
      </c>
      <c r="H25" s="119">
        <v>0</v>
      </c>
      <c r="I25" s="119">
        <v>0</v>
      </c>
      <c r="J25" s="119">
        <f t="shared" si="0"/>
        <v>0.4</v>
      </c>
      <c r="K25" s="120">
        <v>0.42</v>
      </c>
      <c r="L25" s="120">
        <v>0</v>
      </c>
      <c r="M25" s="120">
        <v>0</v>
      </c>
      <c r="N25" s="120">
        <v>0</v>
      </c>
      <c r="O25" s="120">
        <v>0</v>
      </c>
      <c r="P25" s="120">
        <v>0</v>
      </c>
      <c r="Q25" s="120">
        <f t="shared" si="1"/>
        <v>0.42</v>
      </c>
      <c r="R25" s="121">
        <v>0.441</v>
      </c>
      <c r="S25" s="121">
        <v>0</v>
      </c>
      <c r="T25" s="129">
        <v>0</v>
      </c>
      <c r="U25" s="129">
        <v>0</v>
      </c>
      <c r="V25" s="129">
        <v>0</v>
      </c>
      <c r="W25" s="129">
        <v>0</v>
      </c>
      <c r="X25" s="121">
        <f t="shared" si="2"/>
        <v>0.441</v>
      </c>
      <c r="Y25" s="122">
        <v>0.46305000000000002</v>
      </c>
      <c r="Z25" s="122">
        <v>0</v>
      </c>
      <c r="AA25" s="122">
        <v>0</v>
      </c>
      <c r="AB25" s="122">
        <v>0</v>
      </c>
      <c r="AC25" s="122">
        <v>0</v>
      </c>
      <c r="AD25" s="122">
        <v>0</v>
      </c>
      <c r="AE25" s="122">
        <f t="shared" si="3"/>
        <v>0.46305000000000002</v>
      </c>
      <c r="AF25" s="123">
        <f t="shared" si="4"/>
        <v>1.7240500000000001</v>
      </c>
    </row>
    <row r="26" spans="1:32" ht="49.5" x14ac:dyDescent="0.25">
      <c r="A26" s="188"/>
      <c r="B26" s="118" t="s">
        <v>99</v>
      </c>
      <c r="C26" s="126" t="s">
        <v>144</v>
      </c>
      <c r="D26" s="119">
        <v>72.068642999999994</v>
      </c>
      <c r="E26" s="119">
        <v>135</v>
      </c>
      <c r="F26" s="119">
        <v>0</v>
      </c>
      <c r="G26" s="119">
        <v>0</v>
      </c>
      <c r="H26" s="119">
        <v>0</v>
      </c>
      <c r="I26" s="119">
        <v>0</v>
      </c>
      <c r="J26" s="119">
        <f>SUM(D26:I26)</f>
        <v>207.06864300000001</v>
      </c>
      <c r="K26" s="120">
        <v>75.672075000000007</v>
      </c>
      <c r="L26" s="120">
        <v>141.75</v>
      </c>
      <c r="M26" s="120">
        <v>0</v>
      </c>
      <c r="N26" s="120">
        <v>0</v>
      </c>
      <c r="O26" s="120">
        <v>0</v>
      </c>
      <c r="P26" s="120">
        <v>0</v>
      </c>
      <c r="Q26" s="120">
        <f t="shared" si="1"/>
        <v>217.42207500000001</v>
      </c>
      <c r="R26" s="121">
        <v>79.455678000000006</v>
      </c>
      <c r="S26" s="121">
        <v>148.83750000000001</v>
      </c>
      <c r="T26" s="129">
        <v>0</v>
      </c>
      <c r="U26" s="129">
        <v>0</v>
      </c>
      <c r="V26" s="129">
        <v>0</v>
      </c>
      <c r="W26" s="129">
        <v>0</v>
      </c>
      <c r="X26" s="121">
        <f t="shared" si="2"/>
        <v>228.29317800000001</v>
      </c>
      <c r="Y26" s="122">
        <v>83.428461999999996</v>
      </c>
      <c r="Z26" s="122">
        <v>156.27937499999999</v>
      </c>
      <c r="AA26" s="122">
        <v>0</v>
      </c>
      <c r="AB26" s="122">
        <v>0</v>
      </c>
      <c r="AC26" s="122">
        <v>0</v>
      </c>
      <c r="AD26" s="122">
        <v>0</v>
      </c>
      <c r="AE26" s="122">
        <f t="shared" si="3"/>
        <v>239.70783699999998</v>
      </c>
      <c r="AF26" s="123">
        <f t="shared" si="4"/>
        <v>892.49173300000007</v>
      </c>
    </row>
    <row r="27" spans="1:32" ht="33" x14ac:dyDescent="0.25">
      <c r="A27" s="188"/>
      <c r="B27" s="118" t="s">
        <v>49</v>
      </c>
      <c r="C27" s="126" t="s">
        <v>145</v>
      </c>
      <c r="D27" s="119">
        <v>10</v>
      </c>
      <c r="E27" s="119">
        <v>16.4999</v>
      </c>
      <c r="F27" s="119">
        <v>0</v>
      </c>
      <c r="G27" s="119">
        <v>0</v>
      </c>
      <c r="H27" s="119">
        <v>0</v>
      </c>
      <c r="I27" s="119">
        <v>0</v>
      </c>
      <c r="J27" s="119">
        <f t="shared" si="0"/>
        <v>26.4999</v>
      </c>
      <c r="K27" s="120">
        <v>10.5</v>
      </c>
      <c r="L27" s="120">
        <v>17.324895000000001</v>
      </c>
      <c r="M27" s="120">
        <v>0</v>
      </c>
      <c r="N27" s="120">
        <v>0</v>
      </c>
      <c r="O27" s="120">
        <v>0</v>
      </c>
      <c r="P27" s="120">
        <v>0</v>
      </c>
      <c r="Q27" s="120">
        <f t="shared" si="1"/>
        <v>27.824895000000001</v>
      </c>
      <c r="R27" s="121">
        <v>11.025</v>
      </c>
      <c r="S27" s="121">
        <v>18.191139</v>
      </c>
      <c r="T27" s="129">
        <v>0</v>
      </c>
      <c r="U27" s="129">
        <v>0</v>
      </c>
      <c r="V27" s="129">
        <v>0</v>
      </c>
      <c r="W27" s="129">
        <v>0</v>
      </c>
      <c r="X27" s="121">
        <f t="shared" si="2"/>
        <v>29.216138999999998</v>
      </c>
      <c r="Y27" s="122">
        <v>11.57625</v>
      </c>
      <c r="Z27" s="122">
        <v>19.100695999999999</v>
      </c>
      <c r="AA27" s="122">
        <v>0</v>
      </c>
      <c r="AB27" s="122">
        <v>0</v>
      </c>
      <c r="AC27" s="122">
        <v>0</v>
      </c>
      <c r="AD27" s="122">
        <v>0</v>
      </c>
      <c r="AE27" s="122">
        <f t="shared" si="3"/>
        <v>30.676946000000001</v>
      </c>
      <c r="AF27" s="123">
        <f t="shared" si="4"/>
        <v>114.21787999999999</v>
      </c>
    </row>
    <row r="28" spans="1:32" ht="33" x14ac:dyDescent="0.25">
      <c r="A28" s="188"/>
      <c r="B28" s="118" t="s">
        <v>101</v>
      </c>
      <c r="C28" s="126" t="s">
        <v>146</v>
      </c>
      <c r="D28" s="132">
        <v>0</v>
      </c>
      <c r="E28" s="132">
        <v>20.5</v>
      </c>
      <c r="F28" s="132">
        <v>0</v>
      </c>
      <c r="G28" s="132">
        <v>0</v>
      </c>
      <c r="H28" s="132">
        <v>0</v>
      </c>
      <c r="I28" s="132">
        <v>0</v>
      </c>
      <c r="J28" s="119">
        <f t="shared" si="0"/>
        <v>20.5</v>
      </c>
      <c r="K28" s="133">
        <v>0</v>
      </c>
      <c r="L28" s="133">
        <v>36.5</v>
      </c>
      <c r="M28" s="120">
        <v>0</v>
      </c>
      <c r="N28" s="120">
        <v>0</v>
      </c>
      <c r="O28" s="120">
        <v>0</v>
      </c>
      <c r="P28" s="120">
        <v>0</v>
      </c>
      <c r="Q28" s="120">
        <f t="shared" si="1"/>
        <v>36.5</v>
      </c>
      <c r="R28" s="129">
        <v>0</v>
      </c>
      <c r="S28" s="129">
        <v>22.6</v>
      </c>
      <c r="T28" s="129">
        <v>0</v>
      </c>
      <c r="U28" s="129">
        <v>0</v>
      </c>
      <c r="V28" s="129">
        <v>0</v>
      </c>
      <c r="W28" s="129">
        <v>0</v>
      </c>
      <c r="X28" s="121">
        <f t="shared" si="2"/>
        <v>22.6</v>
      </c>
      <c r="Y28" s="134">
        <v>0</v>
      </c>
      <c r="Z28" s="134">
        <v>23.7</v>
      </c>
      <c r="AA28" s="134">
        <v>0</v>
      </c>
      <c r="AB28" s="134">
        <v>0</v>
      </c>
      <c r="AC28" s="134">
        <v>0</v>
      </c>
      <c r="AD28" s="134">
        <v>0</v>
      </c>
      <c r="AE28" s="122">
        <f t="shared" si="3"/>
        <v>23.7</v>
      </c>
      <c r="AF28" s="123">
        <f t="shared" si="4"/>
        <v>103.3</v>
      </c>
    </row>
    <row r="29" spans="1:32" ht="30" customHeight="1" x14ac:dyDescent="0.25">
      <c r="A29" s="189"/>
      <c r="B29" s="118" t="s">
        <v>206</v>
      </c>
      <c r="C29" s="126"/>
      <c r="D29" s="132">
        <v>0</v>
      </c>
      <c r="E29" s="132">
        <v>0</v>
      </c>
      <c r="F29" s="132">
        <v>0</v>
      </c>
      <c r="G29" s="132">
        <v>0</v>
      </c>
      <c r="H29" s="132">
        <v>0</v>
      </c>
      <c r="I29" s="132">
        <v>0</v>
      </c>
      <c r="J29" s="119">
        <v>0</v>
      </c>
      <c r="K29" s="133">
        <v>0</v>
      </c>
      <c r="L29" s="133">
        <v>0</v>
      </c>
      <c r="M29" s="120">
        <v>0</v>
      </c>
      <c r="N29" s="120">
        <v>0</v>
      </c>
      <c r="O29" s="120">
        <v>0</v>
      </c>
      <c r="P29" s="120">
        <v>0</v>
      </c>
      <c r="Q29" s="120">
        <f t="shared" si="1"/>
        <v>0</v>
      </c>
      <c r="R29" s="129">
        <v>0</v>
      </c>
      <c r="S29" s="129">
        <v>0</v>
      </c>
      <c r="T29" s="129">
        <v>0</v>
      </c>
      <c r="U29" s="129">
        <v>0</v>
      </c>
      <c r="V29" s="129">
        <v>0</v>
      </c>
      <c r="W29" s="129">
        <v>0</v>
      </c>
      <c r="X29" s="121">
        <f t="shared" si="2"/>
        <v>0</v>
      </c>
      <c r="Y29" s="134">
        <v>0</v>
      </c>
      <c r="Z29" s="134">
        <v>0</v>
      </c>
      <c r="AA29" s="134">
        <v>0</v>
      </c>
      <c r="AB29" s="134">
        <v>0</v>
      </c>
      <c r="AC29" s="134">
        <v>0</v>
      </c>
      <c r="AD29" s="134">
        <v>0</v>
      </c>
      <c r="AE29" s="122">
        <v>0</v>
      </c>
      <c r="AF29" s="123">
        <v>0</v>
      </c>
    </row>
    <row r="30" spans="1:32" ht="115.5" customHeight="1" x14ac:dyDescent="0.25">
      <c r="A30" s="135" t="s">
        <v>7</v>
      </c>
      <c r="B30" s="136" t="s">
        <v>100</v>
      </c>
      <c r="C30" s="126" t="s">
        <v>147</v>
      </c>
      <c r="D30" s="132">
        <v>0</v>
      </c>
      <c r="E30" s="132">
        <v>286</v>
      </c>
      <c r="F30" s="132">
        <v>0</v>
      </c>
      <c r="G30" s="132">
        <v>0</v>
      </c>
      <c r="H30" s="132">
        <v>0</v>
      </c>
      <c r="I30" s="132">
        <v>0</v>
      </c>
      <c r="J30" s="119">
        <f t="shared" si="0"/>
        <v>286</v>
      </c>
      <c r="K30" s="133">
        <v>0</v>
      </c>
      <c r="L30" s="133">
        <v>300.3</v>
      </c>
      <c r="M30" s="133">
        <v>0</v>
      </c>
      <c r="N30" s="133">
        <v>0</v>
      </c>
      <c r="O30" s="133">
        <v>0</v>
      </c>
      <c r="P30" s="133">
        <v>0</v>
      </c>
      <c r="Q30" s="120">
        <f t="shared" si="1"/>
        <v>300.3</v>
      </c>
      <c r="R30" s="129">
        <v>0</v>
      </c>
      <c r="S30" s="129">
        <v>315.3</v>
      </c>
      <c r="T30" s="129">
        <v>0</v>
      </c>
      <c r="U30" s="129">
        <v>0</v>
      </c>
      <c r="V30" s="129">
        <v>0</v>
      </c>
      <c r="W30" s="129">
        <v>0</v>
      </c>
      <c r="X30" s="121">
        <f t="shared" si="2"/>
        <v>315.3</v>
      </c>
      <c r="Y30" s="134">
        <v>0</v>
      </c>
      <c r="Z30" s="134">
        <v>331</v>
      </c>
      <c r="AA30" s="134">
        <v>0</v>
      </c>
      <c r="AB30" s="134">
        <v>0</v>
      </c>
      <c r="AC30" s="134">
        <v>0</v>
      </c>
      <c r="AD30" s="134">
        <v>0</v>
      </c>
      <c r="AE30" s="122">
        <f t="shared" si="3"/>
        <v>331</v>
      </c>
      <c r="AF30" s="123">
        <f t="shared" si="4"/>
        <v>1232.5999999999999</v>
      </c>
    </row>
    <row r="31" spans="1:32" ht="43.5" customHeight="1" x14ac:dyDescent="0.25">
      <c r="A31" s="135" t="s">
        <v>11</v>
      </c>
      <c r="B31" s="136" t="s">
        <v>124</v>
      </c>
      <c r="C31" s="126" t="s">
        <v>148</v>
      </c>
      <c r="D31" s="132">
        <v>5</v>
      </c>
      <c r="E31" s="132">
        <v>38</v>
      </c>
      <c r="F31" s="132">
        <v>90</v>
      </c>
      <c r="G31" s="132">
        <v>0</v>
      </c>
      <c r="H31" s="132">
        <v>0</v>
      </c>
      <c r="I31" s="132">
        <v>0</v>
      </c>
      <c r="J31" s="119">
        <f t="shared" si="0"/>
        <v>133</v>
      </c>
      <c r="K31" s="133">
        <v>5.3</v>
      </c>
      <c r="L31" s="133">
        <v>39.9</v>
      </c>
      <c r="M31" s="133">
        <v>0</v>
      </c>
      <c r="N31" s="133">
        <v>85</v>
      </c>
      <c r="O31" s="133">
        <v>0</v>
      </c>
      <c r="P31" s="133">
        <v>185</v>
      </c>
      <c r="Q31" s="120">
        <f t="shared" si="1"/>
        <v>315.2</v>
      </c>
      <c r="R31" s="129">
        <v>5.5</v>
      </c>
      <c r="S31" s="129">
        <v>41.9</v>
      </c>
      <c r="T31" s="129">
        <v>0</v>
      </c>
      <c r="U31" s="129">
        <v>0</v>
      </c>
      <c r="V31" s="129">
        <v>0</v>
      </c>
      <c r="W31" s="129">
        <v>65</v>
      </c>
      <c r="X31" s="121">
        <f t="shared" si="2"/>
        <v>112.4</v>
      </c>
      <c r="Y31" s="134">
        <v>5.8</v>
      </c>
      <c r="Z31" s="134">
        <v>34.700000000000003</v>
      </c>
      <c r="AA31" s="134">
        <v>0</v>
      </c>
      <c r="AB31" s="134">
        <v>0</v>
      </c>
      <c r="AC31" s="134">
        <v>0</v>
      </c>
      <c r="AD31" s="134">
        <v>0</v>
      </c>
      <c r="AE31" s="122">
        <f t="shared" si="3"/>
        <v>40.5</v>
      </c>
      <c r="AF31" s="123">
        <f t="shared" si="4"/>
        <v>601.1</v>
      </c>
    </row>
    <row r="32" spans="1:32" ht="33" customHeight="1" x14ac:dyDescent="0.25">
      <c r="A32" s="182" t="s">
        <v>29</v>
      </c>
      <c r="B32" s="118" t="s">
        <v>205</v>
      </c>
      <c r="C32" s="126" t="s">
        <v>149</v>
      </c>
      <c r="D32" s="119"/>
      <c r="E32" s="119">
        <v>19.619236999999998</v>
      </c>
      <c r="F32" s="119">
        <v>0</v>
      </c>
      <c r="G32" s="119">
        <v>0</v>
      </c>
      <c r="H32" s="119">
        <v>0</v>
      </c>
      <c r="I32" s="119">
        <v>0</v>
      </c>
      <c r="J32" s="119">
        <f t="shared" si="0"/>
        <v>19.619236999999998</v>
      </c>
      <c r="K32" s="120">
        <v>0</v>
      </c>
      <c r="L32" s="120">
        <v>20.600199</v>
      </c>
      <c r="M32" s="120">
        <v>0</v>
      </c>
      <c r="N32" s="120">
        <v>0</v>
      </c>
      <c r="O32" s="120">
        <v>0</v>
      </c>
      <c r="P32" s="120">
        <v>0</v>
      </c>
      <c r="Q32" s="120">
        <f t="shared" si="1"/>
        <v>20.600199</v>
      </c>
      <c r="R32" s="121"/>
      <c r="S32" s="121">
        <v>21.630208</v>
      </c>
      <c r="T32" s="129">
        <v>0</v>
      </c>
      <c r="U32" s="129">
        <v>0</v>
      </c>
      <c r="V32" s="129">
        <v>0</v>
      </c>
      <c r="W32" s="121">
        <v>0</v>
      </c>
      <c r="X32" s="121">
        <f t="shared" si="2"/>
        <v>21.630208</v>
      </c>
      <c r="Y32" s="122">
        <v>0</v>
      </c>
      <c r="Z32" s="122">
        <v>22.711718999999999</v>
      </c>
      <c r="AA32" s="134">
        <v>0</v>
      </c>
      <c r="AB32" s="134">
        <v>0</v>
      </c>
      <c r="AC32" s="134">
        <v>0</v>
      </c>
      <c r="AD32" s="134">
        <v>0</v>
      </c>
      <c r="AE32" s="122">
        <f t="shared" si="3"/>
        <v>22.711718999999999</v>
      </c>
      <c r="AF32" s="123">
        <f t="shared" si="4"/>
        <v>84.561363</v>
      </c>
    </row>
    <row r="33" spans="1:32" ht="33" customHeight="1" x14ac:dyDescent="0.25">
      <c r="A33" s="183"/>
      <c r="B33" s="118" t="s">
        <v>55</v>
      </c>
      <c r="C33" s="126" t="s">
        <v>150</v>
      </c>
      <c r="D33" s="119">
        <v>5</v>
      </c>
      <c r="E33" s="119">
        <v>43</v>
      </c>
      <c r="F33" s="119">
        <v>0</v>
      </c>
      <c r="G33" s="119">
        <v>0</v>
      </c>
      <c r="H33" s="119">
        <v>0</v>
      </c>
      <c r="I33" s="119">
        <v>3</v>
      </c>
      <c r="J33" s="119">
        <f>SUM(D33:I33)</f>
        <v>51</v>
      </c>
      <c r="K33" s="120">
        <v>5.25</v>
      </c>
      <c r="L33" s="120">
        <v>45.15</v>
      </c>
      <c r="M33" s="133">
        <v>0</v>
      </c>
      <c r="N33" s="133">
        <v>0</v>
      </c>
      <c r="O33" s="133">
        <v>0</v>
      </c>
      <c r="P33" s="120">
        <v>3.15</v>
      </c>
      <c r="Q33" s="120">
        <f t="shared" si="1"/>
        <v>53.55</v>
      </c>
      <c r="R33" s="121">
        <v>5.5125000000000002</v>
      </c>
      <c r="S33" s="121">
        <v>47.407499999999999</v>
      </c>
      <c r="T33" s="129">
        <v>0</v>
      </c>
      <c r="U33" s="129">
        <v>0</v>
      </c>
      <c r="V33" s="129">
        <v>0</v>
      </c>
      <c r="W33" s="121">
        <v>3.3075000000000001</v>
      </c>
      <c r="X33" s="121">
        <f t="shared" si="2"/>
        <v>56.227499999999999</v>
      </c>
      <c r="Y33" s="122">
        <v>5.788125</v>
      </c>
      <c r="Z33" s="122">
        <v>47.407499999999999</v>
      </c>
      <c r="AA33" s="134">
        <v>0</v>
      </c>
      <c r="AB33" s="134">
        <v>0</v>
      </c>
      <c r="AC33" s="134">
        <v>0</v>
      </c>
      <c r="AD33" s="134">
        <v>0</v>
      </c>
      <c r="AE33" s="122">
        <f t="shared" si="3"/>
        <v>53.195625</v>
      </c>
      <c r="AF33" s="123">
        <f t="shared" si="4"/>
        <v>213.97312499999998</v>
      </c>
    </row>
    <row r="34" spans="1:32" ht="43.5" customHeight="1" x14ac:dyDescent="0.25">
      <c r="A34" s="183"/>
      <c r="B34" s="118" t="s">
        <v>125</v>
      </c>
      <c r="C34" s="126" t="s">
        <v>151</v>
      </c>
      <c r="D34" s="119">
        <v>10</v>
      </c>
      <c r="E34" s="119">
        <v>0</v>
      </c>
      <c r="F34" s="119">
        <v>0</v>
      </c>
      <c r="G34" s="119">
        <v>0</v>
      </c>
      <c r="H34" s="119">
        <v>0</v>
      </c>
      <c r="I34" s="119">
        <v>0</v>
      </c>
      <c r="J34" s="119">
        <f t="shared" si="0"/>
        <v>10</v>
      </c>
      <c r="K34" s="120">
        <v>10.5</v>
      </c>
      <c r="L34" s="120">
        <v>0</v>
      </c>
      <c r="M34" s="133">
        <v>0</v>
      </c>
      <c r="N34" s="133">
        <v>0</v>
      </c>
      <c r="O34" s="133">
        <v>0</v>
      </c>
      <c r="P34" s="133">
        <v>0</v>
      </c>
      <c r="Q34" s="120">
        <f t="shared" si="1"/>
        <v>10.5</v>
      </c>
      <c r="R34" s="121">
        <v>11.025</v>
      </c>
      <c r="S34" s="121">
        <v>0</v>
      </c>
      <c r="T34" s="129">
        <v>0</v>
      </c>
      <c r="U34" s="129">
        <v>0</v>
      </c>
      <c r="V34" s="129">
        <v>0</v>
      </c>
      <c r="W34" s="121"/>
      <c r="X34" s="121">
        <f t="shared" si="2"/>
        <v>11.025</v>
      </c>
      <c r="Y34" s="122">
        <v>11.57625</v>
      </c>
      <c r="Z34" s="122">
        <v>0</v>
      </c>
      <c r="AA34" s="134">
        <v>0</v>
      </c>
      <c r="AB34" s="134">
        <v>0</v>
      </c>
      <c r="AC34" s="134">
        <v>0</v>
      </c>
      <c r="AD34" s="134">
        <v>0</v>
      </c>
      <c r="AE34" s="122">
        <f t="shared" si="3"/>
        <v>11.57625</v>
      </c>
      <c r="AF34" s="123">
        <f t="shared" si="4"/>
        <v>43.10125</v>
      </c>
    </row>
    <row r="35" spans="1:32" ht="33" x14ac:dyDescent="0.25">
      <c r="A35" s="185" t="s">
        <v>8</v>
      </c>
      <c r="B35" s="128" t="s">
        <v>126</v>
      </c>
      <c r="C35" s="137" t="s">
        <v>152</v>
      </c>
      <c r="D35" s="119">
        <v>0</v>
      </c>
      <c r="E35" s="119">
        <v>2</v>
      </c>
      <c r="F35" s="119">
        <v>0</v>
      </c>
      <c r="G35" s="119">
        <v>0</v>
      </c>
      <c r="H35" s="119">
        <v>0</v>
      </c>
      <c r="I35" s="119">
        <v>0</v>
      </c>
      <c r="J35" s="119">
        <f t="shared" si="0"/>
        <v>2</v>
      </c>
      <c r="K35" s="120">
        <v>0</v>
      </c>
      <c r="L35" s="120">
        <v>2.1</v>
      </c>
      <c r="M35" s="133">
        <v>0</v>
      </c>
      <c r="N35" s="133">
        <v>0</v>
      </c>
      <c r="O35" s="133">
        <v>0</v>
      </c>
      <c r="P35" s="133">
        <v>0</v>
      </c>
      <c r="Q35" s="120">
        <f t="shared" si="1"/>
        <v>2.1</v>
      </c>
      <c r="R35" s="121">
        <v>0</v>
      </c>
      <c r="S35" s="121">
        <v>2.2050000000000001</v>
      </c>
      <c r="T35" s="129">
        <v>0</v>
      </c>
      <c r="U35" s="129">
        <v>0</v>
      </c>
      <c r="V35" s="129">
        <v>0</v>
      </c>
      <c r="W35" s="129">
        <v>0</v>
      </c>
      <c r="X35" s="121">
        <f t="shared" si="2"/>
        <v>2.2050000000000001</v>
      </c>
      <c r="Y35" s="122">
        <v>0</v>
      </c>
      <c r="Z35" s="122">
        <v>2.3152499999999998</v>
      </c>
      <c r="AA35" s="134">
        <v>0</v>
      </c>
      <c r="AB35" s="134">
        <v>0</v>
      </c>
      <c r="AC35" s="134">
        <v>0</v>
      </c>
      <c r="AD35" s="134">
        <v>0</v>
      </c>
      <c r="AE35" s="122">
        <f t="shared" si="3"/>
        <v>2.3152499999999998</v>
      </c>
      <c r="AF35" s="123">
        <f t="shared" si="4"/>
        <v>8.6202500000000004</v>
      </c>
    </row>
    <row r="36" spans="1:32" ht="29.25" customHeight="1" x14ac:dyDescent="0.25">
      <c r="A36" s="185"/>
      <c r="B36" s="118" t="s">
        <v>127</v>
      </c>
      <c r="C36" s="137" t="s">
        <v>153</v>
      </c>
      <c r="D36" s="119">
        <v>13</v>
      </c>
      <c r="E36" s="119">
        <v>44</v>
      </c>
      <c r="F36" s="119">
        <v>0</v>
      </c>
      <c r="G36" s="119">
        <v>0</v>
      </c>
      <c r="H36" s="119">
        <v>0</v>
      </c>
      <c r="I36" s="119">
        <v>0</v>
      </c>
      <c r="J36" s="119">
        <f t="shared" si="0"/>
        <v>57</v>
      </c>
      <c r="K36" s="120">
        <v>13.65</v>
      </c>
      <c r="L36" s="120">
        <v>46.2</v>
      </c>
      <c r="M36" s="133">
        <v>0</v>
      </c>
      <c r="N36" s="133">
        <v>0</v>
      </c>
      <c r="O36" s="133">
        <v>0</v>
      </c>
      <c r="P36" s="133">
        <v>0</v>
      </c>
      <c r="Q36" s="120">
        <f t="shared" si="1"/>
        <v>59.85</v>
      </c>
      <c r="R36" s="121">
        <v>14.3325</v>
      </c>
      <c r="S36" s="121">
        <v>48.51</v>
      </c>
      <c r="T36" s="129">
        <v>0</v>
      </c>
      <c r="U36" s="129">
        <v>0</v>
      </c>
      <c r="V36" s="129">
        <v>0</v>
      </c>
      <c r="W36" s="129">
        <v>0</v>
      </c>
      <c r="X36" s="121">
        <f t="shared" si="2"/>
        <v>62.842500000000001</v>
      </c>
      <c r="Y36" s="122">
        <v>15.049125</v>
      </c>
      <c r="Z36" s="122">
        <v>50.935549999999999</v>
      </c>
      <c r="AA36" s="134">
        <v>0</v>
      </c>
      <c r="AB36" s="134">
        <v>0</v>
      </c>
      <c r="AC36" s="134">
        <v>0</v>
      </c>
      <c r="AD36" s="134">
        <v>0</v>
      </c>
      <c r="AE36" s="122">
        <f t="shared" si="3"/>
        <v>65.984674999999996</v>
      </c>
      <c r="AF36" s="123">
        <f t="shared" si="4"/>
        <v>245.67717500000001</v>
      </c>
    </row>
    <row r="37" spans="1:32" x14ac:dyDescent="0.25">
      <c r="A37" s="185"/>
      <c r="B37" s="128" t="s">
        <v>56</v>
      </c>
      <c r="C37" s="126" t="s">
        <v>152</v>
      </c>
      <c r="D37" s="119">
        <v>0</v>
      </c>
      <c r="E37" s="119">
        <v>2</v>
      </c>
      <c r="F37" s="119">
        <v>0</v>
      </c>
      <c r="G37" s="119">
        <v>0</v>
      </c>
      <c r="H37" s="119">
        <v>0</v>
      </c>
      <c r="I37" s="119">
        <v>0</v>
      </c>
      <c r="J37" s="119">
        <f t="shared" si="0"/>
        <v>2</v>
      </c>
      <c r="K37" s="120">
        <v>0</v>
      </c>
      <c r="L37" s="120">
        <v>2.1</v>
      </c>
      <c r="M37" s="133">
        <v>0</v>
      </c>
      <c r="N37" s="133">
        <v>0</v>
      </c>
      <c r="O37" s="133">
        <v>0</v>
      </c>
      <c r="P37" s="133">
        <v>0</v>
      </c>
      <c r="Q37" s="120">
        <f t="shared" si="1"/>
        <v>2.1</v>
      </c>
      <c r="R37" s="121">
        <v>0</v>
      </c>
      <c r="S37" s="121">
        <v>2.2050000000000001</v>
      </c>
      <c r="T37" s="129">
        <v>0</v>
      </c>
      <c r="U37" s="129">
        <v>0</v>
      </c>
      <c r="V37" s="129">
        <v>0</v>
      </c>
      <c r="W37" s="129">
        <v>0</v>
      </c>
      <c r="X37" s="121">
        <f t="shared" si="2"/>
        <v>2.2050000000000001</v>
      </c>
      <c r="Y37" s="122">
        <v>0</v>
      </c>
      <c r="Z37" s="122">
        <v>2.3152499999999998</v>
      </c>
      <c r="AA37" s="134">
        <v>0</v>
      </c>
      <c r="AB37" s="134">
        <v>0</v>
      </c>
      <c r="AC37" s="134">
        <v>0</v>
      </c>
      <c r="AD37" s="134">
        <v>0</v>
      </c>
      <c r="AE37" s="122">
        <f t="shared" si="3"/>
        <v>2.3152499999999998</v>
      </c>
      <c r="AF37" s="123">
        <f t="shared" si="4"/>
        <v>8.6202500000000004</v>
      </c>
    </row>
    <row r="38" spans="1:32" ht="30.75" customHeight="1" x14ac:dyDescent="0.25">
      <c r="A38" s="185" t="s">
        <v>9</v>
      </c>
      <c r="B38" s="128" t="s">
        <v>57</v>
      </c>
      <c r="C38" s="126" t="s">
        <v>154</v>
      </c>
      <c r="D38" s="119">
        <v>0</v>
      </c>
      <c r="E38" s="119">
        <v>3.0894270000000001</v>
      </c>
      <c r="F38" s="119">
        <v>0</v>
      </c>
      <c r="G38" s="119">
        <v>0</v>
      </c>
      <c r="H38" s="119">
        <v>0</v>
      </c>
      <c r="I38" s="119">
        <v>0</v>
      </c>
      <c r="J38" s="119">
        <f t="shared" si="0"/>
        <v>3.0894270000000001</v>
      </c>
      <c r="K38" s="120">
        <v>0</v>
      </c>
      <c r="L38" s="120">
        <v>3.2438980000000002</v>
      </c>
      <c r="M38" s="133">
        <v>0</v>
      </c>
      <c r="N38" s="133">
        <v>0</v>
      </c>
      <c r="O38" s="133">
        <v>0</v>
      </c>
      <c r="P38" s="133">
        <v>0</v>
      </c>
      <c r="Q38" s="120">
        <f t="shared" si="1"/>
        <v>3.2438980000000002</v>
      </c>
      <c r="R38" s="121">
        <v>0</v>
      </c>
      <c r="S38" s="121">
        <v>3.4060929999999998</v>
      </c>
      <c r="T38" s="129">
        <v>0</v>
      </c>
      <c r="U38" s="129">
        <v>0</v>
      </c>
      <c r="V38" s="129">
        <v>0</v>
      </c>
      <c r="W38" s="129">
        <v>0</v>
      </c>
      <c r="X38" s="121">
        <f t="shared" si="2"/>
        <v>3.4060929999999998</v>
      </c>
      <c r="Y38" s="122">
        <v>0</v>
      </c>
      <c r="Z38" s="122">
        <v>3.576397</v>
      </c>
      <c r="AA38" s="134">
        <v>0</v>
      </c>
      <c r="AB38" s="134">
        <v>0</v>
      </c>
      <c r="AC38" s="134">
        <v>0</v>
      </c>
      <c r="AD38" s="134">
        <v>0</v>
      </c>
      <c r="AE38" s="122">
        <f t="shared" si="3"/>
        <v>3.576397</v>
      </c>
      <c r="AF38" s="123">
        <f t="shared" si="4"/>
        <v>13.315815000000001</v>
      </c>
    </row>
    <row r="39" spans="1:32" x14ac:dyDescent="0.25">
      <c r="A39" s="185"/>
      <c r="B39" s="118" t="s">
        <v>58</v>
      </c>
      <c r="C39" s="126" t="s">
        <v>155</v>
      </c>
      <c r="D39" s="119">
        <v>0</v>
      </c>
      <c r="E39" s="119">
        <v>0</v>
      </c>
      <c r="F39" s="119">
        <v>0</v>
      </c>
      <c r="G39" s="119">
        <v>0</v>
      </c>
      <c r="H39" s="119">
        <v>0</v>
      </c>
      <c r="I39" s="119">
        <v>0</v>
      </c>
      <c r="J39" s="119">
        <f t="shared" si="0"/>
        <v>0</v>
      </c>
      <c r="K39" s="120">
        <v>0</v>
      </c>
      <c r="L39" s="120">
        <v>0</v>
      </c>
      <c r="M39" s="120">
        <v>0</v>
      </c>
      <c r="N39" s="133">
        <v>0</v>
      </c>
      <c r="O39" s="133">
        <v>0</v>
      </c>
      <c r="P39" s="133">
        <v>0</v>
      </c>
      <c r="Q39" s="120">
        <f t="shared" si="1"/>
        <v>0</v>
      </c>
      <c r="R39" s="121">
        <v>0</v>
      </c>
      <c r="S39" s="121">
        <v>0</v>
      </c>
      <c r="T39" s="129">
        <v>0</v>
      </c>
      <c r="U39" s="129">
        <v>0</v>
      </c>
      <c r="V39" s="129">
        <v>0</v>
      </c>
      <c r="W39" s="129">
        <v>0</v>
      </c>
      <c r="X39" s="121">
        <f t="shared" si="2"/>
        <v>0</v>
      </c>
      <c r="Y39" s="122">
        <v>0</v>
      </c>
      <c r="Z39" s="122">
        <v>0</v>
      </c>
      <c r="AA39" s="134">
        <v>0</v>
      </c>
      <c r="AB39" s="134">
        <v>0</v>
      </c>
      <c r="AC39" s="134">
        <v>0</v>
      </c>
      <c r="AD39" s="134">
        <v>0</v>
      </c>
      <c r="AE39" s="122">
        <f t="shared" si="3"/>
        <v>0</v>
      </c>
      <c r="AF39" s="123">
        <f t="shared" si="4"/>
        <v>0</v>
      </c>
    </row>
    <row r="40" spans="1:32" ht="51.75" customHeight="1" x14ac:dyDescent="0.25">
      <c r="A40" s="138" t="s">
        <v>12</v>
      </c>
      <c r="B40" s="139" t="s">
        <v>102</v>
      </c>
      <c r="C40" s="126" t="s">
        <v>156</v>
      </c>
      <c r="D40" s="132">
        <v>0</v>
      </c>
      <c r="E40" s="132">
        <v>90</v>
      </c>
      <c r="F40" s="132">
        <v>0</v>
      </c>
      <c r="G40" s="132">
        <v>0</v>
      </c>
      <c r="H40" s="132">
        <v>0</v>
      </c>
      <c r="I40" s="132">
        <v>0</v>
      </c>
      <c r="J40" s="119">
        <f t="shared" si="0"/>
        <v>90</v>
      </c>
      <c r="K40" s="133">
        <v>0</v>
      </c>
      <c r="L40" s="133">
        <v>94.5</v>
      </c>
      <c r="M40" s="133">
        <v>220</v>
      </c>
      <c r="N40" s="133">
        <v>0</v>
      </c>
      <c r="O40" s="133">
        <v>0</v>
      </c>
      <c r="P40" s="133">
        <v>0</v>
      </c>
      <c r="Q40" s="120">
        <f t="shared" si="1"/>
        <v>314.5</v>
      </c>
      <c r="R40" s="129">
        <v>0</v>
      </c>
      <c r="S40" s="129">
        <v>99.2</v>
      </c>
      <c r="T40" s="129">
        <v>0</v>
      </c>
      <c r="U40" s="129">
        <v>0</v>
      </c>
      <c r="V40" s="129">
        <v>0</v>
      </c>
      <c r="W40" s="129">
        <v>0</v>
      </c>
      <c r="X40" s="121">
        <f t="shared" si="2"/>
        <v>99.2</v>
      </c>
      <c r="Y40" s="134">
        <v>0</v>
      </c>
      <c r="Z40" s="134">
        <v>104.2</v>
      </c>
      <c r="AA40" s="134">
        <v>0</v>
      </c>
      <c r="AB40" s="134">
        <v>0</v>
      </c>
      <c r="AC40" s="134">
        <v>0</v>
      </c>
      <c r="AD40" s="134">
        <v>0</v>
      </c>
      <c r="AE40" s="122">
        <f t="shared" si="3"/>
        <v>104.2</v>
      </c>
      <c r="AF40" s="123">
        <f t="shared" si="4"/>
        <v>607.9</v>
      </c>
    </row>
    <row r="41" spans="1:32" ht="33" x14ac:dyDescent="0.25">
      <c r="A41" s="182" t="s">
        <v>10</v>
      </c>
      <c r="B41" s="118" t="s">
        <v>59</v>
      </c>
      <c r="C41" s="126" t="s">
        <v>157</v>
      </c>
      <c r="D41" s="119">
        <v>25.586614000000001</v>
      </c>
      <c r="E41" s="119">
        <v>0</v>
      </c>
      <c r="F41" s="119">
        <v>0</v>
      </c>
      <c r="G41" s="119">
        <v>0</v>
      </c>
      <c r="H41" s="119">
        <v>0</v>
      </c>
      <c r="I41" s="119">
        <v>50</v>
      </c>
      <c r="J41" s="119">
        <f t="shared" si="0"/>
        <v>75.586613999999997</v>
      </c>
      <c r="K41" s="120">
        <v>26.865943999999999</v>
      </c>
      <c r="L41" s="133">
        <v>0</v>
      </c>
      <c r="M41" s="133">
        <v>0</v>
      </c>
      <c r="N41" s="133">
        <v>0</v>
      </c>
      <c r="O41" s="133">
        <v>0</v>
      </c>
      <c r="P41" s="120">
        <v>52.5</v>
      </c>
      <c r="Q41" s="120">
        <f t="shared" si="1"/>
        <v>79.365943999999999</v>
      </c>
      <c r="R41" s="121">
        <v>28.209240999999999</v>
      </c>
      <c r="S41" s="129">
        <v>0</v>
      </c>
      <c r="T41" s="129">
        <v>0</v>
      </c>
      <c r="U41" s="129">
        <v>0</v>
      </c>
      <c r="V41" s="129">
        <v>0</v>
      </c>
      <c r="W41" s="121">
        <v>55.125</v>
      </c>
      <c r="X41" s="121">
        <f t="shared" si="2"/>
        <v>83.334240999999992</v>
      </c>
      <c r="Y41" s="122">
        <v>29.619703000000001</v>
      </c>
      <c r="Z41" s="134">
        <v>0</v>
      </c>
      <c r="AA41" s="134">
        <v>0</v>
      </c>
      <c r="AB41" s="134">
        <v>0</v>
      </c>
      <c r="AC41" s="134">
        <v>0</v>
      </c>
      <c r="AD41" s="122">
        <v>57.881250000000001</v>
      </c>
      <c r="AE41" s="122">
        <f t="shared" si="3"/>
        <v>87.50095300000001</v>
      </c>
      <c r="AF41" s="123">
        <f t="shared" si="4"/>
        <v>325.78775200000001</v>
      </c>
    </row>
    <row r="42" spans="1:32" ht="51" customHeight="1" x14ac:dyDescent="0.25">
      <c r="A42" s="183"/>
      <c r="B42" s="140" t="s">
        <v>132</v>
      </c>
      <c r="C42" s="126" t="s">
        <v>158</v>
      </c>
      <c r="D42" s="132">
        <v>0</v>
      </c>
      <c r="E42" s="132">
        <v>0</v>
      </c>
      <c r="F42" s="132">
        <v>0</v>
      </c>
      <c r="G42" s="132">
        <v>0</v>
      </c>
      <c r="H42" s="132">
        <v>0</v>
      </c>
      <c r="I42" s="119">
        <v>1.5</v>
      </c>
      <c r="J42" s="119">
        <f t="shared" si="0"/>
        <v>1.5</v>
      </c>
      <c r="K42" s="133">
        <v>0</v>
      </c>
      <c r="L42" s="133">
        <v>0</v>
      </c>
      <c r="M42" s="133">
        <v>0</v>
      </c>
      <c r="N42" s="133">
        <v>0</v>
      </c>
      <c r="O42" s="133">
        <v>0</v>
      </c>
      <c r="P42" s="120">
        <v>1.575</v>
      </c>
      <c r="Q42" s="120">
        <f t="shared" si="1"/>
        <v>1.575</v>
      </c>
      <c r="R42" s="129">
        <v>0</v>
      </c>
      <c r="S42" s="129">
        <v>0</v>
      </c>
      <c r="T42" s="129">
        <v>0</v>
      </c>
      <c r="U42" s="129">
        <v>0</v>
      </c>
      <c r="V42" s="129">
        <v>0</v>
      </c>
      <c r="W42" s="121">
        <v>1.6537500000000001</v>
      </c>
      <c r="X42" s="121">
        <f t="shared" si="2"/>
        <v>1.6537500000000001</v>
      </c>
      <c r="Y42" s="134">
        <v>0</v>
      </c>
      <c r="Z42" s="134">
        <v>0</v>
      </c>
      <c r="AA42" s="134">
        <v>0</v>
      </c>
      <c r="AB42" s="134">
        <v>0</v>
      </c>
      <c r="AC42" s="134">
        <v>0</v>
      </c>
      <c r="AD42" s="122">
        <v>1.736437</v>
      </c>
      <c r="AE42" s="122">
        <f t="shared" si="3"/>
        <v>1.736437</v>
      </c>
      <c r="AF42" s="123">
        <f t="shared" si="4"/>
        <v>6.4651870000000002</v>
      </c>
    </row>
    <row r="43" spans="1:32" ht="30" customHeight="1" x14ac:dyDescent="0.25">
      <c r="A43" s="183"/>
      <c r="B43" s="118" t="s">
        <v>60</v>
      </c>
      <c r="C43" s="126" t="s">
        <v>159</v>
      </c>
      <c r="D43" s="132">
        <v>0</v>
      </c>
      <c r="E43" s="132">
        <v>0</v>
      </c>
      <c r="F43" s="132">
        <v>0</v>
      </c>
      <c r="G43" s="132">
        <v>0</v>
      </c>
      <c r="H43" s="132">
        <v>0</v>
      </c>
      <c r="I43" s="119">
        <v>1.5</v>
      </c>
      <c r="J43" s="119">
        <f t="shared" si="0"/>
        <v>1.5</v>
      </c>
      <c r="K43" s="133">
        <v>0</v>
      </c>
      <c r="L43" s="133">
        <v>0</v>
      </c>
      <c r="M43" s="133">
        <v>0</v>
      </c>
      <c r="N43" s="133">
        <v>0</v>
      </c>
      <c r="O43" s="133">
        <v>0</v>
      </c>
      <c r="P43" s="120">
        <v>1.575</v>
      </c>
      <c r="Q43" s="120">
        <f t="shared" si="1"/>
        <v>1.575</v>
      </c>
      <c r="R43" s="129">
        <v>0</v>
      </c>
      <c r="S43" s="129">
        <v>0</v>
      </c>
      <c r="T43" s="129">
        <v>0</v>
      </c>
      <c r="U43" s="129">
        <v>0</v>
      </c>
      <c r="V43" s="129">
        <v>0</v>
      </c>
      <c r="W43" s="121">
        <v>1.6537500000000001</v>
      </c>
      <c r="X43" s="121">
        <f t="shared" si="2"/>
        <v>1.6537500000000001</v>
      </c>
      <c r="Y43" s="134">
        <v>0</v>
      </c>
      <c r="Z43" s="134">
        <v>0</v>
      </c>
      <c r="AA43" s="134">
        <v>0</v>
      </c>
      <c r="AB43" s="134">
        <v>0</v>
      </c>
      <c r="AC43" s="134">
        <v>0</v>
      </c>
      <c r="AD43" s="122">
        <v>1.736437</v>
      </c>
      <c r="AE43" s="122">
        <f t="shared" si="3"/>
        <v>1.736437</v>
      </c>
      <c r="AF43" s="123">
        <f t="shared" si="4"/>
        <v>6.4651870000000002</v>
      </c>
    </row>
    <row r="44" spans="1:32" x14ac:dyDescent="0.25">
      <c r="A44" s="183"/>
      <c r="B44" s="118" t="s">
        <v>61</v>
      </c>
      <c r="C44" s="126" t="s">
        <v>160</v>
      </c>
      <c r="D44" s="132">
        <v>0</v>
      </c>
      <c r="E44" s="132">
        <v>0</v>
      </c>
      <c r="F44" s="132">
        <v>0</v>
      </c>
      <c r="G44" s="132">
        <v>0</v>
      </c>
      <c r="H44" s="132">
        <v>0</v>
      </c>
      <c r="I44" s="119">
        <v>1.2</v>
      </c>
      <c r="J44" s="119">
        <f t="shared" si="0"/>
        <v>1.2</v>
      </c>
      <c r="K44" s="133">
        <v>0</v>
      </c>
      <c r="L44" s="133">
        <v>0</v>
      </c>
      <c r="M44" s="133">
        <v>0</v>
      </c>
      <c r="N44" s="133">
        <v>0</v>
      </c>
      <c r="O44" s="133">
        <v>0</v>
      </c>
      <c r="P44" s="120">
        <v>1.26</v>
      </c>
      <c r="Q44" s="120">
        <f t="shared" si="1"/>
        <v>1.26</v>
      </c>
      <c r="R44" s="129">
        <v>0</v>
      </c>
      <c r="S44" s="129">
        <v>0</v>
      </c>
      <c r="T44" s="129">
        <v>0</v>
      </c>
      <c r="U44" s="129">
        <v>0</v>
      </c>
      <c r="V44" s="129">
        <v>0</v>
      </c>
      <c r="W44" s="121">
        <v>1.323</v>
      </c>
      <c r="X44" s="121">
        <f t="shared" si="2"/>
        <v>1.323</v>
      </c>
      <c r="Y44" s="134">
        <v>0</v>
      </c>
      <c r="Z44" s="134">
        <v>0</v>
      </c>
      <c r="AA44" s="134">
        <v>0</v>
      </c>
      <c r="AB44" s="134">
        <v>0</v>
      </c>
      <c r="AC44" s="134">
        <v>0</v>
      </c>
      <c r="AD44" s="122">
        <v>1.3891500000000001</v>
      </c>
      <c r="AE44" s="122">
        <f t="shared" si="3"/>
        <v>1.3891500000000001</v>
      </c>
      <c r="AF44" s="123">
        <f t="shared" si="4"/>
        <v>5.1721500000000002</v>
      </c>
    </row>
    <row r="45" spans="1:32" ht="26.25" customHeight="1" x14ac:dyDescent="0.25">
      <c r="A45" s="183"/>
      <c r="B45" s="118" t="s">
        <v>62</v>
      </c>
      <c r="C45" s="126" t="s">
        <v>166</v>
      </c>
      <c r="D45" s="132">
        <v>0</v>
      </c>
      <c r="E45" s="132">
        <v>0</v>
      </c>
      <c r="F45" s="132">
        <v>0</v>
      </c>
      <c r="G45" s="132">
        <v>0</v>
      </c>
      <c r="H45" s="132">
        <v>0</v>
      </c>
      <c r="I45" s="119">
        <v>1.2</v>
      </c>
      <c r="J45" s="119">
        <f t="shared" si="0"/>
        <v>1.2</v>
      </c>
      <c r="K45" s="133">
        <v>0</v>
      </c>
      <c r="L45" s="133">
        <v>0</v>
      </c>
      <c r="M45" s="133">
        <v>0</v>
      </c>
      <c r="N45" s="133">
        <v>0</v>
      </c>
      <c r="O45" s="133">
        <v>0</v>
      </c>
      <c r="P45" s="120">
        <v>1.26</v>
      </c>
      <c r="Q45" s="120">
        <f t="shared" si="1"/>
        <v>1.26</v>
      </c>
      <c r="R45" s="129">
        <v>0</v>
      </c>
      <c r="S45" s="129">
        <v>0</v>
      </c>
      <c r="T45" s="129">
        <v>0</v>
      </c>
      <c r="U45" s="129">
        <v>0</v>
      </c>
      <c r="V45" s="129">
        <v>0</v>
      </c>
      <c r="W45" s="121">
        <v>1.323</v>
      </c>
      <c r="X45" s="121">
        <f t="shared" si="2"/>
        <v>1.323</v>
      </c>
      <c r="Y45" s="134">
        <v>0</v>
      </c>
      <c r="Z45" s="134">
        <v>0</v>
      </c>
      <c r="AA45" s="134">
        <v>0</v>
      </c>
      <c r="AB45" s="134">
        <v>0</v>
      </c>
      <c r="AC45" s="134">
        <v>0</v>
      </c>
      <c r="AD45" s="122">
        <v>1.3891500000000001</v>
      </c>
      <c r="AE45" s="122">
        <f t="shared" si="3"/>
        <v>1.3891500000000001</v>
      </c>
      <c r="AF45" s="123">
        <f t="shared" si="4"/>
        <v>5.1721500000000002</v>
      </c>
    </row>
    <row r="46" spans="1:32" ht="45" customHeight="1" x14ac:dyDescent="0.25">
      <c r="A46" s="183"/>
      <c r="B46" s="128" t="s">
        <v>63</v>
      </c>
      <c r="C46" s="126" t="s">
        <v>167</v>
      </c>
      <c r="D46" s="132">
        <v>0</v>
      </c>
      <c r="E46" s="132">
        <v>0</v>
      </c>
      <c r="F46" s="132">
        <v>0</v>
      </c>
      <c r="G46" s="132">
        <v>0</v>
      </c>
      <c r="H46" s="132">
        <v>0</v>
      </c>
      <c r="I46" s="119">
        <v>2</v>
      </c>
      <c r="J46" s="119">
        <f t="shared" si="0"/>
        <v>2</v>
      </c>
      <c r="K46" s="133">
        <v>0</v>
      </c>
      <c r="L46" s="133">
        <v>0</v>
      </c>
      <c r="M46" s="133">
        <v>0</v>
      </c>
      <c r="N46" s="133">
        <v>0</v>
      </c>
      <c r="O46" s="133">
        <v>0</v>
      </c>
      <c r="P46" s="120">
        <v>2.1</v>
      </c>
      <c r="Q46" s="120">
        <f t="shared" si="1"/>
        <v>2.1</v>
      </c>
      <c r="R46" s="129">
        <v>0</v>
      </c>
      <c r="S46" s="129">
        <v>0</v>
      </c>
      <c r="T46" s="129">
        <v>0</v>
      </c>
      <c r="U46" s="129">
        <v>0</v>
      </c>
      <c r="V46" s="129">
        <v>0</v>
      </c>
      <c r="W46" s="121">
        <v>2.2050000000000001</v>
      </c>
      <c r="X46" s="121">
        <f t="shared" si="2"/>
        <v>2.2050000000000001</v>
      </c>
      <c r="Y46" s="134">
        <v>0</v>
      </c>
      <c r="Z46" s="134">
        <v>0</v>
      </c>
      <c r="AA46" s="134">
        <v>0</v>
      </c>
      <c r="AB46" s="134">
        <v>0</v>
      </c>
      <c r="AC46" s="134">
        <v>0</v>
      </c>
      <c r="AD46" s="122">
        <v>2.3152499999999998</v>
      </c>
      <c r="AE46" s="122">
        <f t="shared" si="3"/>
        <v>2.3152499999999998</v>
      </c>
      <c r="AF46" s="123">
        <f t="shared" si="4"/>
        <v>8.6202500000000004</v>
      </c>
    </row>
    <row r="47" spans="1:32" ht="49.5" x14ac:dyDescent="0.25">
      <c r="A47" s="141" t="s">
        <v>76</v>
      </c>
      <c r="B47" s="142" t="s">
        <v>77</v>
      </c>
      <c r="C47" s="126" t="s">
        <v>198</v>
      </c>
      <c r="D47" s="132">
        <v>0</v>
      </c>
      <c r="E47" s="132">
        <v>0</v>
      </c>
      <c r="F47" s="132">
        <v>0</v>
      </c>
      <c r="G47" s="132">
        <v>0</v>
      </c>
      <c r="H47" s="132">
        <v>0</v>
      </c>
      <c r="I47" s="132">
        <v>0</v>
      </c>
      <c r="J47" s="119">
        <f t="shared" si="0"/>
        <v>0</v>
      </c>
      <c r="K47" s="133">
        <v>0</v>
      </c>
      <c r="L47" s="133">
        <v>0</v>
      </c>
      <c r="M47" s="133">
        <v>0</v>
      </c>
      <c r="N47" s="133">
        <v>0</v>
      </c>
      <c r="O47" s="133">
        <v>0</v>
      </c>
      <c r="P47" s="133">
        <v>0</v>
      </c>
      <c r="Q47" s="120">
        <f t="shared" si="1"/>
        <v>0</v>
      </c>
      <c r="R47" s="129">
        <v>0</v>
      </c>
      <c r="S47" s="129">
        <v>0</v>
      </c>
      <c r="T47" s="129">
        <v>0</v>
      </c>
      <c r="U47" s="129">
        <v>0</v>
      </c>
      <c r="V47" s="129">
        <v>0</v>
      </c>
      <c r="W47" s="129">
        <v>0</v>
      </c>
      <c r="X47" s="121">
        <f t="shared" si="2"/>
        <v>0</v>
      </c>
      <c r="Y47" s="134">
        <v>0</v>
      </c>
      <c r="Z47" s="134">
        <v>0</v>
      </c>
      <c r="AA47" s="134">
        <v>0</v>
      </c>
      <c r="AB47" s="134">
        <v>0</v>
      </c>
      <c r="AC47" s="134">
        <v>0</v>
      </c>
      <c r="AD47" s="134">
        <v>0</v>
      </c>
      <c r="AE47" s="122">
        <f t="shared" si="3"/>
        <v>0</v>
      </c>
      <c r="AF47" s="123">
        <f t="shared" si="4"/>
        <v>0</v>
      </c>
    </row>
    <row r="48" spans="1:32" ht="32.25" customHeight="1" x14ac:dyDescent="0.25">
      <c r="A48" s="186" t="s">
        <v>36</v>
      </c>
      <c r="B48" s="143" t="s">
        <v>129</v>
      </c>
      <c r="C48" s="126" t="s">
        <v>168</v>
      </c>
      <c r="D48" s="132">
        <v>0</v>
      </c>
      <c r="E48" s="144">
        <v>1</v>
      </c>
      <c r="F48" s="132">
        <v>0</v>
      </c>
      <c r="G48" s="132">
        <v>0</v>
      </c>
      <c r="H48" s="132">
        <v>0</v>
      </c>
      <c r="I48" s="132">
        <v>0</v>
      </c>
      <c r="J48" s="119">
        <f t="shared" si="0"/>
        <v>1</v>
      </c>
      <c r="K48" s="133">
        <v>0</v>
      </c>
      <c r="L48" s="145">
        <v>1</v>
      </c>
      <c r="M48" s="133">
        <v>0</v>
      </c>
      <c r="N48" s="133">
        <v>0</v>
      </c>
      <c r="O48" s="133">
        <v>0</v>
      </c>
      <c r="P48" s="133">
        <v>0</v>
      </c>
      <c r="Q48" s="120">
        <f t="shared" si="1"/>
        <v>1</v>
      </c>
      <c r="R48" s="129">
        <v>0</v>
      </c>
      <c r="S48" s="146">
        <v>1</v>
      </c>
      <c r="T48" s="129">
        <v>0</v>
      </c>
      <c r="U48" s="129">
        <v>0</v>
      </c>
      <c r="V48" s="129">
        <v>0</v>
      </c>
      <c r="W48" s="129">
        <v>0</v>
      </c>
      <c r="X48" s="121">
        <f t="shared" si="2"/>
        <v>1</v>
      </c>
      <c r="Y48" s="134">
        <v>0</v>
      </c>
      <c r="Z48" s="147">
        <v>1</v>
      </c>
      <c r="AA48" s="134">
        <v>0</v>
      </c>
      <c r="AB48" s="134">
        <v>0</v>
      </c>
      <c r="AC48" s="134">
        <v>0</v>
      </c>
      <c r="AD48" s="134">
        <v>0</v>
      </c>
      <c r="AE48" s="122">
        <f t="shared" si="3"/>
        <v>1</v>
      </c>
      <c r="AF48" s="123">
        <f t="shared" si="4"/>
        <v>4</v>
      </c>
    </row>
    <row r="49" spans="1:32" ht="30.75" customHeight="1" x14ac:dyDescent="0.25">
      <c r="A49" s="186"/>
      <c r="B49" s="148" t="s">
        <v>31</v>
      </c>
      <c r="C49" s="126" t="s">
        <v>170</v>
      </c>
      <c r="D49" s="132">
        <v>0</v>
      </c>
      <c r="E49" s="144">
        <v>1</v>
      </c>
      <c r="F49" s="132">
        <v>0</v>
      </c>
      <c r="G49" s="132">
        <v>0</v>
      </c>
      <c r="H49" s="132">
        <v>0</v>
      </c>
      <c r="I49" s="132">
        <v>0</v>
      </c>
      <c r="J49" s="119">
        <f t="shared" si="0"/>
        <v>1</v>
      </c>
      <c r="K49" s="133">
        <v>0</v>
      </c>
      <c r="L49" s="145">
        <v>1</v>
      </c>
      <c r="M49" s="133">
        <v>0</v>
      </c>
      <c r="N49" s="133">
        <v>0</v>
      </c>
      <c r="O49" s="133">
        <v>0</v>
      </c>
      <c r="P49" s="133">
        <v>0</v>
      </c>
      <c r="Q49" s="120">
        <f t="shared" si="1"/>
        <v>1</v>
      </c>
      <c r="R49" s="129">
        <v>0</v>
      </c>
      <c r="S49" s="146">
        <v>1</v>
      </c>
      <c r="T49" s="129">
        <v>0</v>
      </c>
      <c r="U49" s="129">
        <v>0</v>
      </c>
      <c r="V49" s="129">
        <v>0</v>
      </c>
      <c r="W49" s="129">
        <v>0</v>
      </c>
      <c r="X49" s="121">
        <f t="shared" si="2"/>
        <v>1</v>
      </c>
      <c r="Y49" s="134">
        <v>0</v>
      </c>
      <c r="Z49" s="147">
        <v>1</v>
      </c>
      <c r="AA49" s="134">
        <v>0</v>
      </c>
      <c r="AB49" s="134">
        <v>0</v>
      </c>
      <c r="AC49" s="134">
        <v>0</v>
      </c>
      <c r="AD49" s="134">
        <v>0</v>
      </c>
      <c r="AE49" s="122">
        <f t="shared" si="3"/>
        <v>1</v>
      </c>
      <c r="AF49" s="123">
        <f t="shared" si="4"/>
        <v>4</v>
      </c>
    </row>
    <row r="50" spans="1:32" ht="48.75" customHeight="1" x14ac:dyDescent="0.25">
      <c r="A50" s="186"/>
      <c r="B50" s="148" t="s">
        <v>32</v>
      </c>
      <c r="C50" s="126" t="s">
        <v>171</v>
      </c>
      <c r="D50" s="132">
        <v>0</v>
      </c>
      <c r="E50" s="144">
        <v>1</v>
      </c>
      <c r="F50" s="132">
        <v>0</v>
      </c>
      <c r="G50" s="132">
        <v>0</v>
      </c>
      <c r="H50" s="132">
        <v>0</v>
      </c>
      <c r="I50" s="132">
        <v>0</v>
      </c>
      <c r="J50" s="119">
        <f t="shared" si="0"/>
        <v>1</v>
      </c>
      <c r="K50" s="133">
        <v>0</v>
      </c>
      <c r="L50" s="145">
        <v>1</v>
      </c>
      <c r="M50" s="133">
        <v>0</v>
      </c>
      <c r="N50" s="133">
        <v>0</v>
      </c>
      <c r="O50" s="133">
        <v>0</v>
      </c>
      <c r="P50" s="133">
        <v>0</v>
      </c>
      <c r="Q50" s="120">
        <f t="shared" si="1"/>
        <v>1</v>
      </c>
      <c r="R50" s="129">
        <v>0</v>
      </c>
      <c r="S50" s="146">
        <v>1</v>
      </c>
      <c r="T50" s="129">
        <v>0</v>
      </c>
      <c r="U50" s="129">
        <v>0</v>
      </c>
      <c r="V50" s="129">
        <v>0</v>
      </c>
      <c r="W50" s="129">
        <v>0</v>
      </c>
      <c r="X50" s="121">
        <f t="shared" si="2"/>
        <v>1</v>
      </c>
      <c r="Y50" s="134">
        <v>0</v>
      </c>
      <c r="Z50" s="147">
        <v>1</v>
      </c>
      <c r="AA50" s="134">
        <v>0</v>
      </c>
      <c r="AB50" s="134">
        <v>0</v>
      </c>
      <c r="AC50" s="134">
        <v>0</v>
      </c>
      <c r="AD50" s="134">
        <v>0</v>
      </c>
      <c r="AE50" s="122">
        <f t="shared" si="3"/>
        <v>1</v>
      </c>
      <c r="AF50" s="123">
        <f t="shared" si="4"/>
        <v>4</v>
      </c>
    </row>
    <row r="51" spans="1:32" ht="40.5" customHeight="1" x14ac:dyDescent="0.25">
      <c r="A51" s="186"/>
      <c r="B51" s="148" t="s">
        <v>104</v>
      </c>
      <c r="C51" s="126" t="s">
        <v>172</v>
      </c>
      <c r="D51" s="132">
        <v>0</v>
      </c>
      <c r="E51" s="144">
        <v>2</v>
      </c>
      <c r="F51" s="132">
        <v>0</v>
      </c>
      <c r="G51" s="132">
        <v>0</v>
      </c>
      <c r="H51" s="132">
        <v>0</v>
      </c>
      <c r="I51" s="132">
        <v>0</v>
      </c>
      <c r="J51" s="119">
        <f t="shared" si="0"/>
        <v>2</v>
      </c>
      <c r="K51" s="133">
        <v>0</v>
      </c>
      <c r="L51" s="145">
        <v>2</v>
      </c>
      <c r="M51" s="133">
        <v>0</v>
      </c>
      <c r="N51" s="133">
        <v>0</v>
      </c>
      <c r="O51" s="133">
        <v>0</v>
      </c>
      <c r="P51" s="133">
        <v>0</v>
      </c>
      <c r="Q51" s="120">
        <f t="shared" si="1"/>
        <v>2</v>
      </c>
      <c r="R51" s="129">
        <v>0</v>
      </c>
      <c r="S51" s="146">
        <v>2</v>
      </c>
      <c r="T51" s="129">
        <v>0</v>
      </c>
      <c r="U51" s="129">
        <v>0</v>
      </c>
      <c r="V51" s="129">
        <v>0</v>
      </c>
      <c r="W51" s="129">
        <v>0</v>
      </c>
      <c r="X51" s="121">
        <f t="shared" si="2"/>
        <v>2</v>
      </c>
      <c r="Y51" s="134">
        <v>0</v>
      </c>
      <c r="Z51" s="147">
        <v>2</v>
      </c>
      <c r="AA51" s="134">
        <v>0</v>
      </c>
      <c r="AB51" s="134">
        <v>0</v>
      </c>
      <c r="AC51" s="134">
        <v>0</v>
      </c>
      <c r="AD51" s="134">
        <v>0</v>
      </c>
      <c r="AE51" s="122">
        <f t="shared" si="3"/>
        <v>2</v>
      </c>
      <c r="AF51" s="123">
        <f t="shared" si="4"/>
        <v>8</v>
      </c>
    </row>
    <row r="52" spans="1:32" ht="15" customHeight="1" x14ac:dyDescent="0.3">
      <c r="A52" s="186"/>
      <c r="B52" s="148" t="s">
        <v>130</v>
      </c>
      <c r="C52" s="126" t="s">
        <v>169</v>
      </c>
      <c r="D52" s="132">
        <v>0</v>
      </c>
      <c r="E52" s="149">
        <v>1</v>
      </c>
      <c r="F52" s="132">
        <v>0</v>
      </c>
      <c r="G52" s="132">
        <v>0</v>
      </c>
      <c r="H52" s="132">
        <v>0</v>
      </c>
      <c r="I52" s="132">
        <v>0</v>
      </c>
      <c r="J52" s="119">
        <f t="shared" si="0"/>
        <v>1</v>
      </c>
      <c r="K52" s="133">
        <v>0</v>
      </c>
      <c r="L52" s="150">
        <v>1</v>
      </c>
      <c r="M52" s="133">
        <v>0</v>
      </c>
      <c r="N52" s="133">
        <v>0</v>
      </c>
      <c r="O52" s="133">
        <v>0</v>
      </c>
      <c r="P52" s="133">
        <v>0</v>
      </c>
      <c r="Q52" s="120">
        <f t="shared" si="1"/>
        <v>1</v>
      </c>
      <c r="R52" s="129">
        <v>0</v>
      </c>
      <c r="S52" s="151">
        <v>1</v>
      </c>
      <c r="T52" s="129">
        <v>0</v>
      </c>
      <c r="U52" s="129">
        <v>0</v>
      </c>
      <c r="V52" s="129">
        <v>0</v>
      </c>
      <c r="W52" s="129">
        <v>0</v>
      </c>
      <c r="X52" s="121">
        <f t="shared" si="2"/>
        <v>1</v>
      </c>
      <c r="Y52" s="134">
        <v>0</v>
      </c>
      <c r="Z52" s="152">
        <v>1</v>
      </c>
      <c r="AA52" s="134">
        <v>0</v>
      </c>
      <c r="AB52" s="134">
        <v>0</v>
      </c>
      <c r="AC52" s="134">
        <v>0</v>
      </c>
      <c r="AD52" s="134">
        <v>0</v>
      </c>
      <c r="AE52" s="122">
        <f t="shared" si="3"/>
        <v>1</v>
      </c>
      <c r="AF52" s="123">
        <f t="shared" si="4"/>
        <v>4</v>
      </c>
    </row>
    <row r="53" spans="1:32" x14ac:dyDescent="0.3">
      <c r="A53" s="186"/>
      <c r="B53" s="148" t="s">
        <v>131</v>
      </c>
      <c r="C53" s="126" t="s">
        <v>173</v>
      </c>
      <c r="D53" s="132">
        <v>0</v>
      </c>
      <c r="E53" s="149">
        <v>1</v>
      </c>
      <c r="F53" s="132">
        <v>0</v>
      </c>
      <c r="G53" s="132">
        <v>0</v>
      </c>
      <c r="H53" s="132">
        <v>0</v>
      </c>
      <c r="I53" s="132">
        <v>0</v>
      </c>
      <c r="J53" s="119">
        <f t="shared" si="0"/>
        <v>1</v>
      </c>
      <c r="K53" s="133">
        <v>0</v>
      </c>
      <c r="L53" s="150">
        <v>1</v>
      </c>
      <c r="M53" s="133">
        <v>0</v>
      </c>
      <c r="N53" s="133">
        <v>0</v>
      </c>
      <c r="O53" s="133">
        <v>0</v>
      </c>
      <c r="P53" s="133">
        <v>0</v>
      </c>
      <c r="Q53" s="120">
        <f t="shared" si="1"/>
        <v>1</v>
      </c>
      <c r="R53" s="129">
        <v>0</v>
      </c>
      <c r="S53" s="151">
        <v>1</v>
      </c>
      <c r="T53" s="129">
        <v>0</v>
      </c>
      <c r="U53" s="129">
        <v>0</v>
      </c>
      <c r="V53" s="129">
        <v>0</v>
      </c>
      <c r="W53" s="129">
        <v>0</v>
      </c>
      <c r="X53" s="121">
        <f t="shared" si="2"/>
        <v>1</v>
      </c>
      <c r="Y53" s="134">
        <v>0</v>
      </c>
      <c r="Z53" s="152">
        <v>1</v>
      </c>
      <c r="AA53" s="134">
        <v>0</v>
      </c>
      <c r="AB53" s="134">
        <v>0</v>
      </c>
      <c r="AC53" s="134">
        <v>0</v>
      </c>
      <c r="AD53" s="134">
        <v>0</v>
      </c>
      <c r="AE53" s="122">
        <f t="shared" si="3"/>
        <v>1</v>
      </c>
      <c r="AF53" s="123">
        <f t="shared" si="4"/>
        <v>4</v>
      </c>
    </row>
    <row r="54" spans="1:32" s="162" customFormat="1" ht="31.5" customHeight="1" x14ac:dyDescent="0.25">
      <c r="A54" s="186"/>
      <c r="B54" s="148" t="s">
        <v>33</v>
      </c>
      <c r="C54" s="126" t="s">
        <v>173</v>
      </c>
      <c r="D54" s="153">
        <v>0</v>
      </c>
      <c r="E54" s="154">
        <v>11</v>
      </c>
      <c r="F54" s="153">
        <v>0</v>
      </c>
      <c r="G54" s="153">
        <v>0</v>
      </c>
      <c r="H54" s="153">
        <v>0</v>
      </c>
      <c r="I54" s="153">
        <v>0</v>
      </c>
      <c r="J54" s="154">
        <f>SUM(D54:I54)</f>
        <v>11</v>
      </c>
      <c r="K54" s="155">
        <v>0</v>
      </c>
      <c r="L54" s="156">
        <v>11</v>
      </c>
      <c r="M54" s="155">
        <v>0</v>
      </c>
      <c r="N54" s="155">
        <v>0</v>
      </c>
      <c r="O54" s="155">
        <v>0</v>
      </c>
      <c r="P54" s="155">
        <v>0</v>
      </c>
      <c r="Q54" s="156">
        <f t="shared" si="1"/>
        <v>11</v>
      </c>
      <c r="R54" s="157">
        <v>0</v>
      </c>
      <c r="S54" s="158">
        <v>12</v>
      </c>
      <c r="T54" s="157">
        <v>0</v>
      </c>
      <c r="U54" s="157">
        <v>0</v>
      </c>
      <c r="V54" s="157">
        <v>0</v>
      </c>
      <c r="W54" s="157">
        <v>0</v>
      </c>
      <c r="X54" s="158">
        <f t="shared" si="2"/>
        <v>12</v>
      </c>
      <c r="Y54" s="159">
        <v>0</v>
      </c>
      <c r="Z54" s="160">
        <v>12</v>
      </c>
      <c r="AA54" s="159">
        <v>0</v>
      </c>
      <c r="AB54" s="159">
        <v>0</v>
      </c>
      <c r="AC54" s="159">
        <v>0</v>
      </c>
      <c r="AD54" s="159">
        <v>0</v>
      </c>
      <c r="AE54" s="160">
        <f t="shared" si="3"/>
        <v>12</v>
      </c>
      <c r="AF54" s="161">
        <f t="shared" si="4"/>
        <v>46</v>
      </c>
    </row>
    <row r="55" spans="1:32" x14ac:dyDescent="0.3">
      <c r="A55" s="186"/>
      <c r="B55" s="148" t="s">
        <v>34</v>
      </c>
      <c r="C55" s="126" t="s">
        <v>173</v>
      </c>
      <c r="D55" s="132">
        <v>0</v>
      </c>
      <c r="E55" s="149">
        <v>1</v>
      </c>
      <c r="F55" s="132">
        <v>0</v>
      </c>
      <c r="G55" s="132">
        <v>0</v>
      </c>
      <c r="H55" s="132">
        <v>0</v>
      </c>
      <c r="I55" s="132">
        <v>0</v>
      </c>
      <c r="J55" s="119">
        <f t="shared" si="0"/>
        <v>1</v>
      </c>
      <c r="K55" s="133">
        <v>0</v>
      </c>
      <c r="L55" s="150">
        <v>1</v>
      </c>
      <c r="M55" s="133">
        <v>0</v>
      </c>
      <c r="N55" s="133">
        <v>0</v>
      </c>
      <c r="O55" s="133">
        <v>0</v>
      </c>
      <c r="P55" s="133">
        <v>0</v>
      </c>
      <c r="Q55" s="120">
        <f t="shared" si="1"/>
        <v>1</v>
      </c>
      <c r="R55" s="129">
        <v>0</v>
      </c>
      <c r="S55" s="151">
        <v>1</v>
      </c>
      <c r="T55" s="129">
        <v>0</v>
      </c>
      <c r="U55" s="129">
        <v>0</v>
      </c>
      <c r="V55" s="129">
        <v>0</v>
      </c>
      <c r="W55" s="129">
        <v>0</v>
      </c>
      <c r="X55" s="121">
        <f t="shared" si="2"/>
        <v>1</v>
      </c>
      <c r="Y55" s="134">
        <v>0</v>
      </c>
      <c r="Z55" s="152">
        <v>1</v>
      </c>
      <c r="AA55" s="134">
        <v>0</v>
      </c>
      <c r="AB55" s="134">
        <v>0</v>
      </c>
      <c r="AC55" s="134">
        <v>0</v>
      </c>
      <c r="AD55" s="134">
        <v>0</v>
      </c>
      <c r="AE55" s="122">
        <f t="shared" si="3"/>
        <v>1</v>
      </c>
      <c r="AF55" s="123">
        <f t="shared" si="4"/>
        <v>4</v>
      </c>
    </row>
    <row r="56" spans="1:32" ht="45" x14ac:dyDescent="0.3">
      <c r="A56" s="186"/>
      <c r="B56" s="143" t="s">
        <v>35</v>
      </c>
      <c r="C56" s="169" t="s">
        <v>174</v>
      </c>
      <c r="D56" s="132">
        <v>0</v>
      </c>
      <c r="E56" s="149">
        <v>1</v>
      </c>
      <c r="F56" s="132">
        <v>0</v>
      </c>
      <c r="G56" s="132">
        <v>0</v>
      </c>
      <c r="H56" s="132">
        <v>0</v>
      </c>
      <c r="I56" s="132">
        <v>0</v>
      </c>
      <c r="J56" s="119">
        <f t="shared" si="0"/>
        <v>1</v>
      </c>
      <c r="K56" s="133">
        <v>0</v>
      </c>
      <c r="L56" s="150">
        <v>1</v>
      </c>
      <c r="M56" s="133">
        <v>0</v>
      </c>
      <c r="N56" s="133">
        <v>0</v>
      </c>
      <c r="O56" s="133">
        <v>0</v>
      </c>
      <c r="P56" s="133">
        <v>0</v>
      </c>
      <c r="Q56" s="120">
        <f t="shared" si="1"/>
        <v>1</v>
      </c>
      <c r="R56" s="129">
        <v>0</v>
      </c>
      <c r="S56" s="151">
        <v>1</v>
      </c>
      <c r="T56" s="129">
        <v>0</v>
      </c>
      <c r="U56" s="129">
        <v>0</v>
      </c>
      <c r="V56" s="129">
        <v>0</v>
      </c>
      <c r="W56" s="129">
        <v>0</v>
      </c>
      <c r="X56" s="121">
        <f t="shared" si="2"/>
        <v>1</v>
      </c>
      <c r="Y56" s="134">
        <v>0</v>
      </c>
      <c r="Z56" s="152">
        <v>1</v>
      </c>
      <c r="AA56" s="134">
        <v>0</v>
      </c>
      <c r="AB56" s="134">
        <v>0</v>
      </c>
      <c r="AC56" s="134">
        <v>0</v>
      </c>
      <c r="AD56" s="134">
        <v>0</v>
      </c>
      <c r="AE56" s="122">
        <f t="shared" si="3"/>
        <v>1</v>
      </c>
      <c r="AF56" s="123">
        <f t="shared" si="4"/>
        <v>4</v>
      </c>
    </row>
    <row r="57" spans="1:32" x14ac:dyDescent="0.25">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row>
  </sheetData>
  <mergeCells count="18">
    <mergeCell ref="K1:Q1"/>
    <mergeCell ref="R1:X1"/>
    <mergeCell ref="C1:C2"/>
    <mergeCell ref="Y1:AE1"/>
    <mergeCell ref="AF1:AF2"/>
    <mergeCell ref="A15:A19"/>
    <mergeCell ref="A3:A4"/>
    <mergeCell ref="A48:A56"/>
    <mergeCell ref="A32:A34"/>
    <mergeCell ref="A41:A46"/>
    <mergeCell ref="A35:A37"/>
    <mergeCell ref="A38:A39"/>
    <mergeCell ref="A25:A29"/>
    <mergeCell ref="B1:B2"/>
    <mergeCell ref="A1:A2"/>
    <mergeCell ref="D1:J1"/>
    <mergeCell ref="A5:A7"/>
    <mergeCell ref="A9:A12"/>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8"/>
  <sheetViews>
    <sheetView zoomScale="70" zoomScaleNormal="70" workbookViewId="0">
      <pane ySplit="2" topLeftCell="A3" activePane="bottomLeft" state="frozen"/>
      <selection pane="bottomLeft" activeCell="C1" sqref="C1:C2"/>
    </sheetView>
  </sheetViews>
  <sheetFormatPr baseColWidth="10" defaultRowHeight="15" x14ac:dyDescent="0.25"/>
  <cols>
    <col min="1" max="1" width="40.7109375" style="3" customWidth="1"/>
    <col min="2" max="2" width="61.7109375" style="3" customWidth="1"/>
    <col min="3" max="3" width="10.5703125" style="3" customWidth="1"/>
    <col min="4" max="4" width="14.140625" style="3" customWidth="1"/>
    <col min="5" max="5" width="13.42578125" style="3" customWidth="1"/>
    <col min="6" max="6" width="16" style="3" customWidth="1"/>
    <col min="7" max="8" width="11.42578125" style="3" customWidth="1"/>
    <col min="9" max="9" width="13.28515625" style="3" customWidth="1"/>
    <col min="10" max="10" width="13.85546875" style="3" customWidth="1"/>
    <col min="11" max="11" width="14.28515625" style="3" customWidth="1"/>
    <col min="12" max="12" width="13" style="3" customWidth="1"/>
    <col min="13" max="13" width="16" style="3" customWidth="1"/>
    <col min="14" max="15" width="11.42578125" style="3" customWidth="1"/>
    <col min="16" max="16" width="12.85546875" style="3" customWidth="1"/>
    <col min="17" max="17" width="18" style="3" customWidth="1"/>
    <col min="18" max="18" width="13.7109375" style="3" customWidth="1"/>
    <col min="19" max="19" width="13.42578125" style="3" customWidth="1"/>
    <col min="20" max="20" width="16" style="3" customWidth="1"/>
    <col min="21" max="22" width="11.42578125" style="3" customWidth="1"/>
    <col min="23" max="23" width="13" style="3" customWidth="1"/>
    <col min="24" max="24" width="17.28515625" style="3" customWidth="1"/>
    <col min="25" max="25" width="15.85546875" style="3" customWidth="1"/>
    <col min="26" max="26" width="13" style="3" customWidth="1"/>
    <col min="27" max="27" width="16" style="3" customWidth="1"/>
    <col min="28" max="29" width="11.42578125" style="3" customWidth="1"/>
    <col min="30" max="30" width="13.7109375" style="3" customWidth="1"/>
    <col min="31" max="31" width="15.140625" style="3" customWidth="1"/>
    <col min="32" max="32" width="16.28515625" style="3" customWidth="1"/>
    <col min="33" max="16384" width="11.42578125" style="3"/>
  </cols>
  <sheetData>
    <row r="1" spans="1:32" x14ac:dyDescent="0.25">
      <c r="C1" s="192" t="s">
        <v>105</v>
      </c>
      <c r="D1" s="202">
        <v>2016</v>
      </c>
      <c r="E1" s="202"/>
      <c r="F1" s="202"/>
      <c r="G1" s="202"/>
      <c r="H1" s="202"/>
      <c r="I1" s="202"/>
      <c r="J1" s="202"/>
      <c r="K1" s="203">
        <v>2017</v>
      </c>
      <c r="L1" s="203"/>
      <c r="M1" s="203"/>
      <c r="N1" s="203"/>
      <c r="O1" s="203"/>
      <c r="P1" s="203"/>
      <c r="Q1" s="203"/>
      <c r="R1" s="204">
        <v>2018</v>
      </c>
      <c r="S1" s="204"/>
      <c r="T1" s="204"/>
      <c r="U1" s="204"/>
      <c r="V1" s="204"/>
      <c r="W1" s="204"/>
      <c r="X1" s="204"/>
      <c r="Y1" s="205">
        <v>2019</v>
      </c>
      <c r="Z1" s="205"/>
      <c r="AA1" s="205"/>
      <c r="AB1" s="205"/>
      <c r="AC1" s="205"/>
      <c r="AD1" s="205"/>
      <c r="AE1" s="205"/>
      <c r="AF1" s="196" t="s">
        <v>98</v>
      </c>
    </row>
    <row r="2" spans="1:32" s="87" customFormat="1" ht="33.75" customHeight="1" x14ac:dyDescent="0.25">
      <c r="A2" s="8" t="s">
        <v>0</v>
      </c>
      <c r="B2" s="8" t="s">
        <v>1</v>
      </c>
      <c r="C2" s="192"/>
      <c r="D2" s="88" t="s">
        <v>88</v>
      </c>
      <c r="E2" s="88" t="s">
        <v>89</v>
      </c>
      <c r="F2" s="57" t="s">
        <v>90</v>
      </c>
      <c r="G2" s="88" t="s">
        <v>91</v>
      </c>
      <c r="H2" s="88" t="s">
        <v>92</v>
      </c>
      <c r="I2" s="88" t="s">
        <v>93</v>
      </c>
      <c r="J2" s="88" t="s">
        <v>94</v>
      </c>
      <c r="K2" s="89" t="s">
        <v>88</v>
      </c>
      <c r="L2" s="89" t="s">
        <v>89</v>
      </c>
      <c r="M2" s="51" t="s">
        <v>90</v>
      </c>
      <c r="N2" s="89" t="s">
        <v>91</v>
      </c>
      <c r="O2" s="89" t="s">
        <v>92</v>
      </c>
      <c r="P2" s="89" t="s">
        <v>93</v>
      </c>
      <c r="Q2" s="89" t="s">
        <v>95</v>
      </c>
      <c r="R2" s="90" t="s">
        <v>88</v>
      </c>
      <c r="S2" s="90" t="s">
        <v>89</v>
      </c>
      <c r="T2" s="52" t="s">
        <v>90</v>
      </c>
      <c r="U2" s="90" t="s">
        <v>91</v>
      </c>
      <c r="V2" s="90" t="s">
        <v>92</v>
      </c>
      <c r="W2" s="90" t="s">
        <v>93</v>
      </c>
      <c r="X2" s="91" t="s">
        <v>96</v>
      </c>
      <c r="Y2" s="92" t="s">
        <v>88</v>
      </c>
      <c r="Z2" s="92" t="s">
        <v>89</v>
      </c>
      <c r="AA2" s="49" t="s">
        <v>90</v>
      </c>
      <c r="AB2" s="92" t="s">
        <v>91</v>
      </c>
      <c r="AC2" s="92" t="s">
        <v>92</v>
      </c>
      <c r="AD2" s="92" t="s">
        <v>93</v>
      </c>
      <c r="AE2" s="93" t="s">
        <v>97</v>
      </c>
      <c r="AF2" s="197"/>
    </row>
    <row r="3" spans="1:32" ht="15" customHeight="1" x14ac:dyDescent="0.25">
      <c r="A3" s="198" t="s">
        <v>18</v>
      </c>
      <c r="B3" s="18" t="s">
        <v>64</v>
      </c>
      <c r="C3" s="170" t="s">
        <v>175</v>
      </c>
      <c r="D3" s="68">
        <v>0</v>
      </c>
      <c r="E3" s="68">
        <v>0.5</v>
      </c>
      <c r="F3" s="68">
        <v>0</v>
      </c>
      <c r="G3" s="68">
        <v>0</v>
      </c>
      <c r="H3" s="68">
        <v>0</v>
      </c>
      <c r="I3" s="68">
        <v>0</v>
      </c>
      <c r="J3" s="76">
        <f>SUM(D3:I3)</f>
        <v>0.5</v>
      </c>
      <c r="K3" s="69">
        <v>0</v>
      </c>
      <c r="L3" s="69">
        <v>0.52500000000000002</v>
      </c>
      <c r="M3" s="69">
        <v>0</v>
      </c>
      <c r="N3" s="69">
        <v>0</v>
      </c>
      <c r="O3" s="69">
        <v>0</v>
      </c>
      <c r="P3" s="69">
        <v>0</v>
      </c>
      <c r="Q3" s="77">
        <f>SUM(K3:P3)</f>
        <v>0.52500000000000002</v>
      </c>
      <c r="R3" s="70">
        <v>0</v>
      </c>
      <c r="S3" s="70">
        <v>0.55125000000000002</v>
      </c>
      <c r="T3" s="70">
        <v>0</v>
      </c>
      <c r="U3" s="70">
        <v>0</v>
      </c>
      <c r="V3" s="70">
        <v>0</v>
      </c>
      <c r="W3" s="70">
        <v>0</v>
      </c>
      <c r="X3" s="78">
        <f>SUM(R3:W3)</f>
        <v>0.55125000000000002</v>
      </c>
      <c r="Y3" s="71">
        <v>0</v>
      </c>
      <c r="Z3" s="71">
        <v>0.57881199999999999</v>
      </c>
      <c r="AA3" s="71">
        <v>0</v>
      </c>
      <c r="AB3" s="71">
        <v>0</v>
      </c>
      <c r="AC3" s="71">
        <v>0</v>
      </c>
      <c r="AD3" s="71">
        <v>0</v>
      </c>
      <c r="AE3" s="73">
        <f>SUM(Y3:AD3)</f>
        <v>0.57881199999999999</v>
      </c>
      <c r="AF3" s="66">
        <f>SUM(AE3+X3+Q3+J3)</f>
        <v>2.155062</v>
      </c>
    </row>
    <row r="4" spans="1:32" ht="30" x14ac:dyDescent="0.25">
      <c r="A4" s="199"/>
      <c r="B4" s="9" t="s">
        <v>65</v>
      </c>
      <c r="C4" s="170" t="s">
        <v>175</v>
      </c>
      <c r="D4" s="68">
        <v>0</v>
      </c>
      <c r="E4" s="68">
        <v>0.5</v>
      </c>
      <c r="F4" s="68">
        <v>0</v>
      </c>
      <c r="G4" s="68">
        <v>0</v>
      </c>
      <c r="H4" s="68">
        <v>0</v>
      </c>
      <c r="I4" s="68">
        <v>0</v>
      </c>
      <c r="J4" s="76">
        <f t="shared" ref="J4:J14" si="0">SUM(D4:I4)</f>
        <v>0.5</v>
      </c>
      <c r="K4" s="69">
        <v>0</v>
      </c>
      <c r="L4" s="69">
        <v>0.52500000000000002</v>
      </c>
      <c r="M4" s="69">
        <v>0</v>
      </c>
      <c r="N4" s="69">
        <v>0</v>
      </c>
      <c r="O4" s="69">
        <v>0</v>
      </c>
      <c r="P4" s="69">
        <v>0</v>
      </c>
      <c r="Q4" s="77">
        <f t="shared" ref="Q4:Q14" si="1">SUM(K4:P4)</f>
        <v>0.52500000000000002</v>
      </c>
      <c r="R4" s="70">
        <v>0</v>
      </c>
      <c r="S4" s="70">
        <v>0.55125000000000002</v>
      </c>
      <c r="T4" s="70">
        <v>0</v>
      </c>
      <c r="U4" s="70">
        <v>0</v>
      </c>
      <c r="V4" s="70">
        <v>0</v>
      </c>
      <c r="W4" s="70">
        <v>0</v>
      </c>
      <c r="X4" s="78">
        <f t="shared" ref="X4:X14" si="2">SUM(R4:W4)</f>
        <v>0.55125000000000002</v>
      </c>
      <c r="Y4" s="71">
        <v>0</v>
      </c>
      <c r="Z4" s="71">
        <v>0.57881199999999999</v>
      </c>
      <c r="AA4" s="71">
        <v>0</v>
      </c>
      <c r="AB4" s="71">
        <v>0</v>
      </c>
      <c r="AC4" s="71">
        <v>0</v>
      </c>
      <c r="AD4" s="71">
        <v>0</v>
      </c>
      <c r="AE4" s="73">
        <f t="shared" ref="AE4:AE14" si="3">SUM(Y4:AD4)</f>
        <v>0.57881199999999999</v>
      </c>
      <c r="AF4" s="66">
        <f t="shared" ref="AF4:AF14" si="4">SUM(AE4+X4+Q4+J4)</f>
        <v>2.155062</v>
      </c>
    </row>
    <row r="5" spans="1:32" ht="45" x14ac:dyDescent="0.25">
      <c r="A5" s="14" t="s">
        <v>19</v>
      </c>
      <c r="B5" s="13" t="s">
        <v>66</v>
      </c>
      <c r="C5" s="170" t="s">
        <v>176</v>
      </c>
      <c r="D5" s="68">
        <v>0</v>
      </c>
      <c r="E5" s="68">
        <v>2.4824099999999998</v>
      </c>
      <c r="F5" s="68">
        <v>0</v>
      </c>
      <c r="G5" s="68">
        <v>0</v>
      </c>
      <c r="H5" s="68">
        <v>0</v>
      </c>
      <c r="I5" s="68">
        <v>0</v>
      </c>
      <c r="J5" s="76">
        <f t="shared" si="0"/>
        <v>2.4824099999999998</v>
      </c>
      <c r="K5" s="69">
        <v>0</v>
      </c>
      <c r="L5" s="69">
        <v>2.6065299999999998</v>
      </c>
      <c r="M5" s="69">
        <v>0</v>
      </c>
      <c r="N5" s="69">
        <v>0</v>
      </c>
      <c r="O5" s="69">
        <v>0</v>
      </c>
      <c r="P5" s="69">
        <v>0</v>
      </c>
      <c r="Q5" s="77">
        <f t="shared" si="1"/>
        <v>2.6065299999999998</v>
      </c>
      <c r="R5" s="70">
        <v>0</v>
      </c>
      <c r="S5" s="70">
        <v>2.7368570000000001</v>
      </c>
      <c r="T5" s="70">
        <v>0</v>
      </c>
      <c r="U5" s="70">
        <v>0</v>
      </c>
      <c r="V5" s="70">
        <v>0</v>
      </c>
      <c r="W5" s="70">
        <v>0</v>
      </c>
      <c r="X5" s="78">
        <f t="shared" si="2"/>
        <v>2.7368570000000001</v>
      </c>
      <c r="Y5" s="71">
        <v>0</v>
      </c>
      <c r="Z5" s="71">
        <v>2.8736989999999998</v>
      </c>
      <c r="AA5" s="71">
        <v>0</v>
      </c>
      <c r="AB5" s="71">
        <v>0</v>
      </c>
      <c r="AC5" s="71">
        <v>0</v>
      </c>
      <c r="AD5" s="71">
        <v>0</v>
      </c>
      <c r="AE5" s="73">
        <f t="shared" si="3"/>
        <v>2.8736989999999998</v>
      </c>
      <c r="AF5" s="66">
        <f t="shared" si="4"/>
        <v>10.699496</v>
      </c>
    </row>
    <row r="6" spans="1:32" x14ac:dyDescent="0.25">
      <c r="A6" s="200" t="s">
        <v>67</v>
      </c>
      <c r="B6" s="12" t="s">
        <v>177</v>
      </c>
      <c r="C6" s="170" t="s">
        <v>178</v>
      </c>
      <c r="D6" s="68">
        <v>0</v>
      </c>
      <c r="E6" s="68">
        <v>0</v>
      </c>
      <c r="F6" s="68">
        <v>0</v>
      </c>
      <c r="G6" s="68">
        <v>0</v>
      </c>
      <c r="H6" s="68">
        <v>0</v>
      </c>
      <c r="I6" s="68">
        <v>0.5</v>
      </c>
      <c r="J6" s="76">
        <f t="shared" si="0"/>
        <v>0.5</v>
      </c>
      <c r="K6" s="69">
        <v>0</v>
      </c>
      <c r="L6" s="69">
        <v>0</v>
      </c>
      <c r="M6" s="69">
        <v>0</v>
      </c>
      <c r="N6" s="69">
        <v>0</v>
      </c>
      <c r="O6" s="69">
        <v>0</v>
      </c>
      <c r="P6" s="69">
        <v>0.52500000000000002</v>
      </c>
      <c r="Q6" s="77">
        <f t="shared" si="1"/>
        <v>0.52500000000000002</v>
      </c>
      <c r="R6" s="70">
        <v>0</v>
      </c>
      <c r="S6" s="70">
        <v>0</v>
      </c>
      <c r="T6" s="70">
        <v>0</v>
      </c>
      <c r="U6" s="70">
        <v>0</v>
      </c>
      <c r="V6" s="70">
        <v>0</v>
      </c>
      <c r="W6" s="70">
        <v>0.55125000000000002</v>
      </c>
      <c r="X6" s="78">
        <f t="shared" si="2"/>
        <v>0.55125000000000002</v>
      </c>
      <c r="Y6" s="71">
        <v>0</v>
      </c>
      <c r="Z6" s="71">
        <v>0</v>
      </c>
      <c r="AA6" s="71">
        <v>0</v>
      </c>
      <c r="AB6" s="71">
        <v>0</v>
      </c>
      <c r="AC6" s="71">
        <v>0</v>
      </c>
      <c r="AD6" s="71">
        <v>0.57881199999999999</v>
      </c>
      <c r="AE6" s="73">
        <f t="shared" si="3"/>
        <v>0.57881199999999999</v>
      </c>
      <c r="AF6" s="66">
        <f t="shared" si="4"/>
        <v>2.155062</v>
      </c>
    </row>
    <row r="7" spans="1:32" ht="30" x14ac:dyDescent="0.25">
      <c r="A7" s="200"/>
      <c r="B7" s="7" t="s">
        <v>68</v>
      </c>
      <c r="C7" s="171" t="s">
        <v>178</v>
      </c>
      <c r="D7" s="68">
        <v>0</v>
      </c>
      <c r="E7" s="68">
        <v>0</v>
      </c>
      <c r="F7" s="68">
        <v>0</v>
      </c>
      <c r="G7" s="68">
        <v>0</v>
      </c>
      <c r="H7" s="68">
        <v>0</v>
      </c>
      <c r="I7" s="68">
        <v>15.00469</v>
      </c>
      <c r="J7" s="76">
        <f t="shared" si="0"/>
        <v>15.00469</v>
      </c>
      <c r="K7" s="69">
        <v>0</v>
      </c>
      <c r="L7" s="69">
        <v>0</v>
      </c>
      <c r="M7" s="69">
        <v>0</v>
      </c>
      <c r="N7" s="69">
        <v>0</v>
      </c>
      <c r="O7" s="69">
        <v>0</v>
      </c>
      <c r="P7" s="69">
        <v>15.754924000000001</v>
      </c>
      <c r="Q7" s="77">
        <f t="shared" si="1"/>
        <v>15.754924000000001</v>
      </c>
      <c r="R7" s="70">
        <v>0</v>
      </c>
      <c r="S7" s="70">
        <v>0</v>
      </c>
      <c r="T7" s="70">
        <v>0</v>
      </c>
      <c r="U7" s="70">
        <v>0</v>
      </c>
      <c r="V7" s="70">
        <v>0</v>
      </c>
      <c r="W7" s="70">
        <v>16.542670000000001</v>
      </c>
      <c r="X7" s="78">
        <f t="shared" si="2"/>
        <v>16.542670000000001</v>
      </c>
      <c r="Y7" s="71">
        <v>0</v>
      </c>
      <c r="Z7" s="71">
        <v>0</v>
      </c>
      <c r="AA7" s="71">
        <v>0</v>
      </c>
      <c r="AB7" s="71">
        <v>0</v>
      </c>
      <c r="AC7" s="71">
        <v>0</v>
      </c>
      <c r="AD7" s="71">
        <v>17.369803999999998</v>
      </c>
      <c r="AE7" s="73">
        <f t="shared" si="3"/>
        <v>17.369803999999998</v>
      </c>
      <c r="AF7" s="66">
        <f t="shared" si="4"/>
        <v>64.672088000000002</v>
      </c>
    </row>
    <row r="8" spans="1:32" ht="30" x14ac:dyDescent="0.25">
      <c r="A8" s="200"/>
      <c r="B8" s="7" t="s">
        <v>69</v>
      </c>
      <c r="C8" s="171" t="s">
        <v>178</v>
      </c>
      <c r="D8" s="68">
        <v>0</v>
      </c>
      <c r="E8" s="68">
        <v>0</v>
      </c>
      <c r="F8" s="68">
        <v>0</v>
      </c>
      <c r="G8" s="68">
        <v>0</v>
      </c>
      <c r="H8" s="68">
        <v>0</v>
      </c>
      <c r="I8" s="68">
        <v>0.5</v>
      </c>
      <c r="J8" s="76">
        <f t="shared" si="0"/>
        <v>0.5</v>
      </c>
      <c r="K8" s="69">
        <v>0</v>
      </c>
      <c r="L8" s="69">
        <v>0</v>
      </c>
      <c r="M8" s="69">
        <v>0</v>
      </c>
      <c r="N8" s="69">
        <v>0</v>
      </c>
      <c r="O8" s="69">
        <v>0</v>
      </c>
      <c r="P8" s="69">
        <v>0.52500000000000002</v>
      </c>
      <c r="Q8" s="77">
        <f t="shared" si="1"/>
        <v>0.52500000000000002</v>
      </c>
      <c r="R8" s="70">
        <v>0</v>
      </c>
      <c r="S8" s="70">
        <v>0</v>
      </c>
      <c r="T8" s="70">
        <v>0</v>
      </c>
      <c r="U8" s="70">
        <v>0</v>
      </c>
      <c r="V8" s="70">
        <v>0</v>
      </c>
      <c r="W8" s="70">
        <v>0.55125000000000002</v>
      </c>
      <c r="X8" s="78">
        <f t="shared" si="2"/>
        <v>0.55125000000000002</v>
      </c>
      <c r="Y8" s="71">
        <v>0</v>
      </c>
      <c r="Z8" s="71">
        <v>0</v>
      </c>
      <c r="AA8" s="71">
        <v>0</v>
      </c>
      <c r="AB8" s="71">
        <v>0</v>
      </c>
      <c r="AC8" s="71">
        <v>0</v>
      </c>
      <c r="AD8" s="71">
        <v>0.57881199999999999</v>
      </c>
      <c r="AE8" s="73">
        <f t="shared" si="3"/>
        <v>0.57881199999999999</v>
      </c>
      <c r="AF8" s="66">
        <f t="shared" si="4"/>
        <v>2.155062</v>
      </c>
    </row>
    <row r="9" spans="1:32" x14ac:dyDescent="0.25">
      <c r="A9" s="200"/>
      <c r="B9" s="7" t="s">
        <v>70</v>
      </c>
      <c r="C9" s="171" t="s">
        <v>178</v>
      </c>
      <c r="D9" s="68">
        <v>0</v>
      </c>
      <c r="E9" s="68">
        <v>0</v>
      </c>
      <c r="F9" s="68">
        <v>0</v>
      </c>
      <c r="G9" s="68">
        <v>0</v>
      </c>
      <c r="H9" s="68">
        <v>0</v>
      </c>
      <c r="I9" s="68">
        <v>1</v>
      </c>
      <c r="J9" s="76">
        <f t="shared" si="0"/>
        <v>1</v>
      </c>
      <c r="K9" s="69">
        <v>0</v>
      </c>
      <c r="L9" s="69">
        <v>0</v>
      </c>
      <c r="M9" s="69">
        <v>0</v>
      </c>
      <c r="N9" s="69">
        <v>0</v>
      </c>
      <c r="O9" s="69">
        <v>0</v>
      </c>
      <c r="P9" s="69">
        <v>1.05</v>
      </c>
      <c r="Q9" s="77">
        <f t="shared" si="1"/>
        <v>1.05</v>
      </c>
      <c r="R9" s="70">
        <v>0</v>
      </c>
      <c r="S9" s="70">
        <v>0</v>
      </c>
      <c r="T9" s="70">
        <v>0</v>
      </c>
      <c r="U9" s="70">
        <v>0</v>
      </c>
      <c r="V9" s="70">
        <v>0</v>
      </c>
      <c r="W9" s="70">
        <v>1.1025</v>
      </c>
      <c r="X9" s="78">
        <f t="shared" si="2"/>
        <v>1.1025</v>
      </c>
      <c r="Y9" s="71">
        <v>0</v>
      </c>
      <c r="Z9" s="71">
        <v>0</v>
      </c>
      <c r="AA9" s="71">
        <v>0</v>
      </c>
      <c r="AB9" s="71">
        <v>0</v>
      </c>
      <c r="AC9" s="71">
        <v>0</v>
      </c>
      <c r="AD9" s="71">
        <v>1.1576249999999999</v>
      </c>
      <c r="AE9" s="73">
        <f t="shared" si="3"/>
        <v>1.1576249999999999</v>
      </c>
      <c r="AF9" s="66">
        <f t="shared" si="4"/>
        <v>4.3101250000000002</v>
      </c>
    </row>
    <row r="10" spans="1:32" ht="15" customHeight="1" x14ac:dyDescent="0.25">
      <c r="A10" s="201" t="s">
        <v>20</v>
      </c>
      <c r="B10" s="14" t="s">
        <v>71</v>
      </c>
      <c r="C10" s="170" t="s">
        <v>179</v>
      </c>
      <c r="D10" s="68">
        <v>0</v>
      </c>
      <c r="E10" s="68">
        <v>0</v>
      </c>
      <c r="F10" s="68">
        <v>0</v>
      </c>
      <c r="G10" s="68">
        <v>0</v>
      </c>
      <c r="H10" s="68">
        <v>0</v>
      </c>
      <c r="I10" s="68">
        <v>18.584689999999998</v>
      </c>
      <c r="J10" s="76">
        <f t="shared" si="0"/>
        <v>18.584689999999998</v>
      </c>
      <c r="K10" s="69">
        <v>0</v>
      </c>
      <c r="L10" s="69">
        <v>0</v>
      </c>
      <c r="M10" s="69">
        <v>0</v>
      </c>
      <c r="N10" s="69">
        <v>0</v>
      </c>
      <c r="O10" s="69">
        <v>0</v>
      </c>
      <c r="P10" s="69">
        <v>19.513923999999999</v>
      </c>
      <c r="Q10" s="77">
        <f t="shared" si="1"/>
        <v>19.513923999999999</v>
      </c>
      <c r="R10" s="70">
        <v>0</v>
      </c>
      <c r="S10" s="70">
        <v>0</v>
      </c>
      <c r="T10" s="70">
        <v>0</v>
      </c>
      <c r="U10" s="70">
        <v>0</v>
      </c>
      <c r="V10" s="70">
        <v>0</v>
      </c>
      <c r="W10" s="70">
        <v>20.489619999999999</v>
      </c>
      <c r="X10" s="78">
        <f t="shared" si="2"/>
        <v>20.489619999999999</v>
      </c>
      <c r="Y10" s="71">
        <v>0</v>
      </c>
      <c r="Z10" s="71">
        <v>0</v>
      </c>
      <c r="AA10" s="71">
        <v>0</v>
      </c>
      <c r="AB10" s="71">
        <v>0</v>
      </c>
      <c r="AC10" s="71">
        <v>0</v>
      </c>
      <c r="AD10" s="71">
        <v>21.514101</v>
      </c>
      <c r="AE10" s="73">
        <f t="shared" si="3"/>
        <v>21.514101</v>
      </c>
      <c r="AF10" s="66">
        <f t="shared" si="4"/>
        <v>80.102334999999997</v>
      </c>
    </row>
    <row r="11" spans="1:32" ht="15" customHeight="1" x14ac:dyDescent="0.25">
      <c r="A11" s="200"/>
      <c r="B11" s="13" t="s">
        <v>72</v>
      </c>
      <c r="C11" s="170" t="s">
        <v>179</v>
      </c>
      <c r="D11" s="68">
        <v>0</v>
      </c>
      <c r="E11" s="68">
        <v>0</v>
      </c>
      <c r="F11" s="68">
        <v>0</v>
      </c>
      <c r="G11" s="68">
        <v>0</v>
      </c>
      <c r="H11" s="68">
        <v>0</v>
      </c>
      <c r="I11" s="68">
        <v>3</v>
      </c>
      <c r="J11" s="76">
        <f t="shared" si="0"/>
        <v>3</v>
      </c>
      <c r="K11" s="69">
        <v>0</v>
      </c>
      <c r="L11" s="69">
        <v>0</v>
      </c>
      <c r="M11" s="69">
        <v>0</v>
      </c>
      <c r="N11" s="69">
        <v>0</v>
      </c>
      <c r="O11" s="69">
        <v>0</v>
      </c>
      <c r="P11" s="69">
        <v>3.15</v>
      </c>
      <c r="Q11" s="77">
        <f t="shared" si="1"/>
        <v>3.15</v>
      </c>
      <c r="R11" s="70">
        <v>0</v>
      </c>
      <c r="S11" s="70">
        <v>0</v>
      </c>
      <c r="T11" s="70">
        <v>0</v>
      </c>
      <c r="U11" s="70">
        <v>0</v>
      </c>
      <c r="V11" s="70">
        <v>0</v>
      </c>
      <c r="W11" s="70">
        <v>3.3075000000000001</v>
      </c>
      <c r="X11" s="78">
        <f t="shared" si="2"/>
        <v>3.3075000000000001</v>
      </c>
      <c r="Y11" s="71">
        <v>0</v>
      </c>
      <c r="Z11" s="71">
        <v>0</v>
      </c>
      <c r="AA11" s="71">
        <v>0</v>
      </c>
      <c r="AB11" s="71">
        <v>0</v>
      </c>
      <c r="AC11" s="71">
        <v>0</v>
      </c>
      <c r="AD11" s="71">
        <v>3.4728750000000002</v>
      </c>
      <c r="AE11" s="73">
        <f t="shared" si="3"/>
        <v>3.4728750000000002</v>
      </c>
      <c r="AF11" s="66">
        <f t="shared" si="4"/>
        <v>12.930375</v>
      </c>
    </row>
    <row r="12" spans="1:32" ht="30" x14ac:dyDescent="0.25">
      <c r="A12" s="7" t="s">
        <v>21</v>
      </c>
      <c r="B12" s="7" t="s">
        <v>73</v>
      </c>
      <c r="C12" s="170" t="s">
        <v>180</v>
      </c>
      <c r="D12" s="68">
        <v>0</v>
      </c>
      <c r="E12" s="68">
        <v>0</v>
      </c>
      <c r="F12" s="68">
        <v>0</v>
      </c>
      <c r="G12" s="68">
        <v>0</v>
      </c>
      <c r="H12" s="68">
        <v>0</v>
      </c>
      <c r="I12" s="68">
        <v>5</v>
      </c>
      <c r="J12" s="76">
        <f t="shared" si="0"/>
        <v>5</v>
      </c>
      <c r="K12" s="69">
        <v>0</v>
      </c>
      <c r="L12" s="69">
        <v>0</v>
      </c>
      <c r="M12" s="69">
        <v>0</v>
      </c>
      <c r="N12" s="69">
        <v>0</v>
      </c>
      <c r="O12" s="69">
        <v>0</v>
      </c>
      <c r="P12" s="69">
        <v>5.25</v>
      </c>
      <c r="Q12" s="77">
        <f t="shared" si="1"/>
        <v>5.25</v>
      </c>
      <c r="R12" s="70">
        <v>0</v>
      </c>
      <c r="S12" s="70">
        <v>0</v>
      </c>
      <c r="T12" s="70">
        <v>0</v>
      </c>
      <c r="U12" s="70">
        <v>0</v>
      </c>
      <c r="V12" s="70">
        <v>0</v>
      </c>
      <c r="W12" s="70">
        <v>5.5125000000000002</v>
      </c>
      <c r="X12" s="78">
        <f t="shared" si="2"/>
        <v>5.5125000000000002</v>
      </c>
      <c r="Y12" s="71">
        <v>0</v>
      </c>
      <c r="Z12" s="71">
        <v>0</v>
      </c>
      <c r="AA12" s="71">
        <v>0</v>
      </c>
      <c r="AB12" s="71">
        <v>0</v>
      </c>
      <c r="AC12" s="71">
        <v>0</v>
      </c>
      <c r="AD12" s="71">
        <v>5.788125</v>
      </c>
      <c r="AE12" s="73">
        <f t="shared" si="3"/>
        <v>5.788125</v>
      </c>
      <c r="AF12" s="66">
        <f t="shared" si="4"/>
        <v>21.550625</v>
      </c>
    </row>
    <row r="13" spans="1:32" ht="57" customHeight="1" x14ac:dyDescent="0.25">
      <c r="A13" s="22" t="s">
        <v>22</v>
      </c>
      <c r="B13" s="22" t="s">
        <v>23</v>
      </c>
      <c r="C13" s="170" t="s">
        <v>181</v>
      </c>
      <c r="D13" s="59">
        <v>20</v>
      </c>
      <c r="E13" s="59">
        <v>160</v>
      </c>
      <c r="F13" s="59">
        <v>200</v>
      </c>
      <c r="G13" s="68">
        <v>0</v>
      </c>
      <c r="H13" s="68">
        <v>0</v>
      </c>
      <c r="I13" s="68">
        <v>0</v>
      </c>
      <c r="J13" s="58">
        <f t="shared" si="0"/>
        <v>380</v>
      </c>
      <c r="K13" s="61">
        <v>21</v>
      </c>
      <c r="L13" s="61">
        <v>168</v>
      </c>
      <c r="M13" s="61">
        <v>210</v>
      </c>
      <c r="N13" s="69">
        <v>0</v>
      </c>
      <c r="O13" s="69">
        <v>0</v>
      </c>
      <c r="P13" s="69">
        <v>0</v>
      </c>
      <c r="Q13" s="60">
        <f t="shared" si="1"/>
        <v>399</v>
      </c>
      <c r="R13" s="63">
        <v>22.05</v>
      </c>
      <c r="S13" s="63">
        <v>176.4</v>
      </c>
      <c r="T13" s="63">
        <v>220.5</v>
      </c>
      <c r="U13" s="70">
        <v>0</v>
      </c>
      <c r="V13" s="70">
        <v>0</v>
      </c>
      <c r="W13" s="70">
        <v>0</v>
      </c>
      <c r="X13" s="62">
        <f t="shared" si="2"/>
        <v>418.95000000000005</v>
      </c>
      <c r="Y13" s="64">
        <v>23.15</v>
      </c>
      <c r="Z13" s="64">
        <v>185.22</v>
      </c>
      <c r="AA13" s="64">
        <v>231.53</v>
      </c>
      <c r="AB13" s="71">
        <v>0</v>
      </c>
      <c r="AC13" s="71">
        <v>0</v>
      </c>
      <c r="AD13" s="64">
        <v>0</v>
      </c>
      <c r="AE13" s="64">
        <f t="shared" si="3"/>
        <v>439.9</v>
      </c>
      <c r="AF13" s="66">
        <f t="shared" si="4"/>
        <v>1637.85</v>
      </c>
    </row>
    <row r="14" spans="1:32" ht="45.75" customHeight="1" x14ac:dyDescent="0.25">
      <c r="A14" s="17" t="s">
        <v>24</v>
      </c>
      <c r="B14" s="17" t="s">
        <v>53</v>
      </c>
      <c r="C14" s="170" t="s">
        <v>182</v>
      </c>
      <c r="D14" s="74">
        <v>150</v>
      </c>
      <c r="E14" s="74">
        <v>0</v>
      </c>
      <c r="F14" s="74">
        <v>0</v>
      </c>
      <c r="G14" s="68">
        <v>0</v>
      </c>
      <c r="H14" s="68">
        <v>0</v>
      </c>
      <c r="I14" s="68">
        <v>0</v>
      </c>
      <c r="J14" s="76">
        <f t="shared" si="0"/>
        <v>150</v>
      </c>
      <c r="K14" s="75">
        <v>157.5</v>
      </c>
      <c r="L14" s="69">
        <v>0</v>
      </c>
      <c r="M14" s="69">
        <v>0</v>
      </c>
      <c r="N14" s="69">
        <v>0</v>
      </c>
      <c r="O14" s="69">
        <v>0</v>
      </c>
      <c r="P14" s="69">
        <v>0</v>
      </c>
      <c r="Q14" s="77">
        <f t="shared" si="1"/>
        <v>157.5</v>
      </c>
      <c r="R14" s="72">
        <v>165.375</v>
      </c>
      <c r="S14" s="70">
        <v>0</v>
      </c>
      <c r="T14" s="70">
        <v>0</v>
      </c>
      <c r="U14" s="70">
        <v>0</v>
      </c>
      <c r="V14" s="70">
        <v>0</v>
      </c>
      <c r="W14" s="70">
        <v>0</v>
      </c>
      <c r="X14" s="78">
        <f t="shared" si="2"/>
        <v>165.375</v>
      </c>
      <c r="Y14" s="73">
        <v>173.64375000000001</v>
      </c>
      <c r="Z14" s="73">
        <v>0</v>
      </c>
      <c r="AA14" s="73">
        <v>0</v>
      </c>
      <c r="AB14" s="71">
        <v>0</v>
      </c>
      <c r="AC14" s="71">
        <v>0</v>
      </c>
      <c r="AD14" s="73">
        <v>0</v>
      </c>
      <c r="AE14" s="73">
        <f t="shared" si="3"/>
        <v>173.64375000000001</v>
      </c>
      <c r="AF14" s="66">
        <f t="shared" si="4"/>
        <v>646.51874999999995</v>
      </c>
    </row>
    <row r="15" spans="1:32" s="28" customFormat="1" x14ac:dyDescent="0.25">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row>
    <row r="16" spans="1:32" s="95" customFormat="1" x14ac:dyDescent="0.25">
      <c r="D16" s="96"/>
      <c r="E16" s="96"/>
      <c r="F16" s="96"/>
      <c r="G16" s="96"/>
      <c r="H16" s="96"/>
      <c r="I16" s="96"/>
      <c r="J16" s="97"/>
      <c r="K16" s="96"/>
      <c r="L16" s="96"/>
      <c r="M16" s="96"/>
      <c r="N16" s="96"/>
      <c r="O16" s="96"/>
      <c r="P16" s="96"/>
      <c r="Q16" s="97"/>
      <c r="R16" s="96"/>
      <c r="S16" s="96"/>
      <c r="T16" s="96"/>
      <c r="U16" s="96"/>
      <c r="V16" s="96"/>
      <c r="W16" s="96"/>
      <c r="X16" s="97"/>
      <c r="Y16" s="96"/>
      <c r="Z16" s="96"/>
      <c r="AA16" s="96"/>
      <c r="AB16" s="96"/>
      <c r="AC16" s="96"/>
      <c r="AD16" s="96"/>
      <c r="AE16" s="96"/>
      <c r="AF16" s="96"/>
    </row>
    <row r="17" spans="4:32" s="28" customFormat="1" x14ac:dyDescent="0.25">
      <c r="D17" s="29"/>
      <c r="E17" s="29"/>
      <c r="F17" s="29"/>
      <c r="G17" s="29"/>
      <c r="H17" s="29"/>
      <c r="I17" s="29"/>
      <c r="J17" s="30"/>
      <c r="K17" s="29"/>
      <c r="L17" s="29"/>
      <c r="M17" s="29"/>
      <c r="N17" s="29"/>
      <c r="O17" s="29"/>
      <c r="P17" s="29"/>
      <c r="Q17" s="30"/>
      <c r="R17" s="29"/>
      <c r="S17" s="29"/>
      <c r="T17" s="29"/>
      <c r="U17" s="29"/>
      <c r="V17" s="29"/>
      <c r="W17" s="29"/>
      <c r="X17" s="30"/>
      <c r="Y17" s="29"/>
      <c r="Z17" s="29"/>
      <c r="AA17" s="29"/>
      <c r="AB17" s="29"/>
      <c r="AC17" s="29"/>
      <c r="AD17" s="29"/>
      <c r="AE17" s="31"/>
      <c r="AF17" s="31"/>
    </row>
    <row r="18" spans="4:32" s="28" customFormat="1" x14ac:dyDescent="0.25">
      <c r="D18" s="29"/>
      <c r="E18" s="29"/>
      <c r="F18" s="29"/>
      <c r="G18" s="29"/>
      <c r="H18" s="29"/>
      <c r="I18" s="29"/>
      <c r="J18" s="30"/>
      <c r="K18" s="29"/>
      <c r="L18" s="29"/>
      <c r="M18" s="29"/>
      <c r="N18" s="29"/>
      <c r="O18" s="29"/>
      <c r="P18" s="29"/>
      <c r="Q18" s="30"/>
      <c r="R18" s="29"/>
      <c r="S18" s="29"/>
      <c r="T18" s="29"/>
      <c r="U18" s="29"/>
      <c r="V18" s="29"/>
      <c r="W18" s="29"/>
      <c r="X18" s="30"/>
      <c r="Y18" s="29"/>
      <c r="Z18" s="29"/>
      <c r="AA18" s="29"/>
      <c r="AB18" s="29"/>
      <c r="AC18" s="29"/>
      <c r="AD18" s="29"/>
      <c r="AE18" s="31"/>
      <c r="AF18" s="31"/>
    </row>
    <row r="19" spans="4:32" s="28" customFormat="1" x14ac:dyDescent="0.25">
      <c r="D19" s="29"/>
      <c r="E19" s="29"/>
      <c r="F19" s="29"/>
      <c r="G19" s="29"/>
      <c r="H19" s="29"/>
      <c r="I19" s="29"/>
      <c r="J19" s="30"/>
      <c r="K19" s="29"/>
      <c r="L19" s="29"/>
      <c r="M19" s="29"/>
      <c r="N19" s="29"/>
      <c r="O19" s="29"/>
      <c r="P19" s="29"/>
      <c r="Q19" s="30"/>
      <c r="R19" s="29"/>
      <c r="S19" s="29"/>
      <c r="T19" s="29"/>
      <c r="U19" s="29"/>
      <c r="V19" s="29"/>
      <c r="W19" s="29"/>
      <c r="X19" s="30"/>
      <c r="Y19" s="29"/>
      <c r="Z19" s="29"/>
      <c r="AA19" s="29"/>
      <c r="AB19" s="29"/>
      <c r="AC19" s="29"/>
      <c r="AD19" s="29"/>
      <c r="AE19" s="31"/>
      <c r="AF19" s="31"/>
    </row>
    <row r="20" spans="4:32" s="47" customFormat="1" x14ac:dyDescent="0.25"/>
    <row r="21" spans="4:32" s="47" customFormat="1" x14ac:dyDescent="0.25"/>
    <row r="22" spans="4:32" s="47" customFormat="1" x14ac:dyDescent="0.25"/>
    <row r="23" spans="4:32" s="47" customFormat="1" x14ac:dyDescent="0.25"/>
    <row r="24" spans="4:32" s="47" customFormat="1" x14ac:dyDescent="0.25"/>
    <row r="25" spans="4:32" s="47" customFormat="1" x14ac:dyDescent="0.25"/>
    <row r="26" spans="4:32" s="47" customFormat="1" x14ac:dyDescent="0.25"/>
    <row r="27" spans="4:32" s="47" customFormat="1" x14ac:dyDescent="0.25"/>
    <row r="28" spans="4:32" s="47" customFormat="1" x14ac:dyDescent="0.25"/>
  </sheetData>
  <mergeCells count="9">
    <mergeCell ref="AF1:AF2"/>
    <mergeCell ref="A3:A4"/>
    <mergeCell ref="A6:A9"/>
    <mergeCell ref="A10:A11"/>
    <mergeCell ref="D1:J1"/>
    <mergeCell ref="K1:Q1"/>
    <mergeCell ref="R1:X1"/>
    <mergeCell ref="Y1:AE1"/>
    <mergeCell ref="C1: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7"/>
  <sheetViews>
    <sheetView zoomScale="60" zoomScaleNormal="60" workbookViewId="0">
      <pane ySplit="2" topLeftCell="A9" activePane="bottomLeft" state="frozen"/>
      <selection pane="bottomLeft" activeCell="C19" sqref="C19"/>
    </sheetView>
  </sheetViews>
  <sheetFormatPr baseColWidth="10" defaultRowHeight="15" x14ac:dyDescent="0.25"/>
  <cols>
    <col min="1" max="1" width="52.42578125" style="3" customWidth="1"/>
    <col min="2" max="2" width="100.28515625" style="3" customWidth="1"/>
    <col min="3" max="3" width="12.140625" style="3" customWidth="1"/>
    <col min="4" max="4" width="15.28515625" style="1" customWidth="1"/>
    <col min="5" max="5" width="15.42578125" style="1" customWidth="1"/>
    <col min="6" max="6" width="11.42578125" style="1" customWidth="1"/>
    <col min="7" max="7" width="12" style="1" customWidth="1"/>
    <col min="8" max="8" width="11.42578125" style="1" customWidth="1"/>
    <col min="9" max="9" width="13.5703125" style="1" customWidth="1"/>
    <col min="10" max="10" width="14.42578125" style="1" bestFit="1" customWidth="1"/>
    <col min="11" max="11" width="14" style="1" customWidth="1"/>
    <col min="12" max="12" width="13.28515625" style="1" customWidth="1"/>
    <col min="13" max="16" width="11.42578125" style="1" customWidth="1"/>
    <col min="17" max="17" width="14.42578125" style="1" bestFit="1" customWidth="1"/>
    <col min="18" max="18" width="13.5703125" style="1" customWidth="1"/>
    <col min="19" max="19" width="13.28515625" style="1" customWidth="1"/>
    <col min="20" max="20" width="18.7109375" style="1" customWidth="1"/>
    <col min="21" max="23" width="11.42578125" style="1" customWidth="1"/>
    <col min="24" max="24" width="12.85546875" style="1" customWidth="1"/>
    <col min="25" max="25" width="12.28515625" style="1" customWidth="1"/>
    <col min="26" max="26" width="16.140625" style="1" customWidth="1"/>
    <col min="27" max="30" width="11.42578125" style="1" customWidth="1"/>
    <col min="31" max="31" width="14.5703125" style="1" customWidth="1"/>
    <col min="32" max="32" width="14.42578125" style="1" bestFit="1" customWidth="1"/>
    <col min="33" max="16384" width="11.42578125" style="3"/>
  </cols>
  <sheetData>
    <row r="1" spans="1:32" x14ac:dyDescent="0.25">
      <c r="C1" s="192" t="s">
        <v>105</v>
      </c>
      <c r="D1" s="202">
        <v>2016</v>
      </c>
      <c r="E1" s="202"/>
      <c r="F1" s="202"/>
      <c r="G1" s="202"/>
      <c r="H1" s="202"/>
      <c r="I1" s="202"/>
      <c r="J1" s="202"/>
      <c r="K1" s="203">
        <v>2017</v>
      </c>
      <c r="L1" s="203"/>
      <c r="M1" s="203"/>
      <c r="N1" s="203"/>
      <c r="O1" s="203"/>
      <c r="P1" s="203"/>
      <c r="Q1" s="203"/>
      <c r="R1" s="204">
        <v>2018</v>
      </c>
      <c r="S1" s="204"/>
      <c r="T1" s="204"/>
      <c r="U1" s="204"/>
      <c r="V1" s="204"/>
      <c r="W1" s="204"/>
      <c r="X1" s="204"/>
      <c r="Y1" s="205">
        <v>2019</v>
      </c>
      <c r="Z1" s="205"/>
      <c r="AA1" s="205"/>
      <c r="AB1" s="205"/>
      <c r="AC1" s="205"/>
      <c r="AD1" s="205"/>
      <c r="AE1" s="205"/>
      <c r="AF1" s="196" t="s">
        <v>98</v>
      </c>
    </row>
    <row r="2" spans="1:32" ht="43.5" customHeight="1" x14ac:dyDescent="0.25">
      <c r="A2" s="2" t="s">
        <v>0</v>
      </c>
      <c r="B2" s="2" t="s">
        <v>1</v>
      </c>
      <c r="C2" s="192"/>
      <c r="D2" s="56" t="s">
        <v>88</v>
      </c>
      <c r="E2" s="56" t="s">
        <v>89</v>
      </c>
      <c r="F2" s="57" t="s">
        <v>90</v>
      </c>
      <c r="G2" s="56" t="s">
        <v>91</v>
      </c>
      <c r="H2" s="56" t="s">
        <v>92</v>
      </c>
      <c r="I2" s="56" t="s">
        <v>93</v>
      </c>
      <c r="J2" s="56" t="s">
        <v>94</v>
      </c>
      <c r="K2" s="55" t="s">
        <v>88</v>
      </c>
      <c r="L2" s="55" t="s">
        <v>89</v>
      </c>
      <c r="M2" s="51" t="s">
        <v>90</v>
      </c>
      <c r="N2" s="55" t="s">
        <v>91</v>
      </c>
      <c r="O2" s="55" t="s">
        <v>92</v>
      </c>
      <c r="P2" s="55" t="s">
        <v>93</v>
      </c>
      <c r="Q2" s="55" t="s">
        <v>95</v>
      </c>
      <c r="R2" s="53" t="s">
        <v>88</v>
      </c>
      <c r="S2" s="53" t="s">
        <v>89</v>
      </c>
      <c r="T2" s="52" t="s">
        <v>90</v>
      </c>
      <c r="U2" s="53" t="s">
        <v>91</v>
      </c>
      <c r="V2" s="53" t="s">
        <v>92</v>
      </c>
      <c r="W2" s="53" t="s">
        <v>93</v>
      </c>
      <c r="X2" s="54" t="s">
        <v>96</v>
      </c>
      <c r="Y2" s="48" t="s">
        <v>88</v>
      </c>
      <c r="Z2" s="48" t="s">
        <v>89</v>
      </c>
      <c r="AA2" s="49" t="s">
        <v>90</v>
      </c>
      <c r="AB2" s="48" t="s">
        <v>91</v>
      </c>
      <c r="AC2" s="48" t="s">
        <v>92</v>
      </c>
      <c r="AD2" s="48" t="s">
        <v>93</v>
      </c>
      <c r="AE2" s="50" t="s">
        <v>97</v>
      </c>
      <c r="AF2" s="197"/>
    </row>
    <row r="3" spans="1:32" ht="134.25" customHeight="1" x14ac:dyDescent="0.25">
      <c r="A3" s="15" t="s">
        <v>14</v>
      </c>
      <c r="B3" s="27" t="s">
        <v>78</v>
      </c>
      <c r="C3" s="170" t="s">
        <v>183</v>
      </c>
      <c r="D3" s="76">
        <v>50</v>
      </c>
      <c r="E3" s="76">
        <v>160</v>
      </c>
      <c r="F3" s="76">
        <v>0</v>
      </c>
      <c r="G3" s="76">
        <v>20</v>
      </c>
      <c r="H3" s="76">
        <v>0</v>
      </c>
      <c r="I3" s="76">
        <v>1140</v>
      </c>
      <c r="J3" s="76">
        <f>SUM(D3:I3)</f>
        <v>1370</v>
      </c>
      <c r="K3" s="77">
        <v>52</v>
      </c>
      <c r="L3" s="77">
        <v>168</v>
      </c>
      <c r="M3" s="77">
        <v>0</v>
      </c>
      <c r="N3" s="77">
        <v>0</v>
      </c>
      <c r="O3" s="77">
        <v>0</v>
      </c>
      <c r="P3" s="77">
        <v>0</v>
      </c>
      <c r="Q3" s="77">
        <f>SUM(K3:P3)</f>
        <v>220</v>
      </c>
      <c r="R3" s="78">
        <v>95</v>
      </c>
      <c r="S3" s="78">
        <v>176.4</v>
      </c>
      <c r="T3" s="78">
        <v>40</v>
      </c>
      <c r="U3" s="78">
        <v>0</v>
      </c>
      <c r="V3" s="78">
        <v>0</v>
      </c>
      <c r="W3" s="78">
        <v>0</v>
      </c>
      <c r="X3" s="78">
        <f>SUM(R3:W3)</f>
        <v>311.39999999999998</v>
      </c>
      <c r="Y3" s="99">
        <v>57.8</v>
      </c>
      <c r="Z3" s="99">
        <v>165.2</v>
      </c>
      <c r="AA3" s="99">
        <v>0</v>
      </c>
      <c r="AB3" s="73">
        <v>0</v>
      </c>
      <c r="AC3" s="73">
        <v>0</v>
      </c>
      <c r="AD3" s="73">
        <v>0</v>
      </c>
      <c r="AE3" s="73">
        <f>SUM(Y3:AD3)</f>
        <v>223</v>
      </c>
      <c r="AF3" s="66">
        <f>SUM(AE3+X3+Q3+J3)</f>
        <v>2124.4</v>
      </c>
    </row>
    <row r="4" spans="1:32" s="174" customFormat="1" ht="30" x14ac:dyDescent="0.25">
      <c r="A4" s="10" t="s">
        <v>15</v>
      </c>
      <c r="B4" s="26" t="s">
        <v>37</v>
      </c>
      <c r="C4" s="172" t="s">
        <v>184</v>
      </c>
      <c r="D4" s="82">
        <v>0</v>
      </c>
      <c r="E4" s="82">
        <v>7</v>
      </c>
      <c r="F4" s="82">
        <v>0</v>
      </c>
      <c r="G4" s="82">
        <v>0</v>
      </c>
      <c r="H4" s="82">
        <v>0</v>
      </c>
      <c r="I4" s="173">
        <v>7.7</v>
      </c>
      <c r="J4" s="82">
        <f t="shared" ref="J4:J20" si="0">SUM(D4:I4)</f>
        <v>14.7</v>
      </c>
      <c r="K4" s="83">
        <v>0</v>
      </c>
      <c r="L4" s="83">
        <v>7.35</v>
      </c>
      <c r="M4" s="83">
        <v>0</v>
      </c>
      <c r="N4" s="83">
        <v>0</v>
      </c>
      <c r="O4" s="83">
        <v>0</v>
      </c>
      <c r="P4" s="83">
        <v>0.74</v>
      </c>
      <c r="Q4" s="83">
        <f t="shared" ref="Q4:Q20" si="1">SUM(K4:P4)</f>
        <v>8.09</v>
      </c>
      <c r="R4" s="84">
        <v>0</v>
      </c>
      <c r="S4" s="84">
        <v>7.7024999999999997</v>
      </c>
      <c r="T4" s="84">
        <v>0</v>
      </c>
      <c r="U4" s="84">
        <v>0</v>
      </c>
      <c r="V4" s="84">
        <v>0</v>
      </c>
      <c r="W4" s="84">
        <v>0.77700000000000002</v>
      </c>
      <c r="X4" s="84">
        <f t="shared" ref="X4:X20" si="2">SUM(R4:W4)</f>
        <v>8.4794999999999998</v>
      </c>
      <c r="Y4" s="85">
        <v>0</v>
      </c>
      <c r="Z4" s="85">
        <v>7.85</v>
      </c>
      <c r="AA4" s="85">
        <v>0</v>
      </c>
      <c r="AB4" s="86">
        <v>0</v>
      </c>
      <c r="AC4" s="86">
        <v>0</v>
      </c>
      <c r="AD4" s="86">
        <v>0.81584999999999996</v>
      </c>
      <c r="AE4" s="86">
        <f>SUM(Y4:AD4)</f>
        <v>8.6658499999999989</v>
      </c>
      <c r="AF4" s="67">
        <f t="shared" ref="AF4:AF20" si="3">SUM(AE4+X4+Q4+J4)</f>
        <v>39.93535</v>
      </c>
    </row>
    <row r="5" spans="1:32" ht="45" x14ac:dyDescent="0.25">
      <c r="A5" s="213" t="s">
        <v>16</v>
      </c>
      <c r="B5" s="16" t="s">
        <v>50</v>
      </c>
      <c r="C5" s="170" t="s">
        <v>185</v>
      </c>
      <c r="D5" s="206">
        <v>29.064</v>
      </c>
      <c r="E5" s="206">
        <v>0</v>
      </c>
      <c r="F5" s="206">
        <v>0</v>
      </c>
      <c r="G5" s="206">
        <v>0</v>
      </c>
      <c r="H5" s="206">
        <v>0</v>
      </c>
      <c r="I5" s="206">
        <v>0</v>
      </c>
      <c r="J5" s="206">
        <f t="shared" si="0"/>
        <v>29.064</v>
      </c>
      <c r="K5" s="214">
        <v>44.701999999999998</v>
      </c>
      <c r="L5" s="214">
        <v>0</v>
      </c>
      <c r="M5" s="214">
        <v>5</v>
      </c>
      <c r="N5" s="214">
        <v>0</v>
      </c>
      <c r="O5" s="214">
        <v>0</v>
      </c>
      <c r="P5" s="214">
        <v>0</v>
      </c>
      <c r="Q5" s="214">
        <f t="shared" si="1"/>
        <v>49.701999999999998</v>
      </c>
      <c r="R5" s="217">
        <v>44.637309999999999</v>
      </c>
      <c r="S5" s="217">
        <v>5.25</v>
      </c>
      <c r="T5" s="217">
        <v>0</v>
      </c>
      <c r="U5" s="217">
        <v>0</v>
      </c>
      <c r="V5" s="217">
        <v>0</v>
      </c>
      <c r="W5" s="217">
        <v>0</v>
      </c>
      <c r="X5" s="217">
        <f t="shared" si="2"/>
        <v>49.887309999999999</v>
      </c>
      <c r="Y5" s="220">
        <v>46.512675000000002</v>
      </c>
      <c r="Z5" s="220">
        <v>0</v>
      </c>
      <c r="AA5" s="220">
        <v>5.125</v>
      </c>
      <c r="AB5" s="220">
        <v>0</v>
      </c>
      <c r="AC5" s="220">
        <v>0</v>
      </c>
      <c r="AD5" s="220">
        <v>0</v>
      </c>
      <c r="AE5" s="220">
        <f>SUM(Y5:AD7)</f>
        <v>51.637675000000002</v>
      </c>
      <c r="AF5" s="223">
        <f t="shared" si="3"/>
        <v>180.29098500000001</v>
      </c>
    </row>
    <row r="6" spans="1:32" ht="45" x14ac:dyDescent="0.25">
      <c r="A6" s="213"/>
      <c r="B6" s="5" t="s">
        <v>51</v>
      </c>
      <c r="C6" s="170" t="s">
        <v>185</v>
      </c>
      <c r="D6" s="207"/>
      <c r="E6" s="207"/>
      <c r="F6" s="207"/>
      <c r="G6" s="207"/>
      <c r="H6" s="207"/>
      <c r="I6" s="207"/>
      <c r="J6" s="207"/>
      <c r="K6" s="215"/>
      <c r="L6" s="215"/>
      <c r="M6" s="215"/>
      <c r="N6" s="215"/>
      <c r="O6" s="215"/>
      <c r="P6" s="215"/>
      <c r="Q6" s="215"/>
      <c r="R6" s="218"/>
      <c r="S6" s="218"/>
      <c r="T6" s="218"/>
      <c r="U6" s="218"/>
      <c r="V6" s="218"/>
      <c r="W6" s="218"/>
      <c r="X6" s="218"/>
      <c r="Y6" s="221"/>
      <c r="Z6" s="221"/>
      <c r="AA6" s="221"/>
      <c r="AB6" s="221"/>
      <c r="AC6" s="221"/>
      <c r="AD6" s="221"/>
      <c r="AE6" s="221"/>
      <c r="AF6" s="224"/>
    </row>
    <row r="7" spans="1:32" ht="30" x14ac:dyDescent="0.25">
      <c r="A7" s="213"/>
      <c r="B7" s="6" t="s">
        <v>52</v>
      </c>
      <c r="C7" s="170" t="s">
        <v>185</v>
      </c>
      <c r="D7" s="208"/>
      <c r="E7" s="208"/>
      <c r="F7" s="208"/>
      <c r="G7" s="208"/>
      <c r="H7" s="208"/>
      <c r="I7" s="208"/>
      <c r="J7" s="208"/>
      <c r="K7" s="216"/>
      <c r="L7" s="216"/>
      <c r="M7" s="216"/>
      <c r="N7" s="216"/>
      <c r="O7" s="216"/>
      <c r="P7" s="216"/>
      <c r="Q7" s="216"/>
      <c r="R7" s="219"/>
      <c r="S7" s="219"/>
      <c r="T7" s="219"/>
      <c r="U7" s="219"/>
      <c r="V7" s="219"/>
      <c r="W7" s="219"/>
      <c r="X7" s="219"/>
      <c r="Y7" s="222"/>
      <c r="Z7" s="222"/>
      <c r="AA7" s="222"/>
      <c r="AB7" s="222"/>
      <c r="AC7" s="222"/>
      <c r="AD7" s="222"/>
      <c r="AE7" s="222"/>
      <c r="AF7" s="225"/>
    </row>
    <row r="8" spans="1:32" ht="114" customHeight="1" x14ac:dyDescent="0.25">
      <c r="A8" s="11" t="s">
        <v>79</v>
      </c>
      <c r="B8" s="10" t="s">
        <v>80</v>
      </c>
      <c r="C8" s="170" t="s">
        <v>186</v>
      </c>
      <c r="D8" s="74">
        <v>0</v>
      </c>
      <c r="E8" s="74">
        <v>60</v>
      </c>
      <c r="F8" s="74">
        <v>0</v>
      </c>
      <c r="G8" s="74">
        <v>15</v>
      </c>
      <c r="H8" s="74">
        <v>0</v>
      </c>
      <c r="I8" s="74">
        <v>0</v>
      </c>
      <c r="J8" s="76">
        <f t="shared" si="0"/>
        <v>75</v>
      </c>
      <c r="K8" s="75">
        <v>0</v>
      </c>
      <c r="L8" s="75">
        <v>63</v>
      </c>
      <c r="M8" s="75">
        <v>0</v>
      </c>
      <c r="N8" s="75">
        <v>15.75</v>
      </c>
      <c r="O8" s="75">
        <v>0</v>
      </c>
      <c r="P8" s="75">
        <v>0</v>
      </c>
      <c r="Q8" s="77">
        <f t="shared" si="1"/>
        <v>78.75</v>
      </c>
      <c r="R8" s="72">
        <v>0</v>
      </c>
      <c r="S8" s="72">
        <v>66.150000000000006</v>
      </c>
      <c r="T8" s="72">
        <v>0</v>
      </c>
      <c r="U8" s="72">
        <v>16.537500000000001</v>
      </c>
      <c r="V8" s="72">
        <v>0</v>
      </c>
      <c r="W8" s="72">
        <v>0</v>
      </c>
      <c r="X8" s="78">
        <f t="shared" si="2"/>
        <v>82.6875</v>
      </c>
      <c r="Y8" s="73">
        <v>0</v>
      </c>
      <c r="Z8" s="73">
        <v>69.457499999999996</v>
      </c>
      <c r="AA8" s="73">
        <v>0</v>
      </c>
      <c r="AB8" s="73">
        <v>17.364374999999999</v>
      </c>
      <c r="AC8" s="73">
        <v>0</v>
      </c>
      <c r="AD8" s="73">
        <v>0</v>
      </c>
      <c r="AE8" s="73">
        <f>SUM(Y8:AD8)</f>
        <v>86.821874999999991</v>
      </c>
      <c r="AF8" s="66">
        <f t="shared" si="3"/>
        <v>323.25937499999998</v>
      </c>
    </row>
    <row r="9" spans="1:32" ht="112.5" customHeight="1" x14ac:dyDescent="0.25">
      <c r="A9" s="11" t="s">
        <v>17</v>
      </c>
      <c r="B9" s="10" t="s">
        <v>87</v>
      </c>
      <c r="C9" s="170" t="s">
        <v>187</v>
      </c>
      <c r="D9" s="74">
        <v>0</v>
      </c>
      <c r="E9" s="74">
        <v>0</v>
      </c>
      <c r="F9" s="74">
        <v>0</v>
      </c>
      <c r="G9" s="74">
        <v>0</v>
      </c>
      <c r="H9" s="74">
        <v>0</v>
      </c>
      <c r="I9" s="74">
        <v>0</v>
      </c>
      <c r="J9" s="76">
        <f t="shared" si="0"/>
        <v>0</v>
      </c>
      <c r="K9" s="75">
        <v>5</v>
      </c>
      <c r="L9" s="75">
        <v>10</v>
      </c>
      <c r="M9" s="75">
        <v>0</v>
      </c>
      <c r="N9" s="75">
        <v>0</v>
      </c>
      <c r="O9" s="75">
        <v>0</v>
      </c>
      <c r="P9" s="75">
        <v>0</v>
      </c>
      <c r="Q9" s="77">
        <f t="shared" si="1"/>
        <v>15</v>
      </c>
      <c r="R9" s="72">
        <v>0</v>
      </c>
      <c r="S9" s="72">
        <v>0</v>
      </c>
      <c r="T9" s="72">
        <v>0</v>
      </c>
      <c r="U9" s="72">
        <v>0</v>
      </c>
      <c r="V9" s="72">
        <v>0</v>
      </c>
      <c r="W9" s="72">
        <v>0</v>
      </c>
      <c r="X9" s="78">
        <f t="shared" si="2"/>
        <v>0</v>
      </c>
      <c r="Y9" s="73">
        <v>0</v>
      </c>
      <c r="Z9" s="73">
        <v>0</v>
      </c>
      <c r="AA9" s="73">
        <v>0</v>
      </c>
      <c r="AB9" s="73">
        <v>0</v>
      </c>
      <c r="AC9" s="73">
        <v>0</v>
      </c>
      <c r="AD9" s="73">
        <v>0</v>
      </c>
      <c r="AE9" s="73">
        <f t="shared" ref="AE9:AE20" si="4">SUM(Y9:AD9)</f>
        <v>0</v>
      </c>
      <c r="AF9" s="66">
        <f t="shared" si="3"/>
        <v>15</v>
      </c>
    </row>
    <row r="10" spans="1:32" x14ac:dyDescent="0.25">
      <c r="A10" s="210" t="s">
        <v>13</v>
      </c>
      <c r="B10" s="19" t="s">
        <v>38</v>
      </c>
      <c r="C10" s="170" t="s">
        <v>188</v>
      </c>
      <c r="D10" s="74">
        <v>0</v>
      </c>
      <c r="E10" s="76">
        <v>8.5</v>
      </c>
      <c r="F10" s="74">
        <v>0</v>
      </c>
      <c r="G10" s="74">
        <v>0</v>
      </c>
      <c r="H10" s="74">
        <v>0</v>
      </c>
      <c r="I10" s="74">
        <v>0</v>
      </c>
      <c r="J10" s="76">
        <f t="shared" si="0"/>
        <v>8.5</v>
      </c>
      <c r="K10" s="77">
        <v>0</v>
      </c>
      <c r="L10" s="77">
        <v>8.5</v>
      </c>
      <c r="M10" s="75">
        <v>0</v>
      </c>
      <c r="N10" s="75">
        <v>0</v>
      </c>
      <c r="O10" s="75">
        <v>0</v>
      </c>
      <c r="P10" s="75">
        <v>0</v>
      </c>
      <c r="Q10" s="77">
        <f t="shared" si="1"/>
        <v>8.5</v>
      </c>
      <c r="R10" s="78">
        <v>0</v>
      </c>
      <c r="S10" s="78">
        <v>9.5</v>
      </c>
      <c r="T10" s="72">
        <v>0</v>
      </c>
      <c r="U10" s="72">
        <v>0</v>
      </c>
      <c r="V10" s="72">
        <v>0</v>
      </c>
      <c r="W10" s="72">
        <v>0</v>
      </c>
      <c r="X10" s="78">
        <f t="shared" si="2"/>
        <v>9.5</v>
      </c>
      <c r="Y10" s="73">
        <v>0</v>
      </c>
      <c r="Z10" s="99">
        <v>10</v>
      </c>
      <c r="AA10" s="73">
        <v>0</v>
      </c>
      <c r="AB10" s="73">
        <v>0</v>
      </c>
      <c r="AC10" s="73">
        <v>0</v>
      </c>
      <c r="AD10" s="73">
        <v>0</v>
      </c>
      <c r="AE10" s="73">
        <f t="shared" si="4"/>
        <v>10</v>
      </c>
      <c r="AF10" s="66">
        <f t="shared" si="3"/>
        <v>36.5</v>
      </c>
    </row>
    <row r="11" spans="1:32" ht="30" x14ac:dyDescent="0.25">
      <c r="A11" s="211"/>
      <c r="B11" s="21" t="s">
        <v>39</v>
      </c>
      <c r="C11" s="170" t="s">
        <v>189</v>
      </c>
      <c r="D11" s="74">
        <v>0</v>
      </c>
      <c r="E11" s="76">
        <v>5.9</v>
      </c>
      <c r="F11" s="74">
        <v>0</v>
      </c>
      <c r="G11" s="74">
        <v>0</v>
      </c>
      <c r="H11" s="74">
        <v>0</v>
      </c>
      <c r="I11" s="76">
        <v>0.4</v>
      </c>
      <c r="J11" s="76">
        <f t="shared" si="0"/>
        <v>6.3000000000000007</v>
      </c>
      <c r="K11" s="77">
        <v>0</v>
      </c>
      <c r="L11" s="77">
        <v>6.2</v>
      </c>
      <c r="M11" s="75">
        <v>0</v>
      </c>
      <c r="N11" s="75">
        <v>0</v>
      </c>
      <c r="O11" s="75">
        <v>0</v>
      </c>
      <c r="P11" s="75">
        <v>0</v>
      </c>
      <c r="Q11" s="77">
        <f t="shared" si="1"/>
        <v>6.2</v>
      </c>
      <c r="R11" s="78">
        <v>0</v>
      </c>
      <c r="S11" s="78">
        <v>6.5</v>
      </c>
      <c r="T11" s="72">
        <v>0</v>
      </c>
      <c r="U11" s="72">
        <v>0</v>
      </c>
      <c r="V11" s="72">
        <v>0</v>
      </c>
      <c r="W11" s="72">
        <v>0</v>
      </c>
      <c r="X11" s="78">
        <f t="shared" si="2"/>
        <v>6.5</v>
      </c>
      <c r="Y11" s="73">
        <v>0</v>
      </c>
      <c r="Z11" s="99">
        <v>6.8</v>
      </c>
      <c r="AA11" s="73">
        <v>0</v>
      </c>
      <c r="AB11" s="73">
        <v>0</v>
      </c>
      <c r="AC11" s="73">
        <v>0</v>
      </c>
      <c r="AD11" s="73">
        <v>0</v>
      </c>
      <c r="AE11" s="73">
        <f t="shared" si="4"/>
        <v>6.8</v>
      </c>
      <c r="AF11" s="66">
        <f t="shared" si="3"/>
        <v>25.8</v>
      </c>
    </row>
    <row r="12" spans="1:32" x14ac:dyDescent="0.25">
      <c r="A12" s="211"/>
      <c r="B12" s="21" t="s">
        <v>40</v>
      </c>
      <c r="C12" s="170" t="s">
        <v>190</v>
      </c>
      <c r="D12" s="74">
        <v>0</v>
      </c>
      <c r="E12" s="76">
        <v>1</v>
      </c>
      <c r="F12" s="74">
        <v>0</v>
      </c>
      <c r="G12" s="74">
        <v>0</v>
      </c>
      <c r="H12" s="74">
        <v>0</v>
      </c>
      <c r="I12" s="74">
        <v>0</v>
      </c>
      <c r="J12" s="76">
        <f t="shared" si="0"/>
        <v>1</v>
      </c>
      <c r="K12" s="77">
        <v>0</v>
      </c>
      <c r="L12" s="77">
        <v>1</v>
      </c>
      <c r="M12" s="75">
        <v>0</v>
      </c>
      <c r="N12" s="75">
        <v>0</v>
      </c>
      <c r="O12" s="75">
        <v>0</v>
      </c>
      <c r="P12" s="75">
        <v>0</v>
      </c>
      <c r="Q12" s="77">
        <f t="shared" si="1"/>
        <v>1</v>
      </c>
      <c r="R12" s="78">
        <v>0</v>
      </c>
      <c r="S12" s="78">
        <v>1</v>
      </c>
      <c r="T12" s="72">
        <v>0</v>
      </c>
      <c r="U12" s="72">
        <v>0</v>
      </c>
      <c r="V12" s="72">
        <v>0</v>
      </c>
      <c r="W12" s="72">
        <v>0</v>
      </c>
      <c r="X12" s="78">
        <f t="shared" si="2"/>
        <v>1</v>
      </c>
      <c r="Y12" s="73">
        <v>0</v>
      </c>
      <c r="Z12" s="99">
        <v>1</v>
      </c>
      <c r="AA12" s="73">
        <v>0</v>
      </c>
      <c r="AB12" s="73">
        <v>0</v>
      </c>
      <c r="AC12" s="73">
        <v>0</v>
      </c>
      <c r="AD12" s="73">
        <v>0</v>
      </c>
      <c r="AE12" s="73">
        <f t="shared" si="4"/>
        <v>1</v>
      </c>
      <c r="AF12" s="66">
        <f t="shared" si="3"/>
        <v>4</v>
      </c>
    </row>
    <row r="13" spans="1:32" x14ac:dyDescent="0.25">
      <c r="A13" s="211"/>
      <c r="B13" s="21" t="s">
        <v>41</v>
      </c>
      <c r="C13" s="170" t="s">
        <v>190</v>
      </c>
      <c r="D13" s="74">
        <v>0</v>
      </c>
      <c r="E13" s="76">
        <v>1</v>
      </c>
      <c r="F13" s="74">
        <v>0</v>
      </c>
      <c r="G13" s="74">
        <v>0</v>
      </c>
      <c r="H13" s="74">
        <v>0</v>
      </c>
      <c r="I13" s="74">
        <v>0</v>
      </c>
      <c r="J13" s="76">
        <f t="shared" si="0"/>
        <v>1</v>
      </c>
      <c r="K13" s="77">
        <v>0</v>
      </c>
      <c r="L13" s="77">
        <v>1</v>
      </c>
      <c r="M13" s="75">
        <v>0</v>
      </c>
      <c r="N13" s="75">
        <v>0</v>
      </c>
      <c r="O13" s="75">
        <v>0</v>
      </c>
      <c r="P13" s="75">
        <v>0</v>
      </c>
      <c r="Q13" s="77">
        <f t="shared" si="1"/>
        <v>1</v>
      </c>
      <c r="R13" s="78">
        <v>0</v>
      </c>
      <c r="S13" s="78">
        <v>1</v>
      </c>
      <c r="T13" s="72">
        <v>0</v>
      </c>
      <c r="U13" s="72">
        <v>0</v>
      </c>
      <c r="V13" s="72">
        <v>0</v>
      </c>
      <c r="W13" s="72">
        <v>0</v>
      </c>
      <c r="X13" s="78">
        <f t="shared" si="2"/>
        <v>1</v>
      </c>
      <c r="Y13" s="73">
        <v>0</v>
      </c>
      <c r="Z13" s="99">
        <v>1</v>
      </c>
      <c r="AA13" s="73">
        <v>0</v>
      </c>
      <c r="AB13" s="73">
        <v>0</v>
      </c>
      <c r="AC13" s="73">
        <v>0</v>
      </c>
      <c r="AD13" s="73">
        <v>0</v>
      </c>
      <c r="AE13" s="73">
        <f t="shared" si="4"/>
        <v>1</v>
      </c>
      <c r="AF13" s="66">
        <f t="shared" si="3"/>
        <v>4</v>
      </c>
    </row>
    <row r="14" spans="1:32" ht="15" customHeight="1" x14ac:dyDescent="0.25">
      <c r="A14" s="211"/>
      <c r="B14" s="20" t="s">
        <v>42</v>
      </c>
      <c r="C14" s="170" t="s">
        <v>190</v>
      </c>
      <c r="D14" s="74">
        <v>0</v>
      </c>
      <c r="E14" s="76">
        <v>1</v>
      </c>
      <c r="F14" s="74">
        <v>0</v>
      </c>
      <c r="G14" s="74">
        <v>0</v>
      </c>
      <c r="H14" s="74">
        <v>0</v>
      </c>
      <c r="I14" s="74">
        <v>0</v>
      </c>
      <c r="J14" s="76">
        <f t="shared" si="0"/>
        <v>1</v>
      </c>
      <c r="K14" s="77">
        <v>0</v>
      </c>
      <c r="L14" s="77">
        <v>1</v>
      </c>
      <c r="M14" s="75">
        <v>0</v>
      </c>
      <c r="N14" s="75">
        <v>0</v>
      </c>
      <c r="O14" s="75">
        <v>0</v>
      </c>
      <c r="P14" s="75">
        <v>0</v>
      </c>
      <c r="Q14" s="77">
        <f t="shared" si="1"/>
        <v>1</v>
      </c>
      <c r="R14" s="78">
        <v>0</v>
      </c>
      <c r="S14" s="78">
        <v>1</v>
      </c>
      <c r="T14" s="72">
        <v>0</v>
      </c>
      <c r="U14" s="72">
        <v>0</v>
      </c>
      <c r="V14" s="72">
        <v>0</v>
      </c>
      <c r="W14" s="72">
        <v>0</v>
      </c>
      <c r="X14" s="78">
        <f t="shared" si="2"/>
        <v>1</v>
      </c>
      <c r="Y14" s="73">
        <v>0</v>
      </c>
      <c r="Z14" s="99">
        <v>1</v>
      </c>
      <c r="AA14" s="73">
        <v>0</v>
      </c>
      <c r="AB14" s="73">
        <v>0</v>
      </c>
      <c r="AC14" s="73">
        <v>0</v>
      </c>
      <c r="AD14" s="73">
        <v>0</v>
      </c>
      <c r="AE14" s="73">
        <f t="shared" si="4"/>
        <v>1</v>
      </c>
      <c r="AF14" s="66">
        <f t="shared" si="3"/>
        <v>4</v>
      </c>
    </row>
    <row r="15" spans="1:32" x14ac:dyDescent="0.25">
      <c r="A15" s="212"/>
      <c r="B15" s="19" t="s">
        <v>43</v>
      </c>
      <c r="C15" s="170" t="s">
        <v>191</v>
      </c>
      <c r="D15" s="74">
        <v>0</v>
      </c>
      <c r="E15" s="76">
        <v>1</v>
      </c>
      <c r="F15" s="74">
        <v>0</v>
      </c>
      <c r="G15" s="74">
        <v>0</v>
      </c>
      <c r="H15" s="74">
        <v>0</v>
      </c>
      <c r="I15" s="74">
        <v>0</v>
      </c>
      <c r="J15" s="76">
        <f t="shared" si="0"/>
        <v>1</v>
      </c>
      <c r="K15" s="77">
        <v>0</v>
      </c>
      <c r="L15" s="77">
        <v>1</v>
      </c>
      <c r="M15" s="75">
        <v>0</v>
      </c>
      <c r="N15" s="75">
        <v>0</v>
      </c>
      <c r="O15" s="75">
        <v>0</v>
      </c>
      <c r="P15" s="75">
        <v>0</v>
      </c>
      <c r="Q15" s="77">
        <f t="shared" si="1"/>
        <v>1</v>
      </c>
      <c r="R15" s="78">
        <v>0</v>
      </c>
      <c r="S15" s="78">
        <v>1</v>
      </c>
      <c r="T15" s="72">
        <v>0</v>
      </c>
      <c r="U15" s="72">
        <v>0</v>
      </c>
      <c r="V15" s="72">
        <v>0</v>
      </c>
      <c r="W15" s="72">
        <v>0</v>
      </c>
      <c r="X15" s="78">
        <f t="shared" si="2"/>
        <v>1</v>
      </c>
      <c r="Y15" s="73">
        <v>0</v>
      </c>
      <c r="Z15" s="99">
        <v>1</v>
      </c>
      <c r="AA15" s="73">
        <v>0</v>
      </c>
      <c r="AB15" s="73">
        <v>0</v>
      </c>
      <c r="AC15" s="73">
        <v>0</v>
      </c>
      <c r="AD15" s="73">
        <v>0</v>
      </c>
      <c r="AE15" s="73">
        <f t="shared" si="4"/>
        <v>1</v>
      </c>
      <c r="AF15" s="66">
        <f t="shared" si="3"/>
        <v>4</v>
      </c>
    </row>
    <row r="16" spans="1:32" x14ac:dyDescent="0.25">
      <c r="A16" s="209" t="s">
        <v>103</v>
      </c>
      <c r="B16" s="20" t="s">
        <v>44</v>
      </c>
      <c r="C16" s="170" t="s">
        <v>192</v>
      </c>
      <c r="D16" s="74">
        <v>0</v>
      </c>
      <c r="E16" s="74">
        <v>25</v>
      </c>
      <c r="F16" s="74">
        <v>0</v>
      </c>
      <c r="G16" s="74">
        <v>0</v>
      </c>
      <c r="H16" s="74">
        <v>0</v>
      </c>
      <c r="I16" s="74">
        <v>0</v>
      </c>
      <c r="J16" s="76">
        <f t="shared" si="0"/>
        <v>25</v>
      </c>
      <c r="K16" s="75">
        <v>0</v>
      </c>
      <c r="L16" s="75">
        <v>25</v>
      </c>
      <c r="M16" s="75">
        <v>0</v>
      </c>
      <c r="N16" s="75">
        <v>0</v>
      </c>
      <c r="O16" s="75">
        <v>0</v>
      </c>
      <c r="P16" s="75">
        <v>0</v>
      </c>
      <c r="Q16" s="77">
        <f t="shared" si="1"/>
        <v>25</v>
      </c>
      <c r="R16" s="72">
        <v>0</v>
      </c>
      <c r="S16" s="72">
        <v>30</v>
      </c>
      <c r="T16" s="72">
        <v>0</v>
      </c>
      <c r="U16" s="72">
        <v>0</v>
      </c>
      <c r="V16" s="72">
        <v>0</v>
      </c>
      <c r="W16" s="72">
        <v>0</v>
      </c>
      <c r="X16" s="78">
        <f t="shared" si="2"/>
        <v>30</v>
      </c>
      <c r="Y16" s="73">
        <v>0</v>
      </c>
      <c r="Z16" s="73">
        <v>30</v>
      </c>
      <c r="AA16" s="73">
        <v>0</v>
      </c>
      <c r="AB16" s="73">
        <v>0</v>
      </c>
      <c r="AC16" s="73">
        <v>0</v>
      </c>
      <c r="AD16" s="73">
        <v>0</v>
      </c>
      <c r="AE16" s="73">
        <f t="shared" si="4"/>
        <v>30</v>
      </c>
      <c r="AF16" s="66">
        <f t="shared" si="3"/>
        <v>110</v>
      </c>
    </row>
    <row r="17" spans="1:32" x14ac:dyDescent="0.25">
      <c r="A17" s="209"/>
      <c r="B17" s="20" t="s">
        <v>45</v>
      </c>
      <c r="C17" s="170" t="s">
        <v>192</v>
      </c>
      <c r="D17" s="74">
        <v>0</v>
      </c>
      <c r="E17" s="74">
        <v>1</v>
      </c>
      <c r="F17" s="74">
        <v>0</v>
      </c>
      <c r="G17" s="74">
        <v>0</v>
      </c>
      <c r="H17" s="74">
        <v>0</v>
      </c>
      <c r="I17" s="74">
        <v>0</v>
      </c>
      <c r="J17" s="76">
        <f t="shared" si="0"/>
        <v>1</v>
      </c>
      <c r="K17" s="75">
        <v>0</v>
      </c>
      <c r="L17" s="75">
        <v>1</v>
      </c>
      <c r="M17" s="75">
        <v>0</v>
      </c>
      <c r="N17" s="75">
        <v>0</v>
      </c>
      <c r="O17" s="75">
        <v>0</v>
      </c>
      <c r="P17" s="75">
        <v>0</v>
      </c>
      <c r="Q17" s="77">
        <f t="shared" si="1"/>
        <v>1</v>
      </c>
      <c r="R17" s="72">
        <v>0</v>
      </c>
      <c r="S17" s="72">
        <v>1</v>
      </c>
      <c r="T17" s="72">
        <v>0</v>
      </c>
      <c r="U17" s="72">
        <v>0</v>
      </c>
      <c r="V17" s="72">
        <v>0</v>
      </c>
      <c r="W17" s="72">
        <v>0</v>
      </c>
      <c r="X17" s="78">
        <f t="shared" si="2"/>
        <v>1</v>
      </c>
      <c r="Y17" s="73">
        <v>0</v>
      </c>
      <c r="Z17" s="73">
        <v>1</v>
      </c>
      <c r="AA17" s="73">
        <v>0</v>
      </c>
      <c r="AB17" s="73">
        <v>0</v>
      </c>
      <c r="AC17" s="73">
        <v>0</v>
      </c>
      <c r="AD17" s="73">
        <v>0</v>
      </c>
      <c r="AE17" s="73">
        <f t="shared" si="4"/>
        <v>1</v>
      </c>
      <c r="AF17" s="66">
        <f t="shared" si="3"/>
        <v>4</v>
      </c>
    </row>
    <row r="18" spans="1:32" ht="15" customHeight="1" x14ac:dyDescent="0.25">
      <c r="A18" s="23" t="s">
        <v>81</v>
      </c>
      <c r="B18" s="23" t="s">
        <v>82</v>
      </c>
      <c r="C18" s="176" t="s">
        <v>199</v>
      </c>
      <c r="D18" s="74">
        <v>2</v>
      </c>
      <c r="E18" s="74">
        <v>0</v>
      </c>
      <c r="F18" s="74">
        <v>0</v>
      </c>
      <c r="G18" s="74">
        <v>0</v>
      </c>
      <c r="H18" s="74">
        <v>0</v>
      </c>
      <c r="I18" s="74">
        <v>0</v>
      </c>
      <c r="J18" s="76">
        <f t="shared" si="0"/>
        <v>2</v>
      </c>
      <c r="K18" s="75">
        <v>2</v>
      </c>
      <c r="L18" s="75">
        <v>0</v>
      </c>
      <c r="M18" s="75">
        <v>0</v>
      </c>
      <c r="N18" s="75">
        <v>0</v>
      </c>
      <c r="O18" s="75">
        <v>0</v>
      </c>
      <c r="P18" s="75">
        <v>0</v>
      </c>
      <c r="Q18" s="77">
        <f t="shared" si="1"/>
        <v>2</v>
      </c>
      <c r="R18" s="72">
        <v>2.5</v>
      </c>
      <c r="S18" s="72">
        <v>0</v>
      </c>
      <c r="T18" s="72">
        <v>0</v>
      </c>
      <c r="U18" s="72">
        <v>0</v>
      </c>
      <c r="V18" s="72">
        <v>0</v>
      </c>
      <c r="W18" s="72">
        <v>0</v>
      </c>
      <c r="X18" s="78">
        <f t="shared" si="2"/>
        <v>2.5</v>
      </c>
      <c r="Y18" s="73">
        <v>2.5</v>
      </c>
      <c r="Z18" s="73">
        <v>0</v>
      </c>
      <c r="AA18" s="73">
        <v>0</v>
      </c>
      <c r="AB18" s="73">
        <v>0</v>
      </c>
      <c r="AC18" s="73">
        <v>0</v>
      </c>
      <c r="AD18" s="73">
        <v>0</v>
      </c>
      <c r="AE18" s="73">
        <f t="shared" si="4"/>
        <v>2.5</v>
      </c>
      <c r="AF18" s="66">
        <f t="shared" si="3"/>
        <v>9</v>
      </c>
    </row>
    <row r="19" spans="1:32" ht="16.5" x14ac:dyDescent="0.25">
      <c r="A19" s="23" t="s">
        <v>83</v>
      </c>
      <c r="B19" s="23" t="s">
        <v>84</v>
      </c>
      <c r="C19" s="176" t="s">
        <v>199</v>
      </c>
      <c r="D19" s="100">
        <v>0</v>
      </c>
      <c r="E19" s="74">
        <v>0</v>
      </c>
      <c r="F19" s="74">
        <v>0</v>
      </c>
      <c r="G19" s="74">
        <v>0</v>
      </c>
      <c r="H19" s="74">
        <v>0</v>
      </c>
      <c r="I19" s="74">
        <v>0</v>
      </c>
      <c r="J19" s="101">
        <f t="shared" si="0"/>
        <v>0</v>
      </c>
      <c r="K19" s="102">
        <v>2</v>
      </c>
      <c r="L19" s="102">
        <v>4</v>
      </c>
      <c r="M19" s="75">
        <v>0</v>
      </c>
      <c r="N19" s="75">
        <v>0</v>
      </c>
      <c r="O19" s="75">
        <v>0</v>
      </c>
      <c r="P19" s="75">
        <v>0</v>
      </c>
      <c r="Q19" s="103">
        <f t="shared" si="1"/>
        <v>6</v>
      </c>
      <c r="R19" s="104">
        <v>0</v>
      </c>
      <c r="S19" s="72">
        <v>0</v>
      </c>
      <c r="T19" s="72">
        <v>0</v>
      </c>
      <c r="U19" s="72">
        <v>0</v>
      </c>
      <c r="V19" s="72">
        <v>0</v>
      </c>
      <c r="W19" s="72">
        <v>0</v>
      </c>
      <c r="X19" s="105">
        <f t="shared" si="2"/>
        <v>0</v>
      </c>
      <c r="Y19" s="79">
        <f t="shared" ref="Y19:Y20" si="5">SUM(S19:X19)</f>
        <v>0</v>
      </c>
      <c r="Z19" s="79">
        <f t="shared" ref="Z19:Z20" si="6">SUM(T19:Y19)</f>
        <v>0</v>
      </c>
      <c r="AA19" s="79">
        <f t="shared" ref="AA19:AA20" si="7">SUM(U19:Z19)</f>
        <v>0</v>
      </c>
      <c r="AB19" s="79">
        <f t="shared" ref="AB19:AB20" si="8">SUM(V19:AA19)</f>
        <v>0</v>
      </c>
      <c r="AC19" s="79">
        <f t="shared" ref="AC19:AC20" si="9">SUM(W19:AB19)</f>
        <v>0</v>
      </c>
      <c r="AD19" s="79">
        <f t="shared" ref="AD19:AD20" si="10">SUM(X19:AC19)</f>
        <v>0</v>
      </c>
      <c r="AE19" s="79">
        <f t="shared" si="4"/>
        <v>0</v>
      </c>
      <c r="AF19" s="106">
        <f t="shared" si="3"/>
        <v>6</v>
      </c>
    </row>
    <row r="20" spans="1:32" ht="15" customHeight="1" x14ac:dyDescent="0.25">
      <c r="A20" s="24" t="s">
        <v>85</v>
      </c>
      <c r="B20" s="24" t="s">
        <v>86</v>
      </c>
      <c r="C20" s="176" t="s">
        <v>199</v>
      </c>
      <c r="D20" s="74">
        <v>0</v>
      </c>
      <c r="E20" s="74">
        <v>0</v>
      </c>
      <c r="F20" s="74">
        <v>0</v>
      </c>
      <c r="G20" s="74">
        <v>0</v>
      </c>
      <c r="H20" s="74">
        <v>0</v>
      </c>
      <c r="I20" s="74">
        <v>0</v>
      </c>
      <c r="J20" s="76">
        <f t="shared" si="0"/>
        <v>0</v>
      </c>
      <c r="K20" s="75">
        <v>0</v>
      </c>
      <c r="L20" s="75">
        <v>4</v>
      </c>
      <c r="M20" s="75">
        <v>0</v>
      </c>
      <c r="N20" s="75">
        <v>0</v>
      </c>
      <c r="O20" s="75">
        <v>0</v>
      </c>
      <c r="P20" s="75">
        <v>8</v>
      </c>
      <c r="Q20" s="77">
        <f t="shared" si="1"/>
        <v>12</v>
      </c>
      <c r="R20" s="72">
        <v>0</v>
      </c>
      <c r="S20" s="72">
        <v>0</v>
      </c>
      <c r="T20" s="72">
        <v>0</v>
      </c>
      <c r="U20" s="72">
        <v>0</v>
      </c>
      <c r="V20" s="72">
        <v>0</v>
      </c>
      <c r="W20" s="72">
        <v>0</v>
      </c>
      <c r="X20" s="78">
        <f t="shared" si="2"/>
        <v>0</v>
      </c>
      <c r="Y20" s="73">
        <f t="shared" si="5"/>
        <v>0</v>
      </c>
      <c r="Z20" s="73">
        <f t="shared" si="6"/>
        <v>0</v>
      </c>
      <c r="AA20" s="73">
        <f t="shared" si="7"/>
        <v>0</v>
      </c>
      <c r="AB20" s="73">
        <f t="shared" si="8"/>
        <v>0</v>
      </c>
      <c r="AC20" s="73">
        <f t="shared" si="9"/>
        <v>0</v>
      </c>
      <c r="AD20" s="73">
        <f t="shared" si="10"/>
        <v>0</v>
      </c>
      <c r="AE20" s="73">
        <f t="shared" si="4"/>
        <v>0</v>
      </c>
      <c r="AF20" s="66">
        <f t="shared" si="3"/>
        <v>12</v>
      </c>
    </row>
    <row r="21" spans="1:32" s="28" customFormat="1" x14ac:dyDescent="0.25">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row>
    <row r="22" spans="1:32" s="28" customFormat="1" x14ac:dyDescent="0.25">
      <c r="D22" s="96"/>
      <c r="E22" s="96"/>
      <c r="F22" s="96"/>
      <c r="G22" s="96"/>
      <c r="H22" s="96"/>
      <c r="I22" s="96"/>
      <c r="J22" s="97"/>
      <c r="K22" s="96"/>
      <c r="L22" s="96"/>
      <c r="M22" s="96"/>
      <c r="N22" s="96"/>
      <c r="O22" s="96"/>
      <c r="P22" s="96"/>
      <c r="Q22" s="97"/>
      <c r="R22" s="96"/>
      <c r="S22" s="96"/>
      <c r="T22" s="96"/>
      <c r="U22" s="96"/>
      <c r="V22" s="96"/>
      <c r="W22" s="96"/>
      <c r="X22" s="97"/>
      <c r="Y22" s="96"/>
      <c r="Z22" s="96"/>
      <c r="AA22" s="96"/>
      <c r="AB22" s="96"/>
      <c r="AC22" s="96"/>
      <c r="AD22" s="96"/>
      <c r="AE22" s="96"/>
      <c r="AF22" s="96"/>
    </row>
    <row r="23" spans="1:32" s="28" customFormat="1" x14ac:dyDescent="0.25">
      <c r="D23" s="29"/>
      <c r="E23" s="29"/>
      <c r="F23" s="29"/>
      <c r="G23" s="29"/>
      <c r="H23" s="29"/>
      <c r="I23" s="29"/>
      <c r="J23" s="30"/>
      <c r="K23" s="29"/>
      <c r="L23" s="29"/>
      <c r="M23" s="29"/>
      <c r="N23" s="29"/>
      <c r="O23" s="29"/>
      <c r="P23" s="29"/>
      <c r="Q23" s="30"/>
      <c r="R23" s="29"/>
      <c r="S23" s="29"/>
      <c r="T23" s="29"/>
      <c r="U23" s="29"/>
      <c r="V23" s="29"/>
      <c r="W23" s="29"/>
      <c r="X23" s="30"/>
      <c r="Y23" s="29"/>
      <c r="Z23" s="29"/>
      <c r="AA23" s="29"/>
      <c r="AB23" s="29"/>
      <c r="AC23" s="29"/>
      <c r="AD23" s="29"/>
      <c r="AE23" s="31"/>
      <c r="AF23" s="31"/>
    </row>
    <row r="24" spans="1:32" s="28" customFormat="1" x14ac:dyDescent="0.25">
      <c r="D24" s="29"/>
      <c r="E24" s="29"/>
      <c r="F24" s="29"/>
      <c r="G24" s="29"/>
      <c r="H24" s="29"/>
      <c r="I24" s="29"/>
      <c r="J24" s="30"/>
      <c r="K24" s="29"/>
      <c r="L24" s="29"/>
      <c r="M24" s="29"/>
      <c r="N24" s="29"/>
      <c r="O24" s="29"/>
      <c r="P24" s="29"/>
      <c r="Q24" s="30"/>
      <c r="R24" s="29"/>
      <c r="S24" s="29"/>
      <c r="T24" s="29"/>
      <c r="U24" s="29"/>
      <c r="V24" s="29"/>
      <c r="W24" s="29"/>
      <c r="X24" s="30"/>
      <c r="Y24" s="29"/>
      <c r="Z24" s="29"/>
      <c r="AA24" s="29"/>
      <c r="AB24" s="29"/>
      <c r="AC24" s="29"/>
      <c r="AD24" s="29"/>
      <c r="AE24" s="31"/>
      <c r="AF24" s="31"/>
    </row>
    <row r="25" spans="1:32" s="28" customFormat="1" x14ac:dyDescent="0.25">
      <c r="D25" s="29"/>
      <c r="E25" s="29"/>
      <c r="F25" s="29"/>
      <c r="G25" s="29"/>
      <c r="H25" s="29"/>
      <c r="I25" s="29"/>
      <c r="J25" s="30"/>
      <c r="K25" s="29"/>
      <c r="L25" s="29"/>
      <c r="M25" s="29"/>
      <c r="N25" s="29"/>
      <c r="O25" s="29"/>
      <c r="P25" s="29"/>
      <c r="Q25" s="30"/>
      <c r="R25" s="29"/>
      <c r="S25" s="29"/>
      <c r="T25" s="29"/>
      <c r="U25" s="29"/>
      <c r="V25" s="29"/>
      <c r="W25" s="29"/>
      <c r="X25" s="30"/>
      <c r="Y25" s="29"/>
      <c r="Z25" s="29"/>
      <c r="AA25" s="29"/>
      <c r="AB25" s="29"/>
      <c r="AC25" s="29"/>
      <c r="AD25" s="29"/>
      <c r="AE25" s="31"/>
      <c r="AF25" s="31"/>
    </row>
    <row r="26" spans="1:32" s="28" customFormat="1" x14ac:dyDescent="0.25">
      <c r="D26" s="29"/>
      <c r="E26" s="29"/>
      <c r="F26" s="29"/>
      <c r="G26" s="29"/>
      <c r="H26" s="29"/>
      <c r="I26" s="29"/>
      <c r="J26" s="30"/>
      <c r="K26" s="29"/>
      <c r="L26" s="29"/>
      <c r="M26" s="29"/>
      <c r="N26" s="29"/>
      <c r="O26" s="29"/>
      <c r="P26" s="29"/>
      <c r="Q26" s="30"/>
      <c r="R26" s="29"/>
      <c r="S26" s="29"/>
      <c r="T26" s="29"/>
      <c r="U26" s="29"/>
      <c r="V26" s="29"/>
      <c r="W26" s="29"/>
      <c r="X26" s="30"/>
      <c r="Y26" s="29"/>
      <c r="Z26" s="29"/>
      <c r="AA26" s="29"/>
      <c r="AB26" s="29"/>
      <c r="AC26" s="29"/>
      <c r="AD26" s="29"/>
      <c r="AE26" s="31"/>
      <c r="AF26" s="31"/>
    </row>
    <row r="27" spans="1:32" s="28" customFormat="1" x14ac:dyDescent="0.25">
      <c r="D27" s="32"/>
      <c r="E27" s="33"/>
      <c r="F27" s="33"/>
      <c r="G27" s="33"/>
      <c r="H27" s="33"/>
      <c r="I27" s="33"/>
      <c r="J27" s="32"/>
      <c r="K27" s="34"/>
      <c r="L27" s="34"/>
      <c r="M27" s="34"/>
      <c r="N27" s="34"/>
      <c r="O27" s="34"/>
      <c r="P27" s="34"/>
      <c r="Q27" s="34"/>
      <c r="R27" s="35"/>
      <c r="S27" s="34"/>
      <c r="T27" s="34"/>
      <c r="U27" s="34"/>
      <c r="V27" s="34"/>
      <c r="W27" s="34"/>
      <c r="X27" s="34"/>
      <c r="Y27" s="36"/>
      <c r="Z27" s="34"/>
      <c r="AA27" s="34"/>
      <c r="AB27" s="37"/>
      <c r="AC27" s="37"/>
      <c r="AD27" s="37"/>
      <c r="AE27" s="36"/>
      <c r="AF27" s="37"/>
    </row>
    <row r="28" spans="1:32" s="28" customFormat="1" x14ac:dyDescent="0.25">
      <c r="D28" s="38"/>
      <c r="E28" s="39"/>
      <c r="F28" s="40"/>
      <c r="G28" s="33"/>
      <c r="H28" s="33"/>
      <c r="I28" s="33"/>
      <c r="J28" s="41"/>
      <c r="K28" s="34"/>
      <c r="L28" s="34"/>
      <c r="M28" s="34"/>
      <c r="N28" s="34"/>
      <c r="O28" s="34"/>
      <c r="P28" s="34"/>
      <c r="Q28" s="34"/>
      <c r="R28" s="34"/>
      <c r="S28" s="34"/>
      <c r="T28" s="34"/>
      <c r="U28" s="34"/>
      <c r="V28" s="34"/>
      <c r="W28" s="34"/>
      <c r="X28" s="34"/>
      <c r="Y28" s="34"/>
      <c r="Z28" s="34"/>
      <c r="AA28" s="34"/>
      <c r="AB28" s="37"/>
      <c r="AC28" s="37"/>
      <c r="AD28" s="37"/>
      <c r="AE28" s="37"/>
      <c r="AF28" s="37"/>
    </row>
    <row r="29" spans="1:32" s="28" customFormat="1" x14ac:dyDescent="0.25">
      <c r="D29" s="38"/>
      <c r="E29" s="33"/>
      <c r="F29" s="33"/>
      <c r="G29" s="33"/>
      <c r="H29" s="33"/>
      <c r="I29" s="33"/>
      <c r="J29" s="33"/>
      <c r="K29" s="34"/>
      <c r="L29" s="34"/>
      <c r="M29" s="34"/>
      <c r="N29" s="34"/>
      <c r="O29" s="34"/>
      <c r="P29" s="34"/>
      <c r="Q29" s="34"/>
      <c r="R29" s="34"/>
      <c r="S29" s="34"/>
      <c r="T29" s="34"/>
      <c r="U29" s="34"/>
      <c r="V29" s="34"/>
      <c r="W29" s="34"/>
      <c r="X29" s="34"/>
      <c r="Y29" s="34"/>
      <c r="Z29" s="34"/>
      <c r="AA29" s="34"/>
      <c r="AB29" s="37"/>
      <c r="AC29" s="37"/>
      <c r="AD29" s="37"/>
      <c r="AE29" s="37"/>
      <c r="AF29" s="37"/>
    </row>
    <row r="30" spans="1:32" s="28" customFormat="1" x14ac:dyDescent="0.25">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1:32" s="28" customFormat="1" x14ac:dyDescent="0.25">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1:32" s="28" customFormat="1" x14ac:dyDescent="0.25">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4:32" s="28" customFormat="1" x14ac:dyDescent="0.25">
      <c r="D33" s="43"/>
      <c r="E33" s="44"/>
      <c r="F33" s="43"/>
      <c r="G33" s="43"/>
      <c r="H33" s="43"/>
      <c r="I33" s="43"/>
      <c r="J33" s="43"/>
      <c r="K33" s="37"/>
      <c r="L33" s="37"/>
      <c r="M33" s="37"/>
      <c r="N33" s="37"/>
      <c r="O33" s="37"/>
      <c r="P33" s="37"/>
      <c r="Q33" s="37"/>
      <c r="R33" s="37"/>
      <c r="S33" s="37"/>
      <c r="T33" s="37"/>
      <c r="U33" s="37"/>
      <c r="V33" s="37"/>
      <c r="W33" s="37"/>
      <c r="X33" s="37"/>
      <c r="Y33" s="37"/>
      <c r="Z33" s="37"/>
      <c r="AA33" s="37"/>
      <c r="AB33" s="37"/>
      <c r="AC33" s="37"/>
      <c r="AD33" s="37"/>
      <c r="AE33" s="37"/>
      <c r="AF33" s="37"/>
    </row>
    <row r="34" spans="4:32" s="28" customFormat="1" x14ac:dyDescent="0.25">
      <c r="D34" s="45"/>
      <c r="E34" s="45"/>
      <c r="F34" s="43"/>
      <c r="G34" s="43"/>
      <c r="H34" s="43"/>
      <c r="I34" s="43"/>
      <c r="J34" s="43"/>
      <c r="K34" s="37"/>
      <c r="L34" s="37"/>
      <c r="M34" s="37"/>
      <c r="N34" s="37"/>
      <c r="O34" s="37"/>
      <c r="P34" s="37"/>
      <c r="Q34" s="37"/>
      <c r="R34" s="37"/>
      <c r="S34" s="37"/>
      <c r="T34" s="37"/>
      <c r="U34" s="37"/>
      <c r="V34" s="37"/>
      <c r="W34" s="37"/>
      <c r="X34" s="37"/>
      <c r="Y34" s="37"/>
      <c r="Z34" s="37"/>
      <c r="AA34" s="37"/>
      <c r="AB34" s="37"/>
      <c r="AC34" s="37"/>
      <c r="AD34" s="37"/>
      <c r="AE34" s="37"/>
      <c r="AF34" s="37"/>
    </row>
    <row r="35" spans="4:32" s="28" customFormat="1" x14ac:dyDescent="0.25">
      <c r="D35" s="46"/>
      <c r="E35" s="45"/>
      <c r="F35" s="43"/>
      <c r="G35" s="43"/>
      <c r="H35" s="43"/>
      <c r="I35" s="43"/>
      <c r="J35" s="43"/>
      <c r="K35" s="37"/>
      <c r="L35" s="37"/>
      <c r="M35" s="37"/>
      <c r="N35" s="37"/>
      <c r="O35" s="37"/>
      <c r="P35" s="37"/>
      <c r="Q35" s="37"/>
      <c r="R35" s="37"/>
      <c r="S35" s="37"/>
      <c r="T35" s="37"/>
      <c r="U35" s="37"/>
      <c r="V35" s="37"/>
      <c r="W35" s="37"/>
      <c r="X35" s="37"/>
      <c r="Y35" s="37"/>
      <c r="Z35" s="37"/>
      <c r="AA35" s="37"/>
      <c r="AB35" s="37"/>
      <c r="AC35" s="37"/>
      <c r="AD35" s="37"/>
      <c r="AE35" s="37"/>
      <c r="AF35" s="37"/>
    </row>
    <row r="36" spans="4:32" s="28" customFormat="1" x14ac:dyDescent="0.25">
      <c r="D36" s="43"/>
      <c r="E36" s="43"/>
      <c r="F36" s="43"/>
      <c r="G36" s="43"/>
      <c r="H36" s="43"/>
      <c r="I36" s="44"/>
      <c r="J36" s="43"/>
      <c r="K36" s="37"/>
      <c r="L36" s="37"/>
      <c r="M36" s="37"/>
      <c r="N36" s="37"/>
      <c r="O36" s="37"/>
      <c r="P36" s="37"/>
      <c r="Q36" s="37"/>
      <c r="R36" s="37"/>
      <c r="S36" s="37"/>
      <c r="T36" s="37"/>
      <c r="U36" s="37"/>
      <c r="V36" s="37"/>
      <c r="W36" s="37"/>
      <c r="X36" s="37"/>
      <c r="Y36" s="37"/>
      <c r="Z36" s="37"/>
      <c r="AA36" s="37"/>
      <c r="AB36" s="37"/>
      <c r="AC36" s="37"/>
      <c r="AD36" s="37"/>
      <c r="AE36" s="37"/>
      <c r="AF36" s="37"/>
    </row>
    <row r="37" spans="4:32" s="28" customFormat="1" x14ac:dyDescent="0.25">
      <c r="D37" s="45"/>
      <c r="E37" s="45"/>
      <c r="F37" s="43"/>
      <c r="G37" s="43"/>
      <c r="H37" s="43"/>
      <c r="I37" s="45"/>
      <c r="J37" s="43"/>
      <c r="K37" s="37"/>
      <c r="L37" s="37"/>
      <c r="M37" s="37"/>
      <c r="N37" s="37"/>
      <c r="O37" s="37"/>
      <c r="P37" s="37"/>
      <c r="Q37" s="37"/>
      <c r="R37" s="37"/>
      <c r="S37" s="37"/>
      <c r="T37" s="37"/>
      <c r="U37" s="37"/>
      <c r="V37" s="37"/>
      <c r="W37" s="37"/>
      <c r="X37" s="37"/>
      <c r="Y37" s="37"/>
      <c r="Z37" s="37"/>
      <c r="AA37" s="37"/>
      <c r="AB37" s="37"/>
      <c r="AC37" s="37"/>
      <c r="AD37" s="37"/>
      <c r="AE37" s="37"/>
      <c r="AF37" s="37"/>
    </row>
    <row r="38" spans="4:32" s="28" customFormat="1" x14ac:dyDescent="0.25">
      <c r="D38" s="43"/>
      <c r="E38" s="43"/>
      <c r="F38" s="43"/>
      <c r="G38" s="43"/>
      <c r="H38" s="43"/>
      <c r="I38" s="45"/>
      <c r="J38" s="43"/>
      <c r="K38" s="37"/>
      <c r="L38" s="37"/>
      <c r="M38" s="37"/>
      <c r="N38" s="37"/>
      <c r="O38" s="37"/>
      <c r="P38" s="37"/>
      <c r="Q38" s="37"/>
      <c r="R38" s="37"/>
      <c r="S38" s="37"/>
      <c r="T38" s="37"/>
      <c r="U38" s="37"/>
      <c r="V38" s="37"/>
      <c r="W38" s="37"/>
      <c r="X38" s="37"/>
      <c r="Y38" s="37"/>
      <c r="Z38" s="37"/>
      <c r="AA38" s="37"/>
      <c r="AB38" s="37"/>
      <c r="AC38" s="37"/>
      <c r="AD38" s="37"/>
      <c r="AE38" s="37"/>
      <c r="AF38" s="37"/>
    </row>
    <row r="39" spans="4:32" s="28" customFormat="1" x14ac:dyDescent="0.25">
      <c r="D39" s="43"/>
      <c r="E39" s="44"/>
      <c r="F39" s="43"/>
      <c r="G39" s="43"/>
      <c r="H39" s="43"/>
      <c r="I39" s="43"/>
      <c r="J39" s="43"/>
      <c r="K39" s="37"/>
      <c r="L39" s="37"/>
      <c r="M39" s="37"/>
      <c r="N39" s="37"/>
      <c r="O39" s="37"/>
      <c r="P39" s="37"/>
      <c r="Q39" s="37"/>
      <c r="R39" s="37"/>
      <c r="S39" s="37"/>
      <c r="T39" s="37"/>
      <c r="U39" s="37"/>
      <c r="V39" s="37"/>
      <c r="W39" s="37"/>
      <c r="X39" s="37"/>
      <c r="Y39" s="37"/>
      <c r="Z39" s="37"/>
      <c r="AA39" s="37"/>
      <c r="AB39" s="37"/>
      <c r="AC39" s="37"/>
      <c r="AD39" s="37"/>
      <c r="AE39" s="37"/>
      <c r="AF39" s="37"/>
    </row>
    <row r="40" spans="4:32" s="28" customFormat="1" x14ac:dyDescent="0.25">
      <c r="D40" s="43"/>
      <c r="E40" s="43"/>
      <c r="F40" s="43"/>
      <c r="G40" s="43"/>
      <c r="H40" s="43"/>
      <c r="I40" s="43"/>
      <c r="J40" s="46"/>
      <c r="K40" s="37"/>
      <c r="L40" s="37"/>
      <c r="M40" s="37"/>
      <c r="N40" s="37"/>
      <c r="O40" s="37"/>
      <c r="P40" s="37"/>
      <c r="Q40" s="37"/>
      <c r="R40" s="37"/>
      <c r="S40" s="37"/>
      <c r="T40" s="37"/>
      <c r="U40" s="37"/>
      <c r="V40" s="37"/>
      <c r="W40" s="37"/>
      <c r="X40" s="37"/>
      <c r="Y40" s="37"/>
      <c r="Z40" s="37"/>
      <c r="AA40" s="37"/>
      <c r="AB40" s="37"/>
      <c r="AC40" s="37"/>
      <c r="AD40" s="37"/>
      <c r="AE40" s="37"/>
      <c r="AF40" s="37"/>
    </row>
    <row r="41" spans="4:32" s="28" customFormat="1" x14ac:dyDescent="0.25">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4:32" s="28" customFormat="1" x14ac:dyDescent="0.25">
      <c r="D42" s="43"/>
      <c r="E42" s="43"/>
      <c r="F42" s="43"/>
      <c r="G42" s="43"/>
      <c r="H42" s="43"/>
      <c r="I42" s="43"/>
      <c r="J42" s="43"/>
      <c r="K42" s="37"/>
      <c r="L42" s="37"/>
      <c r="M42" s="37"/>
      <c r="N42" s="37"/>
      <c r="O42" s="37"/>
      <c r="P42" s="37"/>
      <c r="Q42" s="37"/>
      <c r="R42" s="37"/>
      <c r="S42" s="37"/>
      <c r="T42" s="37"/>
      <c r="U42" s="37"/>
      <c r="V42" s="37"/>
      <c r="W42" s="37"/>
      <c r="X42" s="37"/>
      <c r="Y42" s="37"/>
      <c r="Z42" s="37"/>
      <c r="AA42" s="37"/>
      <c r="AB42" s="37"/>
      <c r="AC42" s="37"/>
      <c r="AD42" s="37"/>
      <c r="AE42" s="37"/>
      <c r="AF42" s="37"/>
    </row>
    <row r="43" spans="4:32" s="28" customFormat="1" x14ac:dyDescent="0.25">
      <c r="D43" s="43"/>
      <c r="E43" s="43"/>
      <c r="F43" s="43"/>
      <c r="G43" s="43"/>
      <c r="H43" s="43"/>
      <c r="I43" s="43"/>
      <c r="J43" s="43"/>
      <c r="K43" s="37"/>
      <c r="L43" s="37"/>
      <c r="M43" s="37"/>
      <c r="N43" s="37"/>
      <c r="O43" s="37"/>
      <c r="P43" s="37"/>
      <c r="Q43" s="37"/>
      <c r="R43" s="37"/>
      <c r="S43" s="37"/>
      <c r="T43" s="37"/>
      <c r="U43" s="37"/>
      <c r="V43" s="37"/>
      <c r="W43" s="37"/>
      <c r="X43" s="37"/>
      <c r="Y43" s="37"/>
      <c r="Z43" s="37"/>
      <c r="AA43" s="37"/>
      <c r="AB43" s="37"/>
      <c r="AC43" s="37"/>
      <c r="AD43" s="37"/>
      <c r="AE43" s="37"/>
      <c r="AF43" s="37"/>
    </row>
    <row r="44" spans="4:32" s="28" customFormat="1" x14ac:dyDescent="0.25">
      <c r="D44" s="43"/>
      <c r="E44" s="43"/>
      <c r="F44" s="43"/>
      <c r="G44" s="43"/>
      <c r="H44" s="43"/>
      <c r="I44" s="43"/>
      <c r="J44" s="43"/>
      <c r="K44" s="37"/>
      <c r="L44" s="37"/>
      <c r="M44" s="37"/>
      <c r="N44" s="37"/>
      <c r="O44" s="37"/>
      <c r="P44" s="37"/>
      <c r="Q44" s="37"/>
      <c r="R44" s="37"/>
      <c r="S44" s="37"/>
      <c r="T44" s="37"/>
      <c r="U44" s="37"/>
      <c r="V44" s="37"/>
      <c r="W44" s="37"/>
      <c r="X44" s="37"/>
      <c r="Y44" s="37"/>
      <c r="Z44" s="37"/>
      <c r="AA44" s="37"/>
      <c r="AB44" s="37"/>
      <c r="AC44" s="37"/>
      <c r="AD44" s="37"/>
      <c r="AE44" s="37"/>
      <c r="AF44" s="37"/>
    </row>
    <row r="45" spans="4:32" s="28" customFormat="1" x14ac:dyDescent="0.25">
      <c r="D45" s="43"/>
      <c r="E45" s="43"/>
      <c r="F45" s="43"/>
      <c r="G45" s="43"/>
      <c r="H45" s="43"/>
      <c r="I45" s="43"/>
      <c r="J45" s="43"/>
      <c r="K45" s="37"/>
      <c r="L45" s="37"/>
      <c r="M45" s="37"/>
      <c r="N45" s="37"/>
      <c r="O45" s="37"/>
      <c r="P45" s="37"/>
      <c r="Q45" s="37"/>
      <c r="R45" s="37"/>
      <c r="S45" s="37"/>
      <c r="T45" s="37"/>
      <c r="U45" s="37"/>
      <c r="V45" s="37"/>
      <c r="W45" s="37"/>
      <c r="X45" s="37"/>
      <c r="Y45" s="37"/>
      <c r="Z45" s="37"/>
      <c r="AA45" s="37"/>
      <c r="AB45" s="37"/>
      <c r="AC45" s="37"/>
      <c r="AD45" s="37"/>
      <c r="AE45" s="37"/>
      <c r="AF45" s="37"/>
    </row>
    <row r="46" spans="4:32" s="28" customFormat="1" x14ac:dyDescent="0.25">
      <c r="D46" s="43"/>
      <c r="E46" s="43"/>
      <c r="F46" s="43"/>
      <c r="G46" s="43"/>
      <c r="H46" s="43"/>
      <c r="I46" s="43"/>
      <c r="J46" s="43"/>
      <c r="K46" s="37"/>
      <c r="L46" s="37"/>
      <c r="M46" s="37"/>
      <c r="N46" s="37"/>
      <c r="O46" s="37"/>
      <c r="P46" s="37"/>
      <c r="Q46" s="37"/>
      <c r="R46" s="37"/>
      <c r="S46" s="37"/>
      <c r="T46" s="37"/>
      <c r="U46" s="37"/>
      <c r="V46" s="37"/>
      <c r="W46" s="37"/>
      <c r="X46" s="37"/>
      <c r="Y46" s="37"/>
      <c r="Z46" s="37"/>
      <c r="AA46" s="37"/>
      <c r="AB46" s="37"/>
      <c r="AC46" s="37"/>
      <c r="AD46" s="37"/>
      <c r="AE46" s="37"/>
      <c r="AF46" s="37"/>
    </row>
    <row r="47" spans="4:32" s="28" customFormat="1" x14ac:dyDescent="0.25">
      <c r="D47" s="43"/>
      <c r="E47" s="43"/>
      <c r="F47" s="43"/>
      <c r="G47" s="43"/>
      <c r="H47" s="43"/>
      <c r="I47" s="46"/>
      <c r="J47" s="46"/>
      <c r="K47" s="37"/>
      <c r="L47" s="37"/>
      <c r="M47" s="37"/>
      <c r="N47" s="37"/>
      <c r="O47" s="37"/>
      <c r="P47" s="37"/>
      <c r="Q47" s="37"/>
      <c r="R47" s="37"/>
      <c r="S47" s="37"/>
      <c r="T47" s="37"/>
      <c r="U47" s="37"/>
      <c r="V47" s="37"/>
      <c r="W47" s="37"/>
      <c r="X47" s="37"/>
      <c r="Y47" s="37"/>
      <c r="Z47" s="37"/>
      <c r="AA47" s="37"/>
      <c r="AB47" s="37"/>
      <c r="AC47" s="37"/>
      <c r="AD47" s="37"/>
      <c r="AE47" s="37"/>
      <c r="AF47" s="37"/>
    </row>
    <row r="48" spans="4:32" s="28" customFormat="1" x14ac:dyDescent="0.25">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row>
    <row r="49" spans="4:32" s="28" customFormat="1" x14ac:dyDescent="0.25">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row>
    <row r="50" spans="4:32" s="28" customFormat="1" x14ac:dyDescent="0.25">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row>
    <row r="51" spans="4:32" s="28" customFormat="1" x14ac:dyDescent="0.25">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row>
    <row r="52" spans="4:32" s="28" customFormat="1" x14ac:dyDescent="0.25">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row>
    <row r="53" spans="4:32" s="28" customFormat="1" x14ac:dyDescent="0.25">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row>
    <row r="54" spans="4:32" s="28" customFormat="1" x14ac:dyDescent="0.25">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row>
    <row r="55" spans="4:32" s="28" customFormat="1" x14ac:dyDescent="0.25">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row>
    <row r="56" spans="4:32" s="28" customFormat="1" x14ac:dyDescent="0.25">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row>
    <row r="57" spans="4:32" s="28" customFormat="1" x14ac:dyDescent="0.25">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row>
    <row r="58" spans="4:32" s="28" customFormat="1" ht="13.5" customHeight="1" x14ac:dyDescent="0.25">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row>
    <row r="59" spans="4:32" s="47" customFormat="1" x14ac:dyDescent="0.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row>
    <row r="60" spans="4:32" s="47" customFormat="1" x14ac:dyDescent="0.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row>
    <row r="61" spans="4:32" s="47" customFormat="1" x14ac:dyDescent="0.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row>
    <row r="62" spans="4:32" s="47" customFormat="1" x14ac:dyDescent="0.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row>
    <row r="63" spans="4:32" s="47" customFormat="1" x14ac:dyDescent="0.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row>
    <row r="64" spans="4:32" s="47" customFormat="1" x14ac:dyDescent="0.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row>
    <row r="65" spans="4:32" s="47" customFormat="1" x14ac:dyDescent="0.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row>
    <row r="66" spans="4:32" s="47" customFormat="1" x14ac:dyDescent="0.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row>
    <row r="67" spans="4:32" s="47" customFormat="1" x14ac:dyDescent="0.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row>
  </sheetData>
  <mergeCells count="38">
    <mergeCell ref="X5:X7"/>
    <mergeCell ref="Y5:Y7"/>
    <mergeCell ref="Z5:Z7"/>
    <mergeCell ref="AF5:AF7"/>
    <mergeCell ref="AA5:AA7"/>
    <mergeCell ref="AB5:AB7"/>
    <mergeCell ref="AC5:AC7"/>
    <mergeCell ref="AD5:AD7"/>
    <mergeCell ref="AE5:AE7"/>
    <mergeCell ref="S5:S7"/>
    <mergeCell ref="T5:T7"/>
    <mergeCell ref="U5:U7"/>
    <mergeCell ref="V5:V7"/>
    <mergeCell ref="W5:W7"/>
    <mergeCell ref="K1:Q1"/>
    <mergeCell ref="R1:X1"/>
    <mergeCell ref="Y1:AE1"/>
    <mergeCell ref="AF1:AF2"/>
    <mergeCell ref="G5:G7"/>
    <mergeCell ref="I5:I7"/>
    <mergeCell ref="H5:H7"/>
    <mergeCell ref="J5:J7"/>
    <mergeCell ref="K5:K7"/>
    <mergeCell ref="L5:L7"/>
    <mergeCell ref="M5:M7"/>
    <mergeCell ref="N5:N7"/>
    <mergeCell ref="O5:O7"/>
    <mergeCell ref="P5:P7"/>
    <mergeCell ref="Q5:Q7"/>
    <mergeCell ref="R5:R7"/>
    <mergeCell ref="C1:C2"/>
    <mergeCell ref="F5:F7"/>
    <mergeCell ref="A16:A17"/>
    <mergeCell ref="A10:A15"/>
    <mergeCell ref="A5:A7"/>
    <mergeCell ref="D5:D7"/>
    <mergeCell ref="E5:E7"/>
    <mergeCell ref="D1:J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6"/>
  <sheetViews>
    <sheetView zoomScale="70" zoomScaleNormal="70" workbookViewId="0">
      <pane ySplit="2" topLeftCell="A3" activePane="bottomLeft" state="frozen"/>
      <selection pane="bottomLeft" activeCell="B4" sqref="B4"/>
    </sheetView>
  </sheetViews>
  <sheetFormatPr baseColWidth="10" defaultRowHeight="15" x14ac:dyDescent="0.25"/>
  <cols>
    <col min="1" max="1" width="47.85546875" style="1" bestFit="1" customWidth="1"/>
    <col min="2" max="2" width="63.42578125" style="1" customWidth="1"/>
    <col min="3" max="3" width="10.42578125" style="1" customWidth="1"/>
    <col min="4" max="4" width="12.5703125" style="1" customWidth="1"/>
    <col min="5" max="5" width="13.85546875" style="1" customWidth="1"/>
    <col min="6" max="6" width="16" style="1" customWidth="1"/>
    <col min="7" max="8" width="11.42578125" style="1" customWidth="1"/>
    <col min="9" max="9" width="12.140625" style="1" customWidth="1"/>
    <col min="10" max="10" width="13" style="1" customWidth="1"/>
    <col min="11" max="11" width="12.5703125" style="1" customWidth="1"/>
    <col min="12" max="12" width="14.42578125" style="1" customWidth="1"/>
    <col min="13" max="13" width="16" style="1" customWidth="1"/>
    <col min="14" max="15" width="11.42578125" style="1" customWidth="1"/>
    <col min="16" max="16" width="12.140625" style="1" customWidth="1"/>
    <col min="17" max="17" width="14.7109375" style="1" customWidth="1"/>
    <col min="18" max="18" width="12.140625" style="1" customWidth="1"/>
    <col min="19" max="19" width="14.7109375" style="1" customWidth="1"/>
    <col min="20" max="20" width="16" style="1" customWidth="1"/>
    <col min="21" max="22" width="11.42578125" style="1" customWidth="1"/>
    <col min="23" max="23" width="12.140625" style="1" customWidth="1"/>
    <col min="24" max="24" width="14.42578125" style="1" customWidth="1"/>
    <col min="25" max="25" width="12.5703125" style="1" customWidth="1"/>
    <col min="26" max="26" width="13.7109375" style="1" customWidth="1"/>
    <col min="27" max="27" width="16" style="1" customWidth="1"/>
    <col min="28" max="29" width="11.42578125" style="1" customWidth="1"/>
    <col min="30" max="30" width="13" style="1" customWidth="1"/>
    <col min="31" max="31" width="13.42578125" style="1" customWidth="1"/>
    <col min="32" max="32" width="15.28515625" style="1" bestFit="1" customWidth="1"/>
    <col min="33" max="16384" width="11.42578125" style="1"/>
  </cols>
  <sheetData>
    <row r="1" spans="1:32" x14ac:dyDescent="0.25">
      <c r="C1" s="192" t="s">
        <v>105</v>
      </c>
      <c r="D1" s="202">
        <v>2016</v>
      </c>
      <c r="E1" s="202"/>
      <c r="F1" s="202"/>
      <c r="G1" s="202"/>
      <c r="H1" s="202"/>
      <c r="I1" s="202"/>
      <c r="J1" s="202"/>
      <c r="K1" s="203">
        <v>2017</v>
      </c>
      <c r="L1" s="203"/>
      <c r="M1" s="203"/>
      <c r="N1" s="203"/>
      <c r="O1" s="203"/>
      <c r="P1" s="203"/>
      <c r="Q1" s="203"/>
      <c r="R1" s="204">
        <v>2018</v>
      </c>
      <c r="S1" s="204"/>
      <c r="T1" s="204"/>
      <c r="U1" s="204"/>
      <c r="V1" s="204"/>
      <c r="W1" s="204"/>
      <c r="X1" s="204"/>
      <c r="Y1" s="205">
        <v>2019</v>
      </c>
      <c r="Z1" s="205"/>
      <c r="AA1" s="205"/>
      <c r="AB1" s="205"/>
      <c r="AC1" s="205"/>
      <c r="AD1" s="205"/>
      <c r="AE1" s="205"/>
      <c r="AF1" s="196" t="s">
        <v>98</v>
      </c>
    </row>
    <row r="2" spans="1:32" ht="37.5" customHeight="1" x14ac:dyDescent="0.25">
      <c r="A2" s="4" t="s">
        <v>0</v>
      </c>
      <c r="B2" s="4" t="s">
        <v>1</v>
      </c>
      <c r="C2" s="192"/>
      <c r="D2" s="56" t="s">
        <v>88</v>
      </c>
      <c r="E2" s="56" t="s">
        <v>89</v>
      </c>
      <c r="F2" s="57" t="s">
        <v>90</v>
      </c>
      <c r="G2" s="56" t="s">
        <v>91</v>
      </c>
      <c r="H2" s="56" t="s">
        <v>92</v>
      </c>
      <c r="I2" s="56" t="s">
        <v>93</v>
      </c>
      <c r="J2" s="56" t="s">
        <v>94</v>
      </c>
      <c r="K2" s="55" t="s">
        <v>88</v>
      </c>
      <c r="L2" s="55" t="s">
        <v>89</v>
      </c>
      <c r="M2" s="51" t="s">
        <v>90</v>
      </c>
      <c r="N2" s="55" t="s">
        <v>91</v>
      </c>
      <c r="O2" s="55" t="s">
        <v>92</v>
      </c>
      <c r="P2" s="55" t="s">
        <v>93</v>
      </c>
      <c r="Q2" s="55" t="s">
        <v>95</v>
      </c>
      <c r="R2" s="80" t="s">
        <v>88</v>
      </c>
      <c r="S2" s="80" t="s">
        <v>89</v>
      </c>
      <c r="T2" s="52" t="s">
        <v>90</v>
      </c>
      <c r="U2" s="80" t="s">
        <v>91</v>
      </c>
      <c r="V2" s="80" t="s">
        <v>92</v>
      </c>
      <c r="W2" s="80" t="s">
        <v>93</v>
      </c>
      <c r="X2" s="81" t="s">
        <v>96</v>
      </c>
      <c r="Y2" s="48" t="s">
        <v>88</v>
      </c>
      <c r="Z2" s="48" t="s">
        <v>89</v>
      </c>
      <c r="AA2" s="49" t="s">
        <v>90</v>
      </c>
      <c r="AB2" s="48" t="s">
        <v>91</v>
      </c>
      <c r="AC2" s="48" t="s">
        <v>92</v>
      </c>
      <c r="AD2" s="48" t="s">
        <v>93</v>
      </c>
      <c r="AE2" s="50" t="s">
        <v>97</v>
      </c>
      <c r="AF2" s="197"/>
    </row>
    <row r="3" spans="1:32" s="65" customFormat="1" ht="53.25" customHeight="1" x14ac:dyDescent="0.25">
      <c r="A3" s="168" t="s">
        <v>25</v>
      </c>
      <c r="B3" s="16" t="s">
        <v>54</v>
      </c>
      <c r="C3" s="175" t="s">
        <v>193</v>
      </c>
      <c r="D3" s="82">
        <v>8.4761410000000001</v>
      </c>
      <c r="E3" s="82">
        <v>140</v>
      </c>
      <c r="F3" s="82">
        <v>80</v>
      </c>
      <c r="G3" s="82">
        <v>0</v>
      </c>
      <c r="H3" s="82">
        <v>0</v>
      </c>
      <c r="I3" s="82">
        <v>0</v>
      </c>
      <c r="J3" s="82">
        <f>SUM(D3:I3)</f>
        <v>228.47614100000001</v>
      </c>
      <c r="K3" s="83">
        <v>8.8989999999999991</v>
      </c>
      <c r="L3" s="83">
        <v>147</v>
      </c>
      <c r="M3" s="83">
        <v>84</v>
      </c>
      <c r="N3" s="83">
        <v>0</v>
      </c>
      <c r="O3" s="83">
        <v>0</v>
      </c>
      <c r="P3" s="83">
        <v>0</v>
      </c>
      <c r="Q3" s="83">
        <f>SUM(K3:P3)</f>
        <v>239.899</v>
      </c>
      <c r="R3" s="84">
        <v>9.3449000000000009</v>
      </c>
      <c r="S3" s="84">
        <v>154.35</v>
      </c>
      <c r="T3" s="84">
        <v>82.2</v>
      </c>
      <c r="U3" s="84">
        <v>0</v>
      </c>
      <c r="V3" s="84">
        <v>0</v>
      </c>
      <c r="W3" s="84">
        <v>0</v>
      </c>
      <c r="X3" s="84">
        <f>SUM(R3:W3)</f>
        <v>245.89490000000001</v>
      </c>
      <c r="Y3" s="85">
        <v>9.8120999999999992</v>
      </c>
      <c r="Z3" s="85">
        <v>162.0675</v>
      </c>
      <c r="AA3" s="85">
        <v>92.61</v>
      </c>
      <c r="AB3" s="86">
        <v>0</v>
      </c>
      <c r="AC3" s="86">
        <v>0</v>
      </c>
      <c r="AD3" s="86">
        <v>0</v>
      </c>
      <c r="AE3" s="86">
        <f>SUM(Y3:AD3)</f>
        <v>264.4896</v>
      </c>
      <c r="AF3" s="67">
        <f>SUM(AE3+X3+Q3+J3)</f>
        <v>978.75964099999999</v>
      </c>
    </row>
    <row r="4" spans="1:32" s="65" customFormat="1" ht="90" x14ac:dyDescent="0.25">
      <c r="A4" s="167" t="s">
        <v>26</v>
      </c>
      <c r="B4" s="12" t="s">
        <v>74</v>
      </c>
      <c r="C4" s="175" t="s">
        <v>194</v>
      </c>
      <c r="D4" s="68">
        <v>40</v>
      </c>
      <c r="E4" s="68">
        <v>0</v>
      </c>
      <c r="F4" s="68">
        <v>0</v>
      </c>
      <c r="G4" s="68">
        <v>0</v>
      </c>
      <c r="H4" s="68">
        <v>0</v>
      </c>
      <c r="I4" s="68">
        <v>17</v>
      </c>
      <c r="J4" s="82">
        <f t="shared" ref="J4:J5" si="0">SUM(D4:I4)</f>
        <v>57</v>
      </c>
      <c r="K4" s="69">
        <v>42</v>
      </c>
      <c r="L4" s="69">
        <v>0</v>
      </c>
      <c r="M4" s="69">
        <v>0</v>
      </c>
      <c r="N4" s="69">
        <v>0</v>
      </c>
      <c r="O4" s="69">
        <v>0</v>
      </c>
      <c r="P4" s="69">
        <v>17.850000000000001</v>
      </c>
      <c r="Q4" s="83">
        <f t="shared" ref="Q4:Q5" si="1">SUM(K4:P4)</f>
        <v>59.85</v>
      </c>
      <c r="R4" s="70">
        <v>44.1</v>
      </c>
      <c r="S4" s="70">
        <v>0</v>
      </c>
      <c r="T4" s="70">
        <v>0</v>
      </c>
      <c r="U4" s="70">
        <v>0</v>
      </c>
      <c r="V4" s="70">
        <v>0</v>
      </c>
      <c r="W4" s="70">
        <v>18.7425</v>
      </c>
      <c r="X4" s="84">
        <f t="shared" ref="X4:X5" si="2">SUM(R4:W4)</f>
        <v>62.842500000000001</v>
      </c>
      <c r="Y4" s="71">
        <v>46.305</v>
      </c>
      <c r="Z4" s="71">
        <v>0</v>
      </c>
      <c r="AA4" s="71">
        <v>0</v>
      </c>
      <c r="AB4" s="71">
        <v>0</v>
      </c>
      <c r="AC4" s="71">
        <v>0</v>
      </c>
      <c r="AD4" s="71">
        <v>19.679625000000001</v>
      </c>
      <c r="AE4" s="86">
        <f t="shared" ref="AE4:AE5" si="3">SUM(Y4:AD4)</f>
        <v>65.984624999999994</v>
      </c>
      <c r="AF4" s="67">
        <f t="shared" ref="AF4:AF5" si="4">SUM(AE4+X4+Q4+J4)</f>
        <v>245.67712499999999</v>
      </c>
    </row>
    <row r="5" spans="1:32" s="65" customFormat="1" ht="30" x14ac:dyDescent="0.25">
      <c r="A5" s="166" t="s">
        <v>27</v>
      </c>
      <c r="B5" s="165" t="s">
        <v>75</v>
      </c>
      <c r="C5" s="175" t="s">
        <v>195</v>
      </c>
      <c r="D5" s="68">
        <v>2</v>
      </c>
      <c r="E5" s="68">
        <v>0</v>
      </c>
      <c r="F5" s="68">
        <v>0</v>
      </c>
      <c r="G5" s="68">
        <v>0</v>
      </c>
      <c r="H5" s="68">
        <v>0</v>
      </c>
      <c r="I5" s="68">
        <v>0</v>
      </c>
      <c r="J5" s="82">
        <f t="shared" si="0"/>
        <v>2</v>
      </c>
      <c r="K5" s="69">
        <v>2.1</v>
      </c>
      <c r="L5" s="69">
        <v>0</v>
      </c>
      <c r="M5" s="69">
        <v>0</v>
      </c>
      <c r="N5" s="69">
        <v>0</v>
      </c>
      <c r="O5" s="69">
        <v>0</v>
      </c>
      <c r="P5" s="69">
        <v>0</v>
      </c>
      <c r="Q5" s="83">
        <f t="shared" si="1"/>
        <v>2.1</v>
      </c>
      <c r="R5" s="70">
        <v>2.2050000000000001</v>
      </c>
      <c r="S5" s="70">
        <v>0</v>
      </c>
      <c r="T5" s="70">
        <v>0</v>
      </c>
      <c r="U5" s="70">
        <v>0</v>
      </c>
      <c r="V5" s="70">
        <v>0</v>
      </c>
      <c r="W5" s="70">
        <v>0</v>
      </c>
      <c r="X5" s="84">
        <f t="shared" si="2"/>
        <v>2.2050000000000001</v>
      </c>
      <c r="Y5" s="71">
        <v>2.3152499999999998</v>
      </c>
      <c r="Z5" s="71">
        <v>0</v>
      </c>
      <c r="AA5" s="71">
        <v>0</v>
      </c>
      <c r="AB5" s="71">
        <v>0</v>
      </c>
      <c r="AC5" s="71">
        <v>0</v>
      </c>
      <c r="AD5" s="71">
        <v>0</v>
      </c>
      <c r="AE5" s="86">
        <f t="shared" si="3"/>
        <v>2.3152499999999998</v>
      </c>
      <c r="AF5" s="67">
        <f t="shared" si="4"/>
        <v>8.6202500000000004</v>
      </c>
    </row>
    <row r="6" spans="1:32" s="42" customFormat="1" x14ac:dyDescent="0.25">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row>
    <row r="7" spans="1:32" s="98" customFormat="1" x14ac:dyDescent="0.25">
      <c r="D7" s="96"/>
      <c r="E7" s="96"/>
      <c r="F7" s="96"/>
      <c r="G7" s="96"/>
      <c r="H7" s="96"/>
      <c r="I7" s="96"/>
      <c r="J7" s="97"/>
      <c r="K7" s="96"/>
      <c r="L7" s="96"/>
      <c r="M7" s="96"/>
      <c r="N7" s="96"/>
      <c r="O7" s="96"/>
      <c r="P7" s="96"/>
      <c r="Q7" s="97"/>
      <c r="R7" s="96"/>
      <c r="S7" s="96"/>
      <c r="T7" s="96"/>
      <c r="U7" s="96"/>
      <c r="V7" s="96"/>
      <c r="W7" s="96"/>
      <c r="X7" s="97"/>
      <c r="Y7" s="96"/>
      <c r="Z7" s="96"/>
      <c r="AA7" s="96"/>
      <c r="AB7" s="96"/>
      <c r="AC7" s="96"/>
      <c r="AD7" s="96"/>
      <c r="AE7" s="96"/>
      <c r="AF7" s="96"/>
    </row>
    <row r="8" spans="1:32" s="42" customFormat="1" x14ac:dyDescent="0.25">
      <c r="D8" s="29"/>
      <c r="E8" s="29"/>
      <c r="F8" s="29"/>
      <c r="G8" s="29"/>
      <c r="H8" s="29"/>
      <c r="I8" s="29"/>
      <c r="J8" s="30"/>
      <c r="K8" s="29"/>
      <c r="L8" s="29"/>
      <c r="M8" s="29"/>
      <c r="N8" s="29"/>
      <c r="O8" s="29"/>
      <c r="P8" s="29"/>
      <c r="Q8" s="30"/>
      <c r="R8" s="29"/>
      <c r="S8" s="29"/>
      <c r="T8" s="29"/>
      <c r="U8" s="29"/>
      <c r="V8" s="29"/>
      <c r="W8" s="29"/>
      <c r="X8" s="30"/>
      <c r="Y8" s="29"/>
      <c r="Z8" s="29"/>
      <c r="AA8" s="29"/>
      <c r="AB8" s="29"/>
      <c r="AC8" s="29"/>
      <c r="AD8" s="29"/>
      <c r="AE8" s="31"/>
      <c r="AF8" s="31"/>
    </row>
    <row r="9" spans="1:32" s="42" customFormat="1" x14ac:dyDescent="0.25">
      <c r="D9" s="29"/>
      <c r="E9" s="29"/>
      <c r="F9" s="29"/>
      <c r="G9" s="29"/>
      <c r="H9" s="29"/>
      <c r="I9" s="29"/>
      <c r="J9" s="30"/>
      <c r="K9" s="29"/>
      <c r="L9" s="29"/>
      <c r="M9" s="29"/>
      <c r="N9" s="29"/>
      <c r="O9" s="29"/>
      <c r="P9" s="29"/>
      <c r="Q9" s="30"/>
      <c r="R9" s="29"/>
      <c r="S9" s="29"/>
      <c r="T9" s="29"/>
      <c r="U9" s="29"/>
      <c r="V9" s="29"/>
      <c r="W9" s="29"/>
      <c r="X9" s="30"/>
      <c r="Y9" s="29"/>
      <c r="Z9" s="29"/>
      <c r="AA9" s="29"/>
      <c r="AB9" s="29"/>
      <c r="AC9" s="29"/>
      <c r="AD9" s="29"/>
      <c r="AE9" s="31"/>
      <c r="AF9" s="31"/>
    </row>
    <row r="10" spans="1:32" s="42" customFormat="1" x14ac:dyDescent="0.25">
      <c r="D10" s="29"/>
      <c r="E10" s="29"/>
      <c r="F10" s="29"/>
      <c r="G10" s="29"/>
      <c r="H10" s="29"/>
      <c r="I10" s="29"/>
      <c r="J10" s="30"/>
      <c r="K10" s="29"/>
      <c r="L10" s="29"/>
      <c r="M10" s="29"/>
      <c r="N10" s="29"/>
      <c r="O10" s="29"/>
      <c r="P10" s="29"/>
      <c r="Q10" s="30"/>
      <c r="R10" s="29"/>
      <c r="S10" s="29"/>
      <c r="T10" s="29"/>
      <c r="U10" s="29"/>
      <c r="V10" s="29"/>
      <c r="W10" s="29"/>
      <c r="X10" s="30"/>
      <c r="Y10" s="29"/>
      <c r="Z10" s="29"/>
      <c r="AA10" s="29"/>
      <c r="AB10" s="29"/>
      <c r="AC10" s="29"/>
      <c r="AD10" s="29"/>
      <c r="AE10" s="31"/>
      <c r="AF10" s="31"/>
    </row>
    <row r="11" spans="1:32" s="42" customFormat="1" x14ac:dyDescent="0.25">
      <c r="D11" s="29"/>
      <c r="E11" s="29"/>
      <c r="F11" s="29"/>
      <c r="G11" s="29"/>
      <c r="H11" s="29"/>
      <c r="I11" s="29"/>
      <c r="J11" s="30"/>
      <c r="K11" s="29"/>
      <c r="L11" s="29"/>
      <c r="M11" s="29"/>
      <c r="N11" s="29"/>
      <c r="O11" s="29"/>
      <c r="P11" s="29"/>
      <c r="Q11" s="30"/>
      <c r="R11" s="29"/>
      <c r="S11" s="29"/>
      <c r="T11" s="29"/>
      <c r="U11" s="29"/>
      <c r="V11" s="29"/>
      <c r="W11" s="29"/>
      <c r="X11" s="30"/>
      <c r="Y11" s="29"/>
      <c r="Z11" s="29"/>
      <c r="AA11" s="29"/>
      <c r="AB11" s="29"/>
      <c r="AC11" s="29"/>
      <c r="AD11" s="29"/>
      <c r="AE11" s="31"/>
      <c r="AF11" s="31"/>
    </row>
    <row r="12" spans="1:32" s="42" customFormat="1" x14ac:dyDescent="0.25">
      <c r="D12" s="29"/>
      <c r="E12" s="29"/>
      <c r="F12" s="29"/>
      <c r="G12" s="29"/>
      <c r="H12" s="29"/>
      <c r="I12" s="29"/>
      <c r="J12" s="30"/>
      <c r="K12" s="29"/>
      <c r="L12" s="29"/>
      <c r="M12" s="29"/>
      <c r="N12" s="29"/>
      <c r="O12" s="29"/>
      <c r="P12" s="29"/>
      <c r="Q12" s="30"/>
      <c r="R12" s="29"/>
      <c r="S12" s="29"/>
      <c r="T12" s="29"/>
      <c r="U12" s="29"/>
      <c r="V12" s="29"/>
      <c r="W12" s="29"/>
      <c r="X12" s="30"/>
      <c r="Y12" s="29"/>
      <c r="Z12" s="29"/>
      <c r="AA12" s="29"/>
      <c r="AB12" s="29"/>
      <c r="AC12" s="29"/>
      <c r="AD12" s="29"/>
      <c r="AE12" s="31"/>
      <c r="AF12" s="31"/>
    </row>
    <row r="13" spans="1:32" s="42" customFormat="1" x14ac:dyDescent="0.25">
      <c r="D13" s="29"/>
      <c r="E13" s="29"/>
      <c r="F13" s="29"/>
      <c r="G13" s="29"/>
      <c r="H13" s="29"/>
      <c r="I13" s="29"/>
      <c r="J13" s="30"/>
      <c r="K13" s="29"/>
      <c r="L13" s="29"/>
      <c r="M13" s="29"/>
      <c r="N13" s="29"/>
      <c r="O13" s="29"/>
      <c r="P13" s="29"/>
      <c r="Q13" s="30"/>
      <c r="R13" s="29"/>
      <c r="S13" s="29"/>
      <c r="T13" s="29"/>
      <c r="U13" s="29"/>
      <c r="V13" s="29"/>
      <c r="W13" s="29"/>
      <c r="X13" s="30"/>
      <c r="Y13" s="29"/>
      <c r="Z13" s="29"/>
      <c r="AA13" s="29"/>
      <c r="AB13" s="29"/>
      <c r="AC13" s="29"/>
      <c r="AD13" s="29"/>
      <c r="AE13" s="31"/>
      <c r="AF13" s="31"/>
    </row>
    <row r="14" spans="1:32" s="42" customFormat="1" x14ac:dyDescent="0.25">
      <c r="D14" s="29"/>
      <c r="E14" s="29"/>
      <c r="F14" s="29"/>
      <c r="G14" s="29"/>
      <c r="H14" s="29"/>
      <c r="I14" s="29"/>
      <c r="J14" s="30"/>
      <c r="K14" s="29"/>
      <c r="L14" s="29"/>
      <c r="M14" s="29"/>
      <c r="N14" s="29"/>
      <c r="O14" s="29"/>
      <c r="P14" s="29"/>
      <c r="Q14" s="30"/>
      <c r="R14" s="29"/>
      <c r="S14" s="29"/>
      <c r="T14" s="29"/>
      <c r="U14" s="29"/>
      <c r="V14" s="29"/>
      <c r="W14" s="29"/>
      <c r="X14" s="30"/>
      <c r="Y14" s="29"/>
      <c r="Z14" s="29"/>
      <c r="AA14" s="29"/>
      <c r="AB14" s="29"/>
      <c r="AC14" s="29"/>
      <c r="AD14" s="29"/>
      <c r="AE14" s="31"/>
      <c r="AF14" s="31"/>
    </row>
    <row r="15" spans="1:32" s="42" customFormat="1" x14ac:dyDescent="0.25"/>
    <row r="16" spans="1:32" s="42" customFormat="1" x14ac:dyDescent="0.25"/>
  </sheetData>
  <mergeCells count="6">
    <mergeCell ref="AF1:AF2"/>
    <mergeCell ref="C1:C2"/>
    <mergeCell ref="D1:J1"/>
    <mergeCell ref="K1:Q1"/>
    <mergeCell ref="R1:X1"/>
    <mergeCell ref="Y1:A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Social</vt:lpstr>
      <vt:lpstr>Economico</vt:lpstr>
      <vt:lpstr>Institucional</vt:lpstr>
      <vt:lpstr>Ambiental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cp:lastPrinted>2016-04-07T23:45:45Z</cp:lastPrinted>
  <dcterms:created xsi:type="dcterms:W3CDTF">2016-03-29T15:05:56Z</dcterms:created>
  <dcterms:modified xsi:type="dcterms:W3CDTF">2021-07-06T03:29:12Z</dcterms:modified>
</cp:coreProperties>
</file>