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6795" windowHeight="6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3.xml><?xml version="1.0" encoding="utf-8"?>
<comments xmlns="http://schemas.openxmlformats.org/spreadsheetml/2006/main">
  <authors>
    <author>Jefe Hacienda</author>
  </authors>
  <commentList>
    <comment ref="B25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Natalia</t>
        </r>
      </text>
    </comment>
    <comment ref="B26" authorId="0">
      <text>
        <r>
          <rPr>
            <b/>
            <sz val="8"/>
            <rFont val="Tahoma"/>
            <family val="0"/>
          </rPr>
          <t xml:space="preserve">Jefe Hacienda:
Luz Mary Alvarez </t>
        </r>
      </text>
    </comment>
    <comment ref="B27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Adalgiza Lopez
</t>
        </r>
      </text>
    </comment>
    <comment ref="B28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Teresa</t>
        </r>
      </text>
    </comment>
    <comment ref="B29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sinap v6</t>
        </r>
      </text>
    </comment>
    <comment ref="B36" authorId="0">
      <text>
        <r>
          <rPr>
            <b/>
            <sz val="8"/>
            <rFont val="Tahoma"/>
            <family val="0"/>
          </rPr>
          <t xml:space="preserve">Jefe Hacienda:
Cata </t>
        </r>
      </text>
    </comment>
    <comment ref="B37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Carmen y John Fredy</t>
        </r>
      </text>
    </comment>
    <comment ref="B38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Mariana, Liseth, Fabian, Magda Carolina</t>
        </r>
      </text>
    </comment>
    <comment ref="B40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Feliep</t>
        </r>
      </text>
    </comment>
    <comment ref="B41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472</t>
        </r>
      </text>
    </comment>
    <comment ref="B42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Zona Virtual</t>
        </r>
      </text>
    </comment>
    <comment ref="B43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Jose Absalon</t>
        </r>
      </text>
    </comment>
    <comment ref="B45" authorId="0">
      <text>
        <r>
          <rPr>
            <b/>
            <sz val="8"/>
            <rFont val="Tahoma"/>
            <family val="0"/>
          </rPr>
          <t>Jefe Hacienda:</t>
        </r>
        <r>
          <rPr>
            <sz val="8"/>
            <rFont val="Tahoma"/>
            <family val="0"/>
          </rPr>
          <t xml:space="preserve">
Helda Milena</t>
        </r>
      </text>
    </comment>
  </commentList>
</comments>
</file>

<file path=xl/sharedStrings.xml><?xml version="1.0" encoding="utf-8"?>
<sst xmlns="http://schemas.openxmlformats.org/spreadsheetml/2006/main" count="685" uniqueCount="122">
  <si>
    <t xml:space="preserve">FORMATO PLAN DE ACCION </t>
  </si>
  <si>
    <t>PROGRAMA :</t>
  </si>
  <si>
    <t>META</t>
  </si>
  <si>
    <t>ACTIVIDADES</t>
  </si>
  <si>
    <t xml:space="preserve">APROPIACION </t>
  </si>
  <si>
    <t xml:space="preserve">CRONOGRAMA ANUAL </t>
  </si>
  <si>
    <t>INDICADORES</t>
  </si>
  <si>
    <t>T1</t>
  </si>
  <si>
    <t>T2</t>
  </si>
  <si>
    <t>T3</t>
  </si>
  <si>
    <t>T4</t>
  </si>
  <si>
    <t>AÑO</t>
  </si>
  <si>
    <t>SECRETARIA:</t>
  </si>
  <si>
    <t>MUNICIPIO DE LA ESTRELLA</t>
  </si>
  <si>
    <t>CODIGO:  FO- P2 -01</t>
  </si>
  <si>
    <t>VERSION: 01</t>
  </si>
  <si>
    <t>FECHA: 29-05-2008</t>
  </si>
  <si>
    <t xml:space="preserve">SUBPROGRAMA:  </t>
  </si>
  <si>
    <t xml:space="preserve">PROYECTO </t>
  </si>
  <si>
    <t xml:space="preserve">CODIGO DEL BANCO DE PROYECTOS </t>
  </si>
  <si>
    <t>RUBRO PRESUPUESTAL</t>
  </si>
  <si>
    <t>RESPONSABLES</t>
  </si>
  <si>
    <t>EJE:</t>
  </si>
  <si>
    <t>COMPONENTE:</t>
  </si>
  <si>
    <t xml:space="preserve">ITEM </t>
  </si>
  <si>
    <t>SECRETARIA DE HACIENDA</t>
  </si>
  <si>
    <t>CONTINUACION PROGRAMA DE FORTALECIMIENTO DE INGRESOS Y GESTION DE RECURSOS</t>
  </si>
  <si>
    <t>X</t>
  </si>
  <si>
    <t>CATASTRO</t>
  </si>
  <si>
    <t>FORTALECIMIENTO ECONOMICO MUNICIPAL</t>
  </si>
  <si>
    <t>CAMPAÑA DE INCENTIVOS A LOS DECLARANTES DE IMPUESTO A LA RENTA, PARA QUE SE VINCULEN CON EL MUNICIPIO EN LOS PROGRAMAS DE INVERSION</t>
  </si>
  <si>
    <t>COMUNICACIONES Y TRANSPORTE</t>
  </si>
  <si>
    <t>DESCENTRALIZACION DE LA SECRETARIA DE HACIENDA EN EL CENTRO POBLADO MAYOR DE LA TABLAZA</t>
  </si>
  <si>
    <t>REMUNERACION SERVICIOS TECNICOS Y HONORARIOS ADMINISTRATIVOS</t>
  </si>
  <si>
    <t>VISITAS PARA VERIFICACION E INCORPORACION DE PREDIOS POR LICENCIAS DE CONSTRUCCION Y RESOLUCIONES DE ENGLOBES, LOTEOS Y RELOTEOS OTORGADOS POR PLANEACION DEPARTAMENTAL</t>
  </si>
  <si>
    <t>VERIFICACION DE PREDIOS POR LICENCIA DE CONSTRUCCION Y RESOLUCIONES DE ENGLOBES, LOTES, RELOTEOS, POR PLANEACION E INFRAESTRUCTURA MUNICIPAL</t>
  </si>
  <si>
    <t>ASESORIA ECONOMICA PARA LA ADMINISTRACION MUNICIPAL CON ENFASIS EN LA SECRETARIA DE HACIENDA DEL MUNICIPIO DE LA ESTRELLA</t>
  </si>
  <si>
    <t>ENTREGA OPORTUNA DE LOS INFORMES FINANCIEROS Y PRESUPUESTALES A LOS ENTES DE CONTROL</t>
  </si>
  <si>
    <t>FORTALECIMIENTO DE LOS INGRESOS MUNICIPALES</t>
  </si>
  <si>
    <t xml:space="preserve">SEGUIMIENTO Y CONTROL A TODAS LAS CUENTAS QUE PASAN POR HACIENDA PARA SER CANCELADAS, CON EL FIN DE GARANTIZAR EL PAGO OPORTUNO DE LOS COMPROMISOS ADQUIRIDOS POR LA ADMINISTRACION MUNICIPAL </t>
  </si>
  <si>
    <t>SEGUIMIENTO AL RECAUDO EFECTIVO DE LOS INGRESOS MUNICIPALES Y ESTABLECIMIENTO DE MECANISMOS CORRECTIVOS Y PROACTIVOS QUE GARANTICEN EL EFICIENTE MANEJO DE LOS RECURSOS PUBLICOS, REALIZAR CONTINUAMENTE REVISIONES A LA EJECUCION DE INGRESOS Y VERIFICAR QUE MANTIENEN EL NIVEL O SE INCREMENTAN</t>
  </si>
  <si>
    <t>PROCESOS DE INCORPORACION DE CONSTRUCCION Y PROPIEDAD HORIZONTAL</t>
  </si>
  <si>
    <t>CUMPLIMIENTO DEL CALENDARIO TRIBUTARIO DEL IMPUESTO PREDIAL-SEGUIMIENTO A LA FACTURACION PARA QUE SE EMITA EN LAS FECHAS ESTIPULADAS Y ESTEN CORRECTAMENTE LIQUIDADAS</t>
  </si>
  <si>
    <t>CUMPLIMIENTO DEL CALENDARIO TRIBUTARIO DEL IMPUESTO DE INDUSTRIA Y COMERCIO-SEGUIMIENTO A LA FACTURACION PARA QUE SE EMITA EN LAS FECHAS ESTIPULADAS Y ESTEN CORRECTAMENTE LIQUIDADAS</t>
  </si>
  <si>
    <t>FORTALECIMIENTO DEL AREA CONTABLE PARA EL MEJORAMIENTO DE LA CALIDAD DE LA INFORMACION</t>
  </si>
  <si>
    <t>GESTION ANTE ENTIDADES BANCARIAS PARA LA OBTENCION DE RECURSOS-DONACIONES</t>
  </si>
  <si>
    <t xml:space="preserve">ACOMPAÑAMIENTO EN INSTRUMENTACION DE DOCUMENTOS Y PROYECCION DE DOCUMENTOS EN LAS ACTIVIDADES INHERENTES AL COBRO PERSUASIVO Y COACTIVO DE IMPUESTOS MUNICIPALES </t>
  </si>
  <si>
    <t xml:space="preserve">MANEJO Y DIGITACION DE FICHAS CATASTRALES QUE CONTIENEN MUTACIONES PRESENTADAS EN LA INFORMACION CATASTRAL DEL MUNICIPIO DE LA ESTRELLA </t>
  </si>
  <si>
    <t>REVISION Y ACTUALIZACION DIGITAL DE LA BASE DE DATOS GDB CATASTRAL RURAL Y URBANA DEL MUNICIPIO</t>
  </si>
  <si>
    <t>CONVENIO INTERADMINISTRATIVO PARA LA PRESTACION DE SERVICIOS AL MUNICIPIO DE LA ESTRELLA DE CORREO CERTIFICADO PARA EFECTOS DEL PROCEO DE COBRO COACTIVO  Y DE LA ENTREGA DE FACTURACION.</t>
  </si>
  <si>
    <t>ENTREGA DE FACTURACION DE IMPUESTOS MUNICIPALES</t>
  </si>
  <si>
    <t>APOYO TECNOLOGICO PARA FACILITAR MEDIOS VIRTUALES PARA LA GENERACION DE PAGOS A FAVOR DEL MUNICIPIO DE LA ESTRELLA</t>
  </si>
  <si>
    <t xml:space="preserve">GASTOS GENERALES </t>
  </si>
  <si>
    <t xml:space="preserve">APOYO A LA GESTION ADMINISTRATIVA DE LA SUBSECRETARIA DE HACIENDA MUNICIPIO DE LA ESTRELLA </t>
  </si>
  <si>
    <t>APOYO INFORMATICO PARA LA ACTUALIZACION SOPORTE Y MANTENIMIENTO DEL SOFTWARE SINAP V6</t>
  </si>
  <si>
    <t xml:space="preserve">MANTENIMIENTO DE SISTEMAS </t>
  </si>
  <si>
    <t xml:space="preserve">HACIENDA </t>
  </si>
  <si>
    <t xml:space="preserve"> </t>
  </si>
  <si>
    <t>REMUNERACION SERVICIOS TECNICOS</t>
  </si>
  <si>
    <t xml:space="preserve">ACTUALIZACION DEL ESTATUTO ORGANICO DE PRESUPUESTO,   ACTUALIZACION DEL MARCO FISCAL DE MEDIANO PLAZO Y VIABILIDAD FINANCIERA DEL MUNICIPIO Y PRESENTACION DE INFORMES FINANCIEROS </t>
  </si>
  <si>
    <t>BUEN GOBIERNO, UNA APUESTA POR LA TRANSPARENCIA</t>
  </si>
  <si>
    <t>FORTALECIMIENTO INSTITUCIONAL</t>
  </si>
  <si>
    <t xml:space="preserve"> PROGRAMA DE FORTALECIMIENTO DE INGRESOS Y GESTION DE RECURSOS</t>
  </si>
  <si>
    <t>GOBIERNO</t>
  </si>
  <si>
    <t>CONTINUACION   PROCESOS DE JURISDICCION COACTIVA DE LA SUBSECRETARIA DE HACIENDA</t>
  </si>
  <si>
    <t>GLORIA-LAURA</t>
  </si>
  <si>
    <t>JUAN CAMI</t>
  </si>
  <si>
    <t>LUZ MARY</t>
  </si>
  <si>
    <t>LUISA</t>
  </si>
  <si>
    <t>EDWIN-SINAP</t>
  </si>
  <si>
    <t>PAPEL-TINTA-VOLANTES</t>
  </si>
  <si>
    <t>ROMULO</t>
  </si>
  <si>
    <t>TRANSPORTE</t>
  </si>
  <si>
    <t>CONTRATO</t>
  </si>
  <si>
    <t>PAPELERIA</t>
  </si>
  <si>
    <t>PPTO</t>
  </si>
  <si>
    <t>CONTAB</t>
  </si>
  <si>
    <t>GABRIEL</t>
  </si>
  <si>
    <t>jose-</t>
  </si>
  <si>
    <t>GESTION FISCAL</t>
  </si>
  <si>
    <t>a diciembre 2013 conciliaciones sistematizadas</t>
  </si>
  <si>
    <t>a abril de 2103 declaraciones de Industria y comercio sistemarizada</t>
  </si>
  <si>
    <t>fiscalizacion de las  50% de lasEmpresas del Municipio de la Estrella</t>
  </si>
  <si>
    <t>incorporacion del 100% de los predios nuevos del Municipio de la Estrella</t>
  </si>
  <si>
    <t>Atencion del 100% de las visitas solicitadas</t>
  </si>
  <si>
    <t>recaudo del 90% de los ingresos presupuestados</t>
  </si>
  <si>
    <t>SUBSECRETARIO HACIENDA</t>
  </si>
  <si>
    <t>SECRETARIO</t>
  </si>
  <si>
    <t>Numero de actos administrativos</t>
  </si>
  <si>
    <t>Recaudo</t>
  </si>
  <si>
    <t>Numero de acciones para el cumplimiento del objeto contractual</t>
  </si>
  <si>
    <t>Numero de visitas realizadas</t>
  </si>
  <si>
    <t>Numero de verificaciones realizadas</t>
  </si>
  <si>
    <t>Cantadidad de predios nuevos incorporados a castro Departamental</t>
  </si>
  <si>
    <t>Cantadidad de fichasdigitadas para  castro Departamental</t>
  </si>
  <si>
    <t>Atencion a requerimientos del Software</t>
  </si>
  <si>
    <t>Cantidad de facturas entregadas efectivamente al contribuyente</t>
  </si>
  <si>
    <t>Cantidad de atencion a los contribuyentes en el centro poblado mayor de Tablaza</t>
  </si>
  <si>
    <t>Cantidad de actualizaciones al estatuto de rentas</t>
  </si>
  <si>
    <t>Cantidad de Entregas Oportunas a los Entes de Control</t>
  </si>
  <si>
    <t>Numero de Expediciones de Disponibiliodades y Registros Presupuestales</t>
  </si>
  <si>
    <t>JEFE PRESUPUESTO</t>
  </si>
  <si>
    <t>Cantidad de servicios a satisfacion prestados</t>
  </si>
  <si>
    <t>Cumpli,iento de las fechas pagos de impuestos</t>
  </si>
  <si>
    <t>secretario</t>
  </si>
  <si>
    <t>SERVICIOS TECNICOS</t>
  </si>
  <si>
    <t>ADMINISTRACION CON RESPONSABILIDAD Y CALIDAD</t>
  </si>
  <si>
    <t>MATERIALES  Y SUMINISTROS</t>
  </si>
  <si>
    <t>ELABORACION,DISTRIBUCION Y NOTIFICACION DE ACTOS ADMINISTRATIVOS CONCERNIENTES AL COBRO PERSUASIVO Y COHACTIVO</t>
  </si>
  <si>
    <t>COMUNICACIONES Y TRANSPORTES</t>
  </si>
  <si>
    <t>FORTALECIMIENTO DEL AREA TRIBUTARIA  PARA EL MEJORAMIENTO DE LA CALIDAD DE LA INFORMACION</t>
  </si>
  <si>
    <t xml:space="preserve">REMUNERACION SERVICIOS TECNICOS </t>
  </si>
  <si>
    <t>Cantidad y Calidad de Asesorias Tributarias paralña Secretaría d Hacienda</t>
  </si>
  <si>
    <t>REALIZAR VISITAS DE FISCALIZACIÓN A LOS DIFERENTES ESTABLECIMIENTOS DE COMERCIO DEL MUNICIPIO DE LA ESTRELLA</t>
  </si>
  <si>
    <t>Numero de Visitas a establecimientos</t>
  </si>
  <si>
    <t>GESTION ANTE ENTIDADES BANCARIAS Y EL SECTOR COMERCIAL PARA  OBTENER PATROCINIO EN LA FACTURACION DE IMPUESTO POREDIAL E INDUSTRIA Y COMERCIO</t>
  </si>
  <si>
    <t>Gestion de Recursos para el Cumplimiento de la facturacion de impuesto Predial e Industria y Comercio</t>
  </si>
  <si>
    <t>ACCION GOBIERNO VISIBLE</t>
  </si>
  <si>
    <t>CREAR UN PROGRAMA DE SENSIBILIZACION PARA LA CULTURA TRIBUTARIA</t>
  </si>
  <si>
    <t>COMPONENTE ASOCIADO</t>
  </si>
  <si>
    <t>ESTRATGIA</t>
  </si>
  <si>
    <t>IDEA DE PROYECTO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</si>
</sst>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\ _€_-;\-* #,##0.0\ _€_-;_-* &quot;-&quot;??\ _€_-;_-@_-"/>
    <numFmt numFmtId="185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3" borderId="16" xfId="0" applyFont="1" applyFill="1" applyBorder="1" applyAlignment="1">
      <alignment wrapText="1"/>
    </xf>
    <xf numFmtId="185" fontId="3" fillId="34" borderId="16" xfId="48" applyNumberFormat="1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33" borderId="20" xfId="0" applyFont="1" applyFill="1" applyBorder="1" applyAlignment="1">
      <alignment wrapText="1"/>
    </xf>
    <xf numFmtId="185" fontId="3" fillId="34" borderId="20" xfId="48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33" borderId="25" xfId="0" applyFont="1" applyFill="1" applyBorder="1" applyAlignment="1">
      <alignment wrapText="1"/>
    </xf>
    <xf numFmtId="185" fontId="3" fillId="34" borderId="25" xfId="48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85" fontId="3" fillId="0" borderId="25" xfId="48" applyNumberFormat="1" applyFont="1" applyBorder="1" applyAlignment="1">
      <alignment wrapText="1"/>
    </xf>
    <xf numFmtId="0" fontId="3" fillId="34" borderId="26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0" borderId="30" xfId="0" applyFont="1" applyBorder="1" applyAlignment="1">
      <alignment wrapText="1"/>
    </xf>
    <xf numFmtId="0" fontId="3" fillId="33" borderId="31" xfId="0" applyFont="1" applyFill="1" applyBorder="1" applyAlignment="1">
      <alignment wrapText="1"/>
    </xf>
    <xf numFmtId="185" fontId="3" fillId="34" borderId="31" xfId="48" applyNumberFormat="1" applyFont="1" applyFill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33" borderId="25" xfId="0" applyFont="1" applyFill="1" applyBorder="1" applyAlignment="1">
      <alignment vertical="center" wrapText="1"/>
    </xf>
    <xf numFmtId="185" fontId="3" fillId="0" borderId="31" xfId="48" applyNumberFormat="1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185" fontId="3" fillId="33" borderId="16" xfId="48" applyNumberFormat="1" applyFont="1" applyFill="1" applyBorder="1" applyAlignment="1">
      <alignment wrapText="1"/>
    </xf>
    <xf numFmtId="185" fontId="3" fillId="33" borderId="20" xfId="48" applyNumberFormat="1" applyFont="1" applyFill="1" applyBorder="1" applyAlignment="1">
      <alignment wrapText="1"/>
    </xf>
    <xf numFmtId="185" fontId="3" fillId="33" borderId="25" xfId="48" applyNumberFormat="1" applyFont="1" applyFill="1" applyBorder="1" applyAlignment="1">
      <alignment wrapText="1"/>
    </xf>
    <xf numFmtId="185" fontId="3" fillId="33" borderId="31" xfId="48" applyNumberFormat="1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3" fillId="0" borderId="3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695325</xdr:colOff>
      <xdr:row>5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733425</xdr:colOff>
      <xdr:row>5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="106" zoomScaleSheetLayoutView="106" zoomScalePageLayoutView="0" workbookViewId="0" topLeftCell="A1">
      <selection activeCell="I7" sqref="I7:U7"/>
    </sheetView>
  </sheetViews>
  <sheetFormatPr defaultColWidth="11.421875" defaultRowHeight="12.75"/>
  <cols>
    <col min="1" max="1" width="3.421875" style="0" customWidth="1"/>
    <col min="2" max="2" width="18.57421875" style="0" customWidth="1"/>
    <col min="3" max="3" width="17.8515625" style="0" customWidth="1"/>
    <col min="4" max="4" width="32.00390625" style="0" customWidth="1"/>
    <col min="5" max="5" width="15.140625" style="0" customWidth="1"/>
    <col min="6" max="6" width="24.140625" style="0" customWidth="1"/>
    <col min="7" max="7" width="2.8515625" style="0" customWidth="1"/>
    <col min="8" max="8" width="2.57421875" style="0" customWidth="1"/>
    <col min="9" max="9" width="3.140625" style="0" customWidth="1"/>
    <col min="10" max="10" width="2.57421875" style="0" customWidth="1"/>
    <col min="11" max="11" width="2.7109375" style="0" customWidth="1"/>
    <col min="12" max="12" width="3.421875" style="0" customWidth="1"/>
    <col min="13" max="13" width="2.28125" style="0" customWidth="1"/>
    <col min="14" max="14" width="2.8515625" style="0" customWidth="1"/>
    <col min="15" max="15" width="2.7109375" style="0" customWidth="1"/>
    <col min="16" max="16" width="2.421875" style="0" customWidth="1"/>
    <col min="17" max="17" width="2.28125" style="0" customWidth="1"/>
    <col min="18" max="18" width="2.8515625" style="0" customWidth="1"/>
    <col min="19" max="20" width="13.7109375" style="0" customWidth="1"/>
    <col min="21" max="21" width="17.28125" style="0" customWidth="1"/>
    <col min="22" max="22" width="15.00390625" style="0" customWidth="1"/>
  </cols>
  <sheetData>
    <row r="1" spans="1:21" ht="12.75">
      <c r="A1" s="62" t="s">
        <v>13</v>
      </c>
      <c r="B1" s="62"/>
      <c r="C1" s="62"/>
      <c r="D1" s="64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3"/>
      <c r="B2" s="63"/>
      <c r="C2" s="63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3"/>
      <c r="B3" s="63"/>
      <c r="C3" s="63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63"/>
      <c r="B4" s="63"/>
      <c r="C4" s="63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63"/>
      <c r="B5" s="63"/>
      <c r="C5" s="63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4.75" customHeight="1" thickBot="1">
      <c r="A6" s="63"/>
      <c r="B6" s="63"/>
      <c r="C6" s="63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3.5" thickBot="1">
      <c r="A7" s="67" t="s">
        <v>14</v>
      </c>
      <c r="B7" s="67"/>
      <c r="C7" s="67"/>
      <c r="D7" s="67"/>
      <c r="E7" s="74" t="s">
        <v>15</v>
      </c>
      <c r="F7" s="75"/>
      <c r="G7" s="75"/>
      <c r="H7" s="76"/>
      <c r="I7" s="74" t="s">
        <v>16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2" t="s">
        <v>11</v>
      </c>
      <c r="B10" s="2"/>
      <c r="C10" s="2"/>
      <c r="D10" s="3">
        <v>2014</v>
      </c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Bot="1">
      <c r="A11" s="2" t="s">
        <v>12</v>
      </c>
      <c r="B11" s="2"/>
      <c r="C11" s="2"/>
      <c r="D11" s="5" t="s">
        <v>25</v>
      </c>
      <c r="E11" s="4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thickBot="1">
      <c r="A12" s="2" t="s">
        <v>119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thickBot="1">
      <c r="A13" s="2" t="s">
        <v>120</v>
      </c>
      <c r="B13" s="2"/>
      <c r="C13" s="2"/>
      <c r="D13" s="5" t="s">
        <v>106</v>
      </c>
      <c r="E13" s="5"/>
      <c r="F13" s="5" t="s">
        <v>57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thickBot="1">
      <c r="A14" s="2" t="s">
        <v>1</v>
      </c>
      <c r="B14" s="2"/>
      <c r="C14" s="2"/>
      <c r="D14" s="4" t="s">
        <v>117</v>
      </c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3.5" thickBot="1">
      <c r="A15" s="2" t="s">
        <v>121</v>
      </c>
      <c r="B15" s="2"/>
      <c r="C15" s="2"/>
      <c r="D15" s="5" t="s">
        <v>118</v>
      </c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 t="s">
        <v>57</v>
      </c>
      <c r="B16" s="2"/>
      <c r="C16" s="2"/>
      <c r="D16" s="6" t="s">
        <v>57</v>
      </c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/>
      <c r="B17" s="2"/>
      <c r="C17" s="2"/>
      <c r="D17" s="7"/>
      <c r="E17" s="7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1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4" customHeight="1" thickBot="1">
      <c r="A19" s="59" t="s">
        <v>24</v>
      </c>
      <c r="B19" s="59" t="s">
        <v>18</v>
      </c>
      <c r="C19" s="59" t="s">
        <v>19</v>
      </c>
      <c r="D19" s="59" t="s">
        <v>3</v>
      </c>
      <c r="E19" s="59" t="s">
        <v>4</v>
      </c>
      <c r="F19" s="59" t="s">
        <v>20</v>
      </c>
      <c r="G19" s="80" t="s">
        <v>5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68" t="s">
        <v>6</v>
      </c>
      <c r="T19" s="68" t="s">
        <v>2</v>
      </c>
      <c r="U19" s="68" t="s">
        <v>21</v>
      </c>
    </row>
    <row r="20" spans="1:21" ht="19.5" customHeight="1" thickBot="1">
      <c r="A20" s="60"/>
      <c r="B20" s="60"/>
      <c r="C20" s="72"/>
      <c r="D20" s="60"/>
      <c r="E20" s="60"/>
      <c r="F20" s="60"/>
      <c r="G20" s="80" t="s">
        <v>7</v>
      </c>
      <c r="H20" s="81"/>
      <c r="I20" s="81"/>
      <c r="J20" s="77" t="s">
        <v>8</v>
      </c>
      <c r="K20" s="78"/>
      <c r="L20" s="79"/>
      <c r="M20" s="77" t="s">
        <v>9</v>
      </c>
      <c r="N20" s="78"/>
      <c r="O20" s="79"/>
      <c r="P20" s="77" t="s">
        <v>10</v>
      </c>
      <c r="Q20" s="78"/>
      <c r="R20" s="79"/>
      <c r="S20" s="69"/>
      <c r="T20" s="69"/>
      <c r="U20" s="69"/>
    </row>
    <row r="21" spans="1:21" ht="13.5" thickBot="1">
      <c r="A21" s="61"/>
      <c r="B21" s="61"/>
      <c r="C21" s="73"/>
      <c r="D21" s="61"/>
      <c r="E21" s="61"/>
      <c r="F21" s="6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0"/>
      <c r="T21" s="70"/>
      <c r="U21" s="70"/>
    </row>
    <row r="22" spans="1:21" s="1" customFormat="1" ht="60.75" customHeight="1" thickBot="1">
      <c r="A22" s="9">
        <v>1</v>
      </c>
      <c r="B22" s="56" t="s">
        <v>106</v>
      </c>
      <c r="C22" s="11"/>
      <c r="D22" s="18" t="s">
        <v>46</v>
      </c>
      <c r="E22" s="44">
        <f>31500000+30240000+63504000</f>
        <v>125244000</v>
      </c>
      <c r="F22" s="57" t="s">
        <v>105</v>
      </c>
      <c r="G22" s="11" t="s">
        <v>27</v>
      </c>
      <c r="H22" s="11" t="s">
        <v>27</v>
      </c>
      <c r="I22" s="11" t="s">
        <v>27</v>
      </c>
      <c r="J22" s="11" t="s">
        <v>27</v>
      </c>
      <c r="K22" s="11" t="s">
        <v>27</v>
      </c>
      <c r="L22" s="11" t="s">
        <v>27</v>
      </c>
      <c r="M22" s="11" t="s">
        <v>27</v>
      </c>
      <c r="N22" s="11" t="s">
        <v>27</v>
      </c>
      <c r="O22" s="11" t="s">
        <v>27</v>
      </c>
      <c r="P22" s="11" t="s">
        <v>27</v>
      </c>
      <c r="Q22" s="11" t="s">
        <v>27</v>
      </c>
      <c r="R22" s="11" t="s">
        <v>27</v>
      </c>
      <c r="S22" s="11" t="s">
        <v>89</v>
      </c>
      <c r="T22" s="48">
        <v>97</v>
      </c>
      <c r="U22" s="15" t="s">
        <v>86</v>
      </c>
    </row>
    <row r="23" spans="1:21" s="1" customFormat="1" ht="70.5" customHeight="1" thickBot="1">
      <c r="A23" s="16">
        <v>2</v>
      </c>
      <c r="B23" s="56" t="s">
        <v>106</v>
      </c>
      <c r="C23" s="17"/>
      <c r="D23" s="18" t="s">
        <v>108</v>
      </c>
      <c r="E23" s="45">
        <v>25000000</v>
      </c>
      <c r="F23" s="11" t="s">
        <v>107</v>
      </c>
      <c r="G23" s="11" t="s">
        <v>27</v>
      </c>
      <c r="H23" s="11" t="s">
        <v>27</v>
      </c>
      <c r="I23" s="11" t="s">
        <v>27</v>
      </c>
      <c r="J23" s="11" t="s">
        <v>27</v>
      </c>
      <c r="K23" s="11" t="s">
        <v>27</v>
      </c>
      <c r="L23" s="11" t="s">
        <v>27</v>
      </c>
      <c r="M23" s="11" t="s">
        <v>27</v>
      </c>
      <c r="N23" s="11" t="s">
        <v>27</v>
      </c>
      <c r="O23" s="11" t="s">
        <v>27</v>
      </c>
      <c r="P23" s="11" t="s">
        <v>27</v>
      </c>
      <c r="Q23" s="11" t="s">
        <v>27</v>
      </c>
      <c r="R23" s="11" t="s">
        <v>27</v>
      </c>
      <c r="S23" s="17" t="s">
        <v>88</v>
      </c>
      <c r="T23" s="49">
        <v>80</v>
      </c>
      <c r="U23" s="15" t="s">
        <v>86</v>
      </c>
    </row>
    <row r="24" spans="1:21" s="1" customFormat="1" ht="51.75" customHeight="1" thickBot="1">
      <c r="A24" s="22">
        <v>3</v>
      </c>
      <c r="B24" s="56" t="s">
        <v>106</v>
      </c>
      <c r="C24" s="24"/>
      <c r="D24" s="25" t="s">
        <v>36</v>
      </c>
      <c r="E24" s="46">
        <v>31500000</v>
      </c>
      <c r="F24" s="27" t="s">
        <v>58</v>
      </c>
      <c r="G24" s="11"/>
      <c r="H24" s="11" t="s">
        <v>27</v>
      </c>
      <c r="I24" s="11" t="s">
        <v>27</v>
      </c>
      <c r="J24" s="11" t="s">
        <v>27</v>
      </c>
      <c r="K24" s="11" t="s">
        <v>27</v>
      </c>
      <c r="L24" s="11" t="s">
        <v>27</v>
      </c>
      <c r="M24" s="11" t="s">
        <v>27</v>
      </c>
      <c r="N24" s="11" t="s">
        <v>27</v>
      </c>
      <c r="O24" s="11" t="s">
        <v>27</v>
      </c>
      <c r="P24" s="11" t="s">
        <v>27</v>
      </c>
      <c r="Q24" s="11" t="s">
        <v>27</v>
      </c>
      <c r="R24" s="11" t="s">
        <v>27</v>
      </c>
      <c r="S24" s="24" t="s">
        <v>90</v>
      </c>
      <c r="T24" s="50">
        <v>100</v>
      </c>
      <c r="U24" s="29" t="s">
        <v>87</v>
      </c>
    </row>
    <row r="25" spans="1:21" s="1" customFormat="1" ht="49.5" customHeight="1" thickBot="1">
      <c r="A25" s="22">
        <v>4</v>
      </c>
      <c r="B25" s="56" t="s">
        <v>106</v>
      </c>
      <c r="C25" s="24"/>
      <c r="D25" s="25" t="s">
        <v>35</v>
      </c>
      <c r="E25" s="30">
        <f>24000000+18900000</f>
        <v>42900000</v>
      </c>
      <c r="F25" s="27" t="s">
        <v>58</v>
      </c>
      <c r="G25" s="11" t="s">
        <v>27</v>
      </c>
      <c r="H25" s="11" t="s">
        <v>27</v>
      </c>
      <c r="I25" s="11" t="s">
        <v>27</v>
      </c>
      <c r="J25" s="11" t="s">
        <v>27</v>
      </c>
      <c r="K25" s="11" t="s">
        <v>27</v>
      </c>
      <c r="L25" s="11" t="s">
        <v>27</v>
      </c>
      <c r="M25" s="11" t="s">
        <v>27</v>
      </c>
      <c r="N25" s="11" t="s">
        <v>27</v>
      </c>
      <c r="O25" s="11" t="s">
        <v>27</v>
      </c>
      <c r="P25" s="11" t="s">
        <v>27</v>
      </c>
      <c r="Q25" s="11" t="s">
        <v>27</v>
      </c>
      <c r="R25" s="11" t="s">
        <v>27</v>
      </c>
      <c r="S25" s="55" t="s">
        <v>92</v>
      </c>
      <c r="T25" s="51">
        <v>85</v>
      </c>
      <c r="U25" s="29" t="s">
        <v>87</v>
      </c>
    </row>
    <row r="26" spans="1:21" s="1" customFormat="1" ht="72.75" customHeight="1" hidden="1" thickBot="1">
      <c r="A26" s="22"/>
      <c r="B26" s="23" t="s">
        <v>28</v>
      </c>
      <c r="C26" s="24"/>
      <c r="D26" s="25" t="s">
        <v>34</v>
      </c>
      <c r="E26" s="46">
        <v>33000000</v>
      </c>
      <c r="F26" s="11" t="s">
        <v>26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11" t="s">
        <v>27</v>
      </c>
      <c r="Q26" s="11" t="s">
        <v>27</v>
      </c>
      <c r="R26" s="11" t="s">
        <v>27</v>
      </c>
      <c r="S26" s="24" t="s">
        <v>91</v>
      </c>
      <c r="T26" s="51">
        <v>83</v>
      </c>
      <c r="U26" s="29" t="s">
        <v>87</v>
      </c>
    </row>
    <row r="27" spans="1:21" s="1" customFormat="1" ht="45" customHeight="1" thickBot="1">
      <c r="A27" s="22"/>
      <c r="B27" s="56" t="s">
        <v>106</v>
      </c>
      <c r="C27" s="24"/>
      <c r="D27" s="25" t="s">
        <v>41</v>
      </c>
      <c r="E27" s="30">
        <v>30000000</v>
      </c>
      <c r="F27" s="11" t="s">
        <v>58</v>
      </c>
      <c r="G27" s="11"/>
      <c r="H27" s="11" t="s">
        <v>27</v>
      </c>
      <c r="I27" s="11" t="s">
        <v>27</v>
      </c>
      <c r="J27" s="11" t="s">
        <v>27</v>
      </c>
      <c r="K27" s="11" t="s">
        <v>27</v>
      </c>
      <c r="L27" s="11" t="s">
        <v>27</v>
      </c>
      <c r="M27" s="11" t="s">
        <v>27</v>
      </c>
      <c r="N27" s="11" t="s">
        <v>27</v>
      </c>
      <c r="O27" s="11" t="s">
        <v>27</v>
      </c>
      <c r="P27" s="11" t="s">
        <v>27</v>
      </c>
      <c r="Q27" s="11" t="s">
        <v>27</v>
      </c>
      <c r="R27" s="11" t="s">
        <v>27</v>
      </c>
      <c r="S27" s="24" t="s">
        <v>93</v>
      </c>
      <c r="T27" s="50">
        <v>300</v>
      </c>
      <c r="U27" s="29" t="s">
        <v>87</v>
      </c>
    </row>
    <row r="28" spans="1:21" s="1" customFormat="1" ht="57" customHeight="1" thickBot="1">
      <c r="A28" s="32"/>
      <c r="B28" s="56" t="s">
        <v>106</v>
      </c>
      <c r="C28" s="32"/>
      <c r="D28" s="33" t="s">
        <v>47</v>
      </c>
      <c r="E28" s="32" t="s">
        <v>57</v>
      </c>
      <c r="F28" s="11" t="s">
        <v>58</v>
      </c>
      <c r="G28" s="34" t="s">
        <v>27</v>
      </c>
      <c r="H28" s="34" t="s">
        <v>27</v>
      </c>
      <c r="I28" s="34" t="s">
        <v>27</v>
      </c>
      <c r="J28" s="34" t="s">
        <v>27</v>
      </c>
      <c r="K28" s="34" t="s">
        <v>27</v>
      </c>
      <c r="L28" s="34" t="s">
        <v>27</v>
      </c>
      <c r="M28" s="34" t="s">
        <v>27</v>
      </c>
      <c r="N28" s="34" t="s">
        <v>27</v>
      </c>
      <c r="O28" s="34" t="s">
        <v>27</v>
      </c>
      <c r="P28" s="34" t="s">
        <v>27</v>
      </c>
      <c r="Q28" s="34" t="s">
        <v>27</v>
      </c>
      <c r="R28" s="34" t="s">
        <v>27</v>
      </c>
      <c r="S28" s="32" t="s">
        <v>94</v>
      </c>
      <c r="T28" s="52">
        <v>150</v>
      </c>
      <c r="U28" s="32" t="s">
        <v>87</v>
      </c>
    </row>
    <row r="29" spans="1:21" s="1" customFormat="1" ht="47.25" customHeight="1" thickBot="1">
      <c r="A29" s="24"/>
      <c r="B29" s="56" t="s">
        <v>106</v>
      </c>
      <c r="C29" s="24"/>
      <c r="D29" s="25" t="s">
        <v>54</v>
      </c>
      <c r="E29" s="46">
        <f>18720000+38000000</f>
        <v>56720000</v>
      </c>
      <c r="F29" s="24" t="s">
        <v>55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 t="s">
        <v>95</v>
      </c>
      <c r="T29" s="53">
        <v>80</v>
      </c>
      <c r="U29" s="24" t="s">
        <v>87</v>
      </c>
    </row>
    <row r="30" spans="1:21" ht="12.75">
      <c r="A30" s="2"/>
      <c r="B30" s="2"/>
      <c r="C30" s="2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4"/>
      <c r="U30" s="2"/>
    </row>
    <row r="31" spans="1:21" ht="13.5" thickBot="1">
      <c r="A31" s="2"/>
      <c r="B31" s="2"/>
      <c r="C31" s="2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66" customHeight="1" thickBot="1">
      <c r="A32" s="22"/>
      <c r="B32" s="56" t="s">
        <v>106</v>
      </c>
      <c r="C32" s="24"/>
      <c r="D32" s="25" t="s">
        <v>50</v>
      </c>
      <c r="E32" s="46">
        <v>42000000</v>
      </c>
      <c r="F32" s="57" t="s">
        <v>109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 t="s">
        <v>96</v>
      </c>
      <c r="T32" s="51">
        <v>50</v>
      </c>
      <c r="U32" s="29" t="s">
        <v>87</v>
      </c>
    </row>
    <row r="33" spans="1:21" s="1" customFormat="1" ht="45.75" customHeight="1" hidden="1" thickBot="1">
      <c r="A33" s="22"/>
      <c r="B33" s="5" t="s">
        <v>79</v>
      </c>
      <c r="C33" s="24"/>
      <c r="D33" s="25" t="s">
        <v>50</v>
      </c>
      <c r="E33" s="46">
        <v>53000000</v>
      </c>
      <c r="F33" s="24" t="s">
        <v>31</v>
      </c>
      <c r="G33" s="24"/>
      <c r="H33" s="24"/>
      <c r="I33" s="24"/>
      <c r="J33" s="24"/>
      <c r="K33" s="24"/>
      <c r="L33" s="24"/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 t="s">
        <v>96</v>
      </c>
      <c r="T33" s="51">
        <v>95</v>
      </c>
      <c r="U33" s="29" t="s">
        <v>86</v>
      </c>
    </row>
    <row r="34" spans="1:21" s="1" customFormat="1" ht="65.25" customHeight="1" hidden="1" thickBot="1">
      <c r="A34" s="37">
        <v>15</v>
      </c>
      <c r="B34" s="5" t="s">
        <v>79</v>
      </c>
      <c r="C34" s="24"/>
      <c r="D34" s="38" t="s">
        <v>32</v>
      </c>
      <c r="E34" s="47">
        <v>7000000</v>
      </c>
      <c r="F34" s="40" t="s">
        <v>26</v>
      </c>
      <c r="G34" s="24"/>
      <c r="H34" s="24"/>
      <c r="I34" s="24"/>
      <c r="J34" s="24"/>
      <c r="K34" s="24"/>
      <c r="L34" s="24"/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97</v>
      </c>
      <c r="T34" s="51">
        <v>0</v>
      </c>
      <c r="U34" s="29" t="s">
        <v>87</v>
      </c>
    </row>
    <row r="35" spans="1:21" s="1" customFormat="1" ht="82.5" customHeight="1" hidden="1" thickBot="1">
      <c r="A35" s="37">
        <v>16</v>
      </c>
      <c r="B35" s="23"/>
      <c r="C35" s="24"/>
      <c r="D35" s="38" t="s">
        <v>59</v>
      </c>
      <c r="E35" s="47">
        <v>14000000</v>
      </c>
      <c r="F35" s="40" t="s">
        <v>33</v>
      </c>
      <c r="G35" s="24"/>
      <c r="H35" s="24"/>
      <c r="I35" s="24"/>
      <c r="J35" s="24"/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 t="s">
        <v>98</v>
      </c>
      <c r="T35" s="51">
        <v>0</v>
      </c>
      <c r="U35" s="29" t="s">
        <v>87</v>
      </c>
    </row>
    <row r="36" spans="1:21" s="1" customFormat="1" ht="63" customHeight="1" thickBot="1">
      <c r="A36" s="37">
        <v>17</v>
      </c>
      <c r="B36" s="5" t="s">
        <v>79</v>
      </c>
      <c r="C36" s="24"/>
      <c r="D36" s="38" t="s">
        <v>37</v>
      </c>
      <c r="E36" s="47">
        <v>18900000</v>
      </c>
      <c r="F36" s="58" t="s">
        <v>58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 t="s">
        <v>99</v>
      </c>
      <c r="T36" s="51">
        <v>100</v>
      </c>
      <c r="U36" s="29" t="s">
        <v>87</v>
      </c>
    </row>
    <row r="37" spans="1:21" s="1" customFormat="1" ht="44.25" customHeight="1" thickBot="1">
      <c r="A37" s="37">
        <v>18</v>
      </c>
      <c r="B37" s="56" t="s">
        <v>106</v>
      </c>
      <c r="C37" s="24"/>
      <c r="D37" s="33" t="s">
        <v>110</v>
      </c>
      <c r="E37" s="47">
        <v>63504000</v>
      </c>
      <c r="F37" s="40" t="s">
        <v>111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112</v>
      </c>
      <c r="T37" s="51">
        <v>80</v>
      </c>
      <c r="U37" s="29" t="s">
        <v>87</v>
      </c>
    </row>
    <row r="38" spans="1:21" s="1" customFormat="1" ht="84.75" customHeight="1" thickBot="1">
      <c r="A38" s="37">
        <v>19</v>
      </c>
      <c r="B38" s="56" t="s">
        <v>106</v>
      </c>
      <c r="C38" s="24"/>
      <c r="D38" s="41" t="s">
        <v>39</v>
      </c>
      <c r="E38" s="47">
        <v>27720000</v>
      </c>
      <c r="F38" s="40" t="s">
        <v>111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 t="s">
        <v>100</v>
      </c>
      <c r="T38" s="51">
        <v>100</v>
      </c>
      <c r="U38" s="29" t="s">
        <v>101</v>
      </c>
    </row>
    <row r="39" spans="1:21" s="1" customFormat="1" ht="45.75" thickBot="1">
      <c r="A39" s="37">
        <v>21</v>
      </c>
      <c r="B39" s="56" t="s">
        <v>106</v>
      </c>
      <c r="C39" s="24"/>
      <c r="D39" s="41" t="s">
        <v>113</v>
      </c>
      <c r="E39" s="47">
        <v>44100000</v>
      </c>
      <c r="F39" s="40" t="s">
        <v>111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 t="s">
        <v>114</v>
      </c>
      <c r="T39" s="51">
        <v>100</v>
      </c>
      <c r="U39" s="29" t="s">
        <v>87</v>
      </c>
    </row>
    <row r="40" spans="1:21" s="1" customFormat="1" ht="87" customHeight="1" hidden="1" thickBot="1">
      <c r="A40" s="37"/>
      <c r="B40" s="56" t="s">
        <v>106</v>
      </c>
      <c r="C40" s="24"/>
      <c r="D40" s="41" t="s">
        <v>57</v>
      </c>
      <c r="E40" s="47" t="s">
        <v>57</v>
      </c>
      <c r="F40" s="40" t="s">
        <v>57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 t="s">
        <v>57</v>
      </c>
      <c r="T40" s="50" t="s">
        <v>57</v>
      </c>
      <c r="U40" s="29" t="s">
        <v>57</v>
      </c>
    </row>
    <row r="41" spans="1:21" s="1" customFormat="1" ht="63" customHeight="1" thickBot="1">
      <c r="A41" s="37"/>
      <c r="B41" s="56" t="s">
        <v>106</v>
      </c>
      <c r="C41" s="24"/>
      <c r="D41" s="41" t="s">
        <v>51</v>
      </c>
      <c r="E41" s="42">
        <v>44000000</v>
      </c>
      <c r="F41" s="40" t="s">
        <v>111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24" t="s">
        <v>27</v>
      </c>
      <c r="O41" s="24" t="s">
        <v>27</v>
      </c>
      <c r="P41" s="24" t="s">
        <v>27</v>
      </c>
      <c r="Q41" s="24" t="s">
        <v>27</v>
      </c>
      <c r="R41" s="24" t="s">
        <v>27</v>
      </c>
      <c r="S41" s="24" t="s">
        <v>102</v>
      </c>
      <c r="T41" s="28">
        <v>95</v>
      </c>
      <c r="U41" s="29" t="s">
        <v>86</v>
      </c>
    </row>
    <row r="42" spans="1:21" s="1" customFormat="1" ht="93" customHeight="1" thickBot="1">
      <c r="A42" s="37">
        <v>22</v>
      </c>
      <c r="B42" s="56" t="s">
        <v>106</v>
      </c>
      <c r="C42" s="24"/>
      <c r="D42" s="41" t="s">
        <v>42</v>
      </c>
      <c r="E42" s="40"/>
      <c r="F42" s="40"/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24" t="s">
        <v>27</v>
      </c>
      <c r="O42" s="24" t="s">
        <v>27</v>
      </c>
      <c r="P42" s="24" t="s">
        <v>27</v>
      </c>
      <c r="Q42" s="24" t="s">
        <v>27</v>
      </c>
      <c r="R42" s="24" t="s">
        <v>27</v>
      </c>
      <c r="S42" s="24" t="s">
        <v>103</v>
      </c>
      <c r="T42" s="50">
        <v>100</v>
      </c>
      <c r="U42" s="29" t="s">
        <v>87</v>
      </c>
    </row>
    <row r="43" spans="1:21" s="1" customFormat="1" ht="45.75" customHeight="1" hidden="1" thickBot="1">
      <c r="A43" s="37" t="s">
        <v>57</v>
      </c>
      <c r="B43" s="23"/>
      <c r="C43" s="24"/>
      <c r="D43" s="41" t="s">
        <v>57</v>
      </c>
      <c r="E43" s="40" t="s">
        <v>57</v>
      </c>
      <c r="F43" s="40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8"/>
      <c r="U43" s="29"/>
    </row>
    <row r="44" spans="1:21" s="1" customFormat="1" ht="72.75" customHeight="1" thickBot="1">
      <c r="A44" s="37">
        <v>23</v>
      </c>
      <c r="B44" s="56" t="s">
        <v>106</v>
      </c>
      <c r="C44" s="24"/>
      <c r="D44" s="41" t="s">
        <v>43</v>
      </c>
      <c r="E44" s="40"/>
      <c r="F44" s="40"/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 t="s">
        <v>103</v>
      </c>
      <c r="T44" s="50">
        <v>100</v>
      </c>
      <c r="U44" s="29" t="s">
        <v>87</v>
      </c>
    </row>
    <row r="45" spans="1:21" s="1" customFormat="1" ht="62.25" customHeight="1" thickBot="1">
      <c r="A45" s="37">
        <v>25</v>
      </c>
      <c r="B45" s="56" t="s">
        <v>106</v>
      </c>
      <c r="C45" s="24"/>
      <c r="D45" s="43" t="s">
        <v>115</v>
      </c>
      <c r="E45" s="47" t="s">
        <v>57</v>
      </c>
      <c r="F45" s="40"/>
      <c r="G45" s="24"/>
      <c r="H45" s="24" t="s">
        <v>27</v>
      </c>
      <c r="I45" s="24" t="s">
        <v>27</v>
      </c>
      <c r="J45" s="24" t="s">
        <v>27</v>
      </c>
      <c r="K45" s="24" t="s">
        <v>27</v>
      </c>
      <c r="L45" s="24" t="s">
        <v>27</v>
      </c>
      <c r="M45" s="24" t="s">
        <v>27</v>
      </c>
      <c r="N45" s="24" t="s">
        <v>27</v>
      </c>
      <c r="O45" s="24" t="s">
        <v>27</v>
      </c>
      <c r="P45" s="24" t="s">
        <v>27</v>
      </c>
      <c r="Q45" s="24" t="s">
        <v>27</v>
      </c>
      <c r="R45" s="24" t="s">
        <v>27</v>
      </c>
      <c r="S45" s="24" t="s">
        <v>116</v>
      </c>
      <c r="T45" s="50">
        <v>100</v>
      </c>
      <c r="U45" s="29" t="s">
        <v>104</v>
      </c>
    </row>
  </sheetData>
  <sheetProtection password="E8E9" sheet="1" selectLockedCells="1" selectUnlockedCells="1"/>
  <mergeCells count="20">
    <mergeCell ref="D19:D21"/>
    <mergeCell ref="E7:H7"/>
    <mergeCell ref="I7:U7"/>
    <mergeCell ref="J20:L20"/>
    <mergeCell ref="M20:O20"/>
    <mergeCell ref="P20:R20"/>
    <mergeCell ref="E19:E21"/>
    <mergeCell ref="G19:R19"/>
    <mergeCell ref="G20:I20"/>
    <mergeCell ref="T19:T21"/>
    <mergeCell ref="B19:B21"/>
    <mergeCell ref="A1:C6"/>
    <mergeCell ref="D1:U6"/>
    <mergeCell ref="A7:D7"/>
    <mergeCell ref="F19:F21"/>
    <mergeCell ref="S19:S21"/>
    <mergeCell ref="U19:U21"/>
    <mergeCell ref="A8:U8"/>
    <mergeCell ref="A19:A21"/>
    <mergeCell ref="C19:C21"/>
  </mergeCells>
  <printOptions/>
  <pageMargins left="0.7874015748031497" right="0.7874015748031497" top="0.7874015748031497" bottom="0.7874015748031497" header="0" footer="0"/>
  <pageSetup horizontalDpi="300" verticalDpi="300" orientation="landscape" scale="38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C8" sqref="C8"/>
    </sheetView>
  </sheetViews>
  <sheetFormatPr defaultColWidth="11.421875" defaultRowHeight="12.75"/>
  <cols>
    <col min="2" max="2" width="6.421875" style="0" customWidth="1"/>
    <col min="3" max="3" width="62.421875" style="0" customWidth="1"/>
  </cols>
  <sheetData>
    <row r="2" spans="2:3" ht="12.75">
      <c r="B2">
        <v>1</v>
      </c>
      <c r="C2" t="s">
        <v>80</v>
      </c>
    </row>
    <row r="3" spans="2:3" ht="12.75">
      <c r="B3">
        <f>B2+1</f>
        <v>2</v>
      </c>
      <c r="C3" t="s">
        <v>81</v>
      </c>
    </row>
    <row r="4" spans="2:3" ht="12.75">
      <c r="B4">
        <f aca="true" t="shared" si="0" ref="B4:B16">B3+1</f>
        <v>3</v>
      </c>
      <c r="C4" t="s">
        <v>82</v>
      </c>
    </row>
    <row r="5" spans="2:3" ht="12.75">
      <c r="B5">
        <f t="shared" si="0"/>
        <v>4</v>
      </c>
      <c r="C5" t="s">
        <v>83</v>
      </c>
    </row>
    <row r="6" spans="2:3" ht="12.75">
      <c r="B6">
        <f t="shared" si="0"/>
        <v>5</v>
      </c>
      <c r="C6" t="s">
        <v>84</v>
      </c>
    </row>
    <row r="7" spans="2:3" ht="12.75">
      <c r="B7">
        <f t="shared" si="0"/>
        <v>6</v>
      </c>
      <c r="C7" t="s">
        <v>85</v>
      </c>
    </row>
    <row r="8" ht="12.75">
      <c r="B8">
        <f t="shared" si="0"/>
        <v>7</v>
      </c>
    </row>
    <row r="9" ht="12.75">
      <c r="B9">
        <f t="shared" si="0"/>
        <v>8</v>
      </c>
    </row>
    <row r="10" ht="12.75">
      <c r="B10">
        <f t="shared" si="0"/>
        <v>9</v>
      </c>
    </row>
    <row r="11" ht="12.75">
      <c r="B11">
        <f t="shared" si="0"/>
        <v>10</v>
      </c>
    </row>
    <row r="12" ht="12.75">
      <c r="B12">
        <f t="shared" si="0"/>
        <v>11</v>
      </c>
    </row>
    <row r="13" ht="12.75">
      <c r="B13">
        <f t="shared" si="0"/>
        <v>12</v>
      </c>
    </row>
    <row r="14" ht="12.75">
      <c r="B14">
        <f t="shared" si="0"/>
        <v>13</v>
      </c>
    </row>
    <row r="15" ht="12.75">
      <c r="B15">
        <f t="shared" si="0"/>
        <v>14</v>
      </c>
    </row>
    <row r="16" ht="12.75">
      <c r="B16">
        <f t="shared" si="0"/>
        <v>15</v>
      </c>
    </row>
    <row r="19" ht="12.75">
      <c r="B19">
        <f>B18+1</f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31">
      <selection activeCell="E33" sqref="E33"/>
    </sheetView>
  </sheetViews>
  <sheetFormatPr defaultColWidth="11.421875" defaultRowHeight="12.75"/>
  <cols>
    <col min="2" max="2" width="14.57421875" style="0" customWidth="1"/>
    <col min="4" max="4" width="14.421875" style="0" customWidth="1"/>
    <col min="5" max="5" width="11.421875" style="0" customWidth="1"/>
    <col min="6" max="6" width="13.00390625" style="0" customWidth="1"/>
  </cols>
  <sheetData>
    <row r="1" spans="1:21" ht="12.75">
      <c r="A1" s="62" t="s">
        <v>13</v>
      </c>
      <c r="B1" s="62"/>
      <c r="C1" s="62"/>
      <c r="D1" s="64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3"/>
      <c r="B2" s="63"/>
      <c r="C2" s="63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3"/>
      <c r="B3" s="63"/>
      <c r="C3" s="63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2.75">
      <c r="A4" s="63"/>
      <c r="B4" s="63"/>
      <c r="C4" s="63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2.75">
      <c r="A5" s="63"/>
      <c r="B5" s="63"/>
      <c r="C5" s="63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3.5" thickBot="1">
      <c r="A6" s="63"/>
      <c r="B6" s="63"/>
      <c r="C6" s="63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3.5" thickBot="1">
      <c r="A7" s="67" t="s">
        <v>14</v>
      </c>
      <c r="B7" s="67"/>
      <c r="C7" s="67"/>
      <c r="D7" s="67"/>
      <c r="E7" s="74" t="s">
        <v>15</v>
      </c>
      <c r="F7" s="75"/>
      <c r="G7" s="75"/>
      <c r="H7" s="76"/>
      <c r="I7" s="74" t="s">
        <v>16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Bot="1">
      <c r="A10" s="2" t="s">
        <v>11</v>
      </c>
      <c r="B10" s="2"/>
      <c r="C10" s="2"/>
      <c r="D10" s="3">
        <v>2012</v>
      </c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thickBot="1">
      <c r="A11" s="2" t="s">
        <v>12</v>
      </c>
      <c r="B11" s="2"/>
      <c r="C11" s="2"/>
      <c r="D11" s="5" t="s">
        <v>25</v>
      </c>
      <c r="E11" s="4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thickBot="1">
      <c r="A13" s="2" t="s">
        <v>22</v>
      </c>
      <c r="B13" s="2"/>
      <c r="C13" s="2"/>
      <c r="D13" s="5" t="s">
        <v>63</v>
      </c>
      <c r="E13" s="5"/>
      <c r="F13" s="5" t="s">
        <v>57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thickBot="1">
      <c r="A14" s="2" t="s">
        <v>23</v>
      </c>
      <c r="B14" s="2"/>
      <c r="C14" s="2"/>
      <c r="D14" s="4" t="s">
        <v>60</v>
      </c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3.5" thickBot="1">
      <c r="A15" s="2" t="s">
        <v>1</v>
      </c>
      <c r="B15" s="2"/>
      <c r="C15" s="2"/>
      <c r="D15" s="5" t="s">
        <v>79</v>
      </c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 t="s">
        <v>17</v>
      </c>
      <c r="B16" s="2"/>
      <c r="C16" s="2"/>
      <c r="D16" s="6" t="s">
        <v>62</v>
      </c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/>
      <c r="B17" s="2"/>
      <c r="C17" s="2"/>
      <c r="D17" s="7"/>
      <c r="E17" s="7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3.5" thickBot="1">
      <c r="A19" s="59" t="s">
        <v>24</v>
      </c>
      <c r="B19" s="59" t="s">
        <v>18</v>
      </c>
      <c r="C19" s="59" t="s">
        <v>19</v>
      </c>
      <c r="D19" s="59" t="s">
        <v>3</v>
      </c>
      <c r="E19" s="59" t="s">
        <v>4</v>
      </c>
      <c r="F19" s="59" t="s">
        <v>20</v>
      </c>
      <c r="G19" s="80" t="s">
        <v>5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68" t="s">
        <v>6</v>
      </c>
      <c r="T19" s="68" t="s">
        <v>2</v>
      </c>
      <c r="U19" s="68" t="s">
        <v>21</v>
      </c>
    </row>
    <row r="20" spans="1:21" ht="13.5" thickBot="1">
      <c r="A20" s="60"/>
      <c r="B20" s="60"/>
      <c r="C20" s="72"/>
      <c r="D20" s="60"/>
      <c r="E20" s="60"/>
      <c r="F20" s="60"/>
      <c r="G20" s="80" t="s">
        <v>7</v>
      </c>
      <c r="H20" s="81"/>
      <c r="I20" s="81"/>
      <c r="J20" s="77" t="s">
        <v>8</v>
      </c>
      <c r="K20" s="78"/>
      <c r="L20" s="79"/>
      <c r="M20" s="77" t="s">
        <v>9</v>
      </c>
      <c r="N20" s="78"/>
      <c r="O20" s="79"/>
      <c r="P20" s="77" t="s">
        <v>10</v>
      </c>
      <c r="Q20" s="78"/>
      <c r="R20" s="79"/>
      <c r="S20" s="69"/>
      <c r="T20" s="69"/>
      <c r="U20" s="69"/>
    </row>
    <row r="21" spans="1:21" ht="13.5" thickBot="1">
      <c r="A21" s="61"/>
      <c r="B21" s="61"/>
      <c r="C21" s="73"/>
      <c r="D21" s="61"/>
      <c r="E21" s="61"/>
      <c r="F21" s="6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0"/>
      <c r="T21" s="70"/>
      <c r="U21" s="70"/>
    </row>
    <row r="22" spans="1:21" ht="99.75" customHeight="1" thickBot="1">
      <c r="A22" s="9">
        <v>1</v>
      </c>
      <c r="B22" s="10" t="s">
        <v>61</v>
      </c>
      <c r="C22" s="11"/>
      <c r="D22" s="12" t="s">
        <v>64</v>
      </c>
      <c r="E22" s="13">
        <v>24000000</v>
      </c>
      <c r="F22" s="11" t="s">
        <v>26</v>
      </c>
      <c r="G22" s="11"/>
      <c r="H22" s="11"/>
      <c r="I22" s="11" t="s">
        <v>27</v>
      </c>
      <c r="J22" s="11" t="s">
        <v>27</v>
      </c>
      <c r="K22" s="11" t="s">
        <v>27</v>
      </c>
      <c r="L22" s="11" t="s">
        <v>27</v>
      </c>
      <c r="M22" s="11" t="s">
        <v>27</v>
      </c>
      <c r="N22" s="11" t="s">
        <v>27</v>
      </c>
      <c r="O22" s="11" t="s">
        <v>27</v>
      </c>
      <c r="P22" s="11" t="s">
        <v>27</v>
      </c>
      <c r="Q22" s="11" t="s">
        <v>27</v>
      </c>
      <c r="R22" s="11" t="s">
        <v>27</v>
      </c>
      <c r="S22" s="11"/>
      <c r="T22" s="14" t="s">
        <v>65</v>
      </c>
      <c r="U22" s="15"/>
    </row>
    <row r="23" spans="1:21" ht="158.25" thickBot="1">
      <c r="A23" s="16">
        <v>2</v>
      </c>
      <c r="B23" s="10" t="s">
        <v>61</v>
      </c>
      <c r="C23" s="17"/>
      <c r="D23" s="18" t="s">
        <v>46</v>
      </c>
      <c r="E23" s="19">
        <v>20000000</v>
      </c>
      <c r="F23" s="11" t="s">
        <v>26</v>
      </c>
      <c r="G23" s="11"/>
      <c r="H23" s="11"/>
      <c r="I23" s="11" t="s">
        <v>27</v>
      </c>
      <c r="J23" s="11" t="s">
        <v>27</v>
      </c>
      <c r="K23" s="11" t="s">
        <v>27</v>
      </c>
      <c r="L23" s="11" t="s">
        <v>27</v>
      </c>
      <c r="M23" s="11" t="s">
        <v>27</v>
      </c>
      <c r="N23" s="11" t="s">
        <v>27</v>
      </c>
      <c r="O23" s="11" t="s">
        <v>27</v>
      </c>
      <c r="P23" s="11" t="s">
        <v>27</v>
      </c>
      <c r="Q23" s="11" t="s">
        <v>27</v>
      </c>
      <c r="R23" s="11" t="s">
        <v>27</v>
      </c>
      <c r="S23" s="17"/>
      <c r="T23" s="20"/>
      <c r="U23" s="21"/>
    </row>
    <row r="24" spans="1:21" ht="113.25" thickBot="1">
      <c r="A24" s="22">
        <v>3</v>
      </c>
      <c r="B24" s="23" t="s">
        <v>29</v>
      </c>
      <c r="C24" s="24"/>
      <c r="D24" s="25" t="s">
        <v>36</v>
      </c>
      <c r="E24" s="26">
        <v>25000000</v>
      </c>
      <c r="F24" s="27" t="s">
        <v>58</v>
      </c>
      <c r="G24" s="11"/>
      <c r="H24" s="11" t="s">
        <v>27</v>
      </c>
      <c r="I24" s="11" t="s">
        <v>27</v>
      </c>
      <c r="J24" s="11" t="s">
        <v>27</v>
      </c>
      <c r="K24" s="11" t="s">
        <v>27</v>
      </c>
      <c r="L24" s="11" t="s">
        <v>27</v>
      </c>
      <c r="M24" s="11" t="s">
        <v>27</v>
      </c>
      <c r="N24" s="11" t="s">
        <v>27</v>
      </c>
      <c r="O24" s="11" t="s">
        <v>27</v>
      </c>
      <c r="P24" s="11" t="s">
        <v>27</v>
      </c>
      <c r="Q24" s="11" t="s">
        <v>27</v>
      </c>
      <c r="R24" s="11" t="s">
        <v>27</v>
      </c>
      <c r="S24" s="24"/>
      <c r="T24" s="28" t="s">
        <v>66</v>
      </c>
      <c r="U24" s="29"/>
    </row>
    <row r="25" spans="1:21" ht="124.5" thickBot="1">
      <c r="A25" s="22">
        <v>4</v>
      </c>
      <c r="B25" s="23" t="s">
        <v>28</v>
      </c>
      <c r="C25" s="24"/>
      <c r="D25" s="25" t="s">
        <v>35</v>
      </c>
      <c r="E25" s="30">
        <v>15000000</v>
      </c>
      <c r="F25" s="11" t="s">
        <v>26</v>
      </c>
      <c r="G25" s="11" t="s">
        <v>27</v>
      </c>
      <c r="H25" s="11" t="s">
        <v>27</v>
      </c>
      <c r="I25" s="11" t="s">
        <v>27</v>
      </c>
      <c r="J25" s="11" t="s">
        <v>27</v>
      </c>
      <c r="K25" s="11" t="s">
        <v>27</v>
      </c>
      <c r="L25" s="11" t="s">
        <v>27</v>
      </c>
      <c r="M25" s="11" t="s">
        <v>27</v>
      </c>
      <c r="N25" s="11" t="s">
        <v>27</v>
      </c>
      <c r="O25" s="11" t="s">
        <v>27</v>
      </c>
      <c r="P25" s="11" t="s">
        <v>27</v>
      </c>
      <c r="Q25" s="11" t="s">
        <v>27</v>
      </c>
      <c r="R25" s="11" t="s">
        <v>27</v>
      </c>
      <c r="S25" s="24"/>
      <c r="T25" s="31" t="s">
        <v>67</v>
      </c>
      <c r="U25" s="29"/>
    </row>
    <row r="26" spans="1:21" ht="147" thickBot="1">
      <c r="A26" s="22"/>
      <c r="B26" s="23" t="s">
        <v>28</v>
      </c>
      <c r="C26" s="24"/>
      <c r="D26" s="25" t="s">
        <v>34</v>
      </c>
      <c r="E26" s="26">
        <v>33000000</v>
      </c>
      <c r="F26" s="11" t="s">
        <v>26</v>
      </c>
      <c r="G26" s="11" t="s">
        <v>27</v>
      </c>
      <c r="H26" s="11" t="s">
        <v>27</v>
      </c>
      <c r="I26" s="11" t="s">
        <v>27</v>
      </c>
      <c r="J26" s="11" t="s">
        <v>27</v>
      </c>
      <c r="K26" s="11" t="s">
        <v>27</v>
      </c>
      <c r="L26" s="11" t="s">
        <v>27</v>
      </c>
      <c r="M26" s="11" t="s">
        <v>27</v>
      </c>
      <c r="N26" s="11" t="s">
        <v>27</v>
      </c>
      <c r="O26" s="11" t="s">
        <v>27</v>
      </c>
      <c r="P26" s="11" t="s">
        <v>27</v>
      </c>
      <c r="Q26" s="11" t="s">
        <v>27</v>
      </c>
      <c r="R26" s="11" t="s">
        <v>27</v>
      </c>
      <c r="S26" s="24"/>
      <c r="T26" s="31" t="s">
        <v>68</v>
      </c>
      <c r="U26" s="29"/>
    </row>
    <row r="27" spans="1:21" ht="68.25" thickBot="1">
      <c r="A27" s="22"/>
      <c r="B27" s="23" t="s">
        <v>28</v>
      </c>
      <c r="C27" s="24"/>
      <c r="D27" s="25" t="s">
        <v>41</v>
      </c>
      <c r="E27" s="30">
        <v>30000000</v>
      </c>
      <c r="F27" s="11" t="s">
        <v>58</v>
      </c>
      <c r="G27" s="11"/>
      <c r="H27" s="11" t="s">
        <v>27</v>
      </c>
      <c r="I27" s="11" t="s">
        <v>27</v>
      </c>
      <c r="J27" s="11" t="s">
        <v>27</v>
      </c>
      <c r="K27" s="11" t="s">
        <v>27</v>
      </c>
      <c r="L27" s="11" t="s">
        <v>27</v>
      </c>
      <c r="M27" s="11" t="s">
        <v>27</v>
      </c>
      <c r="N27" s="11" t="s">
        <v>27</v>
      </c>
      <c r="O27" s="11" t="s">
        <v>27</v>
      </c>
      <c r="P27" s="11" t="s">
        <v>27</v>
      </c>
      <c r="Q27" s="11" t="s">
        <v>27</v>
      </c>
      <c r="R27" s="11" t="s">
        <v>27</v>
      </c>
      <c r="S27" s="24"/>
      <c r="T27" s="28"/>
      <c r="U27" s="29"/>
    </row>
    <row r="28" spans="1:21" ht="123.75">
      <c r="A28" s="32"/>
      <c r="B28" s="32" t="s">
        <v>28</v>
      </c>
      <c r="C28" s="32"/>
      <c r="D28" s="33" t="s">
        <v>47</v>
      </c>
      <c r="E28" s="32" t="s">
        <v>57</v>
      </c>
      <c r="F28" s="34" t="s">
        <v>26</v>
      </c>
      <c r="G28" s="34" t="s">
        <v>27</v>
      </c>
      <c r="H28" s="34" t="s">
        <v>27</v>
      </c>
      <c r="I28" s="34" t="s">
        <v>27</v>
      </c>
      <c r="J28" s="34" t="s">
        <v>27</v>
      </c>
      <c r="K28" s="34" t="s">
        <v>27</v>
      </c>
      <c r="L28" s="34" t="s">
        <v>27</v>
      </c>
      <c r="M28" s="34" t="s">
        <v>27</v>
      </c>
      <c r="N28" s="34" t="s">
        <v>27</v>
      </c>
      <c r="O28" s="34" t="s">
        <v>27</v>
      </c>
      <c r="P28" s="34" t="s">
        <v>27</v>
      </c>
      <c r="Q28" s="34" t="s">
        <v>27</v>
      </c>
      <c r="R28" s="34" t="s">
        <v>27</v>
      </c>
      <c r="S28" s="32"/>
      <c r="T28" s="32"/>
      <c r="U28" s="32"/>
    </row>
    <row r="29" spans="1:21" ht="90">
      <c r="A29" s="24"/>
      <c r="B29" s="24" t="s">
        <v>56</v>
      </c>
      <c r="C29" s="24"/>
      <c r="D29" s="25" t="s">
        <v>54</v>
      </c>
      <c r="E29" s="26">
        <v>43000000</v>
      </c>
      <c r="F29" s="24" t="s">
        <v>55</v>
      </c>
      <c r="G29" s="24" t="s">
        <v>27</v>
      </c>
      <c r="H29" s="24" t="s">
        <v>27</v>
      </c>
      <c r="I29" s="24" t="s">
        <v>27</v>
      </c>
      <c r="J29" s="24" t="s">
        <v>27</v>
      </c>
      <c r="K29" s="24" t="s">
        <v>27</v>
      </c>
      <c r="L29" s="24" t="s">
        <v>27</v>
      </c>
      <c r="M29" s="24" t="s">
        <v>27</v>
      </c>
      <c r="N29" s="24" t="s">
        <v>27</v>
      </c>
      <c r="O29" s="24" t="s">
        <v>27</v>
      </c>
      <c r="P29" s="24" t="s">
        <v>27</v>
      </c>
      <c r="Q29" s="24" t="s">
        <v>27</v>
      </c>
      <c r="R29" s="24" t="s">
        <v>27</v>
      </c>
      <c r="S29" s="24"/>
      <c r="T29" s="35" t="s">
        <v>69</v>
      </c>
      <c r="U29" s="24"/>
    </row>
    <row r="30" spans="1:21" ht="12.75">
      <c r="A30" s="2"/>
      <c r="B30" s="2"/>
      <c r="C30" s="2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5" thickBot="1">
      <c r="A31" s="2"/>
      <c r="B31" s="2"/>
      <c r="C31" s="2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3.75">
      <c r="A32" s="22"/>
      <c r="B32" s="23" t="s">
        <v>38</v>
      </c>
      <c r="C32" s="24"/>
      <c r="D32" s="25" t="s">
        <v>30</v>
      </c>
      <c r="E32" s="26">
        <v>18000000</v>
      </c>
      <c r="F32" s="11" t="s">
        <v>26</v>
      </c>
      <c r="G32" s="24"/>
      <c r="H32" s="24"/>
      <c r="I32" s="24"/>
      <c r="J32" s="24"/>
      <c r="K32" s="24"/>
      <c r="L32" s="24"/>
      <c r="M32" s="24" t="s">
        <v>27</v>
      </c>
      <c r="N32" s="24" t="s">
        <v>27</v>
      </c>
      <c r="O32" s="24" t="s">
        <v>27</v>
      </c>
      <c r="P32" s="24" t="s">
        <v>27</v>
      </c>
      <c r="Q32" s="24" t="s">
        <v>27</v>
      </c>
      <c r="R32" s="24" t="s">
        <v>27</v>
      </c>
      <c r="S32" s="24"/>
      <c r="T32" s="31" t="s">
        <v>70</v>
      </c>
      <c r="U32" s="29"/>
    </row>
    <row r="33" spans="1:21" ht="45">
      <c r="A33" s="22"/>
      <c r="B33" s="23" t="s">
        <v>38</v>
      </c>
      <c r="C33" s="24"/>
      <c r="D33" s="25" t="s">
        <v>50</v>
      </c>
      <c r="E33" s="26">
        <v>53000000</v>
      </c>
      <c r="F33" s="24" t="s">
        <v>31</v>
      </c>
      <c r="G33" s="24"/>
      <c r="H33" s="24"/>
      <c r="I33" s="24"/>
      <c r="J33" s="24"/>
      <c r="K33" s="24"/>
      <c r="L33" s="24"/>
      <c r="M33" s="24" t="s">
        <v>27</v>
      </c>
      <c r="N33" s="24" t="s">
        <v>27</v>
      </c>
      <c r="O33" s="24" t="s">
        <v>27</v>
      </c>
      <c r="P33" s="24" t="s">
        <v>27</v>
      </c>
      <c r="Q33" s="24" t="s">
        <v>27</v>
      </c>
      <c r="R33" s="24" t="s">
        <v>27</v>
      </c>
      <c r="S33" s="24"/>
      <c r="T33" s="31" t="s">
        <v>71</v>
      </c>
      <c r="U33" s="29"/>
    </row>
    <row r="34" spans="1:21" ht="79.5" thickBot="1">
      <c r="A34" s="37">
        <v>15</v>
      </c>
      <c r="B34" s="23" t="s">
        <v>38</v>
      </c>
      <c r="C34" s="24"/>
      <c r="D34" s="38" t="s">
        <v>32</v>
      </c>
      <c r="E34" s="39">
        <v>7000000</v>
      </c>
      <c r="F34" s="40" t="s">
        <v>26</v>
      </c>
      <c r="G34" s="24"/>
      <c r="H34" s="24"/>
      <c r="I34" s="24"/>
      <c r="J34" s="24"/>
      <c r="K34" s="24"/>
      <c r="L34" s="24"/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/>
      <c r="T34" s="31" t="s">
        <v>72</v>
      </c>
      <c r="U34" s="29"/>
    </row>
    <row r="35" spans="1:21" ht="158.25" thickBot="1">
      <c r="A35" s="37">
        <v>16</v>
      </c>
      <c r="B35" s="23"/>
      <c r="C35" s="24"/>
      <c r="D35" s="38" t="s">
        <v>59</v>
      </c>
      <c r="E35" s="39">
        <v>14000000</v>
      </c>
      <c r="F35" s="40" t="s">
        <v>33</v>
      </c>
      <c r="G35" s="24"/>
      <c r="H35" s="24"/>
      <c r="I35" s="24"/>
      <c r="J35" s="24"/>
      <c r="K35" s="24" t="s">
        <v>27</v>
      </c>
      <c r="L35" s="24" t="s">
        <v>27</v>
      </c>
      <c r="M35" s="24" t="s">
        <v>27</v>
      </c>
      <c r="N35" s="24" t="s">
        <v>27</v>
      </c>
      <c r="O35" s="24" t="s">
        <v>27</v>
      </c>
      <c r="P35" s="24" t="s">
        <v>27</v>
      </c>
      <c r="Q35" s="24" t="s">
        <v>27</v>
      </c>
      <c r="R35" s="24" t="s">
        <v>27</v>
      </c>
      <c r="S35" s="24"/>
      <c r="T35" s="31" t="s">
        <v>73</v>
      </c>
      <c r="U35" s="29"/>
    </row>
    <row r="36" spans="1:21" ht="79.5" thickBot="1">
      <c r="A36" s="37">
        <v>17</v>
      </c>
      <c r="B36" s="23"/>
      <c r="C36" s="24"/>
      <c r="D36" s="38" t="s">
        <v>37</v>
      </c>
      <c r="E36" s="39">
        <v>10000000</v>
      </c>
      <c r="F36" s="40" t="s">
        <v>33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24" t="s">
        <v>27</v>
      </c>
      <c r="O36" s="24" t="s">
        <v>27</v>
      </c>
      <c r="P36" s="24" t="s">
        <v>27</v>
      </c>
      <c r="Q36" s="24" t="s">
        <v>27</v>
      </c>
      <c r="R36" s="24" t="s">
        <v>27</v>
      </c>
      <c r="S36" s="24"/>
      <c r="T36" s="31" t="s">
        <v>74</v>
      </c>
      <c r="U36" s="29"/>
    </row>
    <row r="37" spans="1:21" ht="90.75" thickBot="1">
      <c r="A37" s="37">
        <v>18</v>
      </c>
      <c r="B37" s="23"/>
      <c r="C37" s="24"/>
      <c r="D37" s="33" t="s">
        <v>44</v>
      </c>
      <c r="E37" s="39">
        <v>48000000</v>
      </c>
      <c r="F37" s="40" t="s">
        <v>33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/>
      <c r="T37" s="31" t="s">
        <v>75</v>
      </c>
      <c r="U37" s="29"/>
    </row>
    <row r="38" spans="1:21" ht="192" thickBot="1">
      <c r="A38" s="37">
        <v>19</v>
      </c>
      <c r="B38" s="23"/>
      <c r="C38" s="24"/>
      <c r="D38" s="41" t="s">
        <v>39</v>
      </c>
      <c r="E38" s="39">
        <v>48000000</v>
      </c>
      <c r="F38" s="40" t="s">
        <v>33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24" t="s">
        <v>27</v>
      </c>
      <c r="O38" s="24" t="s">
        <v>27</v>
      </c>
      <c r="P38" s="24" t="s">
        <v>27</v>
      </c>
      <c r="Q38" s="24" t="s">
        <v>27</v>
      </c>
      <c r="R38" s="24" t="s">
        <v>27</v>
      </c>
      <c r="S38" s="24"/>
      <c r="T38" s="31" t="s">
        <v>75</v>
      </c>
      <c r="U38" s="29"/>
    </row>
    <row r="39" spans="1:21" ht="270.75" thickBot="1">
      <c r="A39" s="37">
        <v>21</v>
      </c>
      <c r="B39" s="23" t="s">
        <v>38</v>
      </c>
      <c r="C39" s="24"/>
      <c r="D39" s="41" t="s">
        <v>40</v>
      </c>
      <c r="E39" s="39">
        <f>48000000</f>
        <v>48000000</v>
      </c>
      <c r="F39" s="40" t="s">
        <v>26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24" t="s">
        <v>27</v>
      </c>
      <c r="O39" s="24" t="s">
        <v>27</v>
      </c>
      <c r="P39" s="24" t="s">
        <v>27</v>
      </c>
      <c r="Q39" s="24" t="s">
        <v>27</v>
      </c>
      <c r="R39" s="24" t="s">
        <v>27</v>
      </c>
      <c r="S39" s="24"/>
      <c r="T39" s="31" t="s">
        <v>76</v>
      </c>
      <c r="U39" s="29"/>
    </row>
    <row r="40" spans="1:21" ht="79.5" thickBot="1">
      <c r="A40" s="37"/>
      <c r="B40" s="23"/>
      <c r="C40" s="24"/>
      <c r="D40" s="41" t="s">
        <v>48</v>
      </c>
      <c r="E40" s="39">
        <v>15000000</v>
      </c>
      <c r="F40" s="40" t="s">
        <v>33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31" t="s">
        <v>77</v>
      </c>
      <c r="U40" s="29"/>
    </row>
    <row r="41" spans="1:21" ht="169.5" thickBot="1">
      <c r="A41" s="37"/>
      <c r="B41" s="23"/>
      <c r="C41" s="24"/>
      <c r="D41" s="41" t="s">
        <v>49</v>
      </c>
      <c r="E41" s="39">
        <f>14900000+50000000</f>
        <v>64900000</v>
      </c>
      <c r="F41" s="40" t="s">
        <v>31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8"/>
      <c r="U41" s="29"/>
    </row>
    <row r="42" spans="1:21" ht="113.25" thickBot="1">
      <c r="A42" s="37"/>
      <c r="B42" s="23"/>
      <c r="C42" s="24"/>
      <c r="D42" s="41" t="s">
        <v>51</v>
      </c>
      <c r="E42" s="42">
        <v>15000000</v>
      </c>
      <c r="F42" s="40" t="s">
        <v>52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8"/>
      <c r="U42" s="29"/>
    </row>
    <row r="43" spans="1:21" ht="90.75" thickBot="1">
      <c r="A43" s="37"/>
      <c r="B43" s="23"/>
      <c r="C43" s="24"/>
      <c r="D43" s="41" t="s">
        <v>53</v>
      </c>
      <c r="E43" s="39">
        <v>102000000</v>
      </c>
      <c r="F43" s="40" t="s">
        <v>33</v>
      </c>
      <c r="G43" s="24"/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/>
      <c r="T43" s="31" t="s">
        <v>78</v>
      </c>
      <c r="U43" s="29"/>
    </row>
    <row r="44" spans="1:21" ht="158.25" thickBot="1">
      <c r="A44" s="37">
        <v>22</v>
      </c>
      <c r="B44" s="23" t="s">
        <v>38</v>
      </c>
      <c r="C44" s="24"/>
      <c r="D44" s="41" t="s">
        <v>42</v>
      </c>
      <c r="E44" s="40"/>
      <c r="F44" s="40"/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24" t="s">
        <v>27</v>
      </c>
      <c r="O44" s="24" t="s">
        <v>27</v>
      </c>
      <c r="P44" s="24" t="s">
        <v>27</v>
      </c>
      <c r="Q44" s="24" t="s">
        <v>27</v>
      </c>
      <c r="R44" s="24" t="s">
        <v>27</v>
      </c>
      <c r="S44" s="24"/>
      <c r="T44" s="28"/>
      <c r="U44" s="29"/>
    </row>
    <row r="45" spans="1:21" ht="13.5" thickBot="1">
      <c r="A45" s="37" t="s">
        <v>57</v>
      </c>
      <c r="B45" s="23"/>
      <c r="C45" s="24"/>
      <c r="D45" s="41" t="s">
        <v>57</v>
      </c>
      <c r="E45" s="40" t="s">
        <v>57</v>
      </c>
      <c r="F45" s="40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8"/>
      <c r="U45" s="29"/>
    </row>
    <row r="46" spans="1:21" ht="169.5" thickBot="1">
      <c r="A46" s="37">
        <v>23</v>
      </c>
      <c r="B46" s="23" t="s">
        <v>38</v>
      </c>
      <c r="C46" s="24"/>
      <c r="D46" s="41" t="s">
        <v>43</v>
      </c>
      <c r="E46" s="40"/>
      <c r="F46" s="40"/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24" t="s">
        <v>27</v>
      </c>
      <c r="O46" s="24" t="s">
        <v>27</v>
      </c>
      <c r="P46" s="24" t="s">
        <v>27</v>
      </c>
      <c r="Q46" s="24" t="s">
        <v>27</v>
      </c>
      <c r="R46" s="24" t="s">
        <v>27</v>
      </c>
      <c r="S46" s="24"/>
      <c r="T46" s="28"/>
      <c r="U46" s="29"/>
    </row>
    <row r="47" spans="1:21" ht="68.25" thickBot="1">
      <c r="A47" s="37">
        <v>25</v>
      </c>
      <c r="B47" s="23" t="s">
        <v>38</v>
      </c>
      <c r="C47" s="24"/>
      <c r="D47" s="43" t="s">
        <v>45</v>
      </c>
      <c r="E47" s="39">
        <v>5000000</v>
      </c>
      <c r="F47" s="40"/>
      <c r="G47" s="24"/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24" t="s">
        <v>27</v>
      </c>
      <c r="O47" s="24" t="s">
        <v>27</v>
      </c>
      <c r="P47" s="24" t="s">
        <v>27</v>
      </c>
      <c r="Q47" s="24" t="s">
        <v>27</v>
      </c>
      <c r="R47" s="24" t="s">
        <v>27</v>
      </c>
      <c r="S47" s="24"/>
      <c r="T47" s="28"/>
      <c r="U47" s="29"/>
    </row>
  </sheetData>
  <sheetProtection/>
  <mergeCells count="20">
    <mergeCell ref="A1:C6"/>
    <mergeCell ref="D1:U6"/>
    <mergeCell ref="A7:D7"/>
    <mergeCell ref="E7:H7"/>
    <mergeCell ref="I7:U7"/>
    <mergeCell ref="A8:U8"/>
    <mergeCell ref="A19:A21"/>
    <mergeCell ref="B19:B21"/>
    <mergeCell ref="C19:C21"/>
    <mergeCell ref="D19:D21"/>
    <mergeCell ref="E19:E21"/>
    <mergeCell ref="F19:F21"/>
    <mergeCell ref="G19:R19"/>
    <mergeCell ref="S19:S21"/>
    <mergeCell ref="T19:T21"/>
    <mergeCell ref="U19:U21"/>
    <mergeCell ref="G20:I20"/>
    <mergeCell ref="J20:L20"/>
    <mergeCell ref="M20:O20"/>
    <mergeCell ref="P20:R20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ACCION SECRETARÍA DE HACIENDA 2014</dc:title>
  <dc:subject/>
  <dc:creator>Marilu</dc:creator>
  <cp:keywords/>
  <dc:description/>
  <cp:lastModifiedBy>David Suarez Sanchez</cp:lastModifiedBy>
  <cp:lastPrinted>2008-10-07T16:49:46Z</cp:lastPrinted>
  <dcterms:created xsi:type="dcterms:W3CDTF">2008-06-18T19:38:27Z</dcterms:created>
  <dcterms:modified xsi:type="dcterms:W3CDTF">2014-02-26T15:36:58Z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">
    <vt:lpwstr>2014-01-02T00:00:00Z</vt:lpwstr>
  </property>
  <property fmtid="{D5CDD505-2E9C-101B-9397-08002B2CF9AE}" pid="3" name="Tipo_Plan">
    <vt:lpwstr>Plan de acción</vt:lpwstr>
  </property>
  <property fmtid="{D5CDD505-2E9C-101B-9397-08002B2CF9AE}" pid="4" name="Dependencia">
    <vt:lpwstr>3</vt:lpwstr>
  </property>
  <property fmtid="{D5CDD505-2E9C-101B-9397-08002B2CF9AE}" pid="5" name="Año">
    <vt:lpwstr>2014.00000000000</vt:lpwstr>
  </property>
</Properties>
</file>