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LUD" sheetId="1" r:id="rId1"/>
  </sheets>
  <definedNames>
    <definedName name="_xlnm.Print_Titles" localSheetId="0">SALUD!$10:$13</definedName>
  </definedNames>
  <calcPr calcId="145621" fullCalcOnLoad="1"/>
</workbook>
</file>

<file path=xl/calcChain.xml><?xml version="1.0" encoding="utf-8"?>
<calcChain xmlns="http://schemas.openxmlformats.org/spreadsheetml/2006/main">
  <c r="O28" i="1" l="1"/>
  <c r="N33" i="1"/>
  <c r="O33" i="1"/>
  <c r="R33" i="1"/>
</calcChain>
</file>

<file path=xl/sharedStrings.xml><?xml version="1.0" encoding="utf-8"?>
<sst xmlns="http://schemas.openxmlformats.org/spreadsheetml/2006/main" count="195" uniqueCount="166">
  <si>
    <t>TOTAL</t>
  </si>
  <si>
    <t xml:space="preserve">Encuestas, administración base de datos, </t>
  </si>
  <si>
    <t>17692 encuestados</t>
  </si>
  <si>
    <t>No. Usuarios beneficiarios</t>
  </si>
  <si>
    <t>0.6%</t>
  </si>
  <si>
    <t>SISBEN</t>
  </si>
  <si>
    <t>100%  de los usuarios con encuesta sisben</t>
  </si>
  <si>
    <t>Fortalecimiento del SISBEN</t>
  </si>
  <si>
    <t>Secretaría de Salud</t>
  </si>
  <si>
    <t>actividades educartivas, culturales y recreativas</t>
  </si>
  <si>
    <t>Atención a 100 niños y jovenes</t>
  </si>
  <si>
    <t>jovenes atendidos</t>
  </si>
  <si>
    <t>0.5%</t>
  </si>
  <si>
    <t>Clubes juveniles</t>
  </si>
  <si>
    <t>L20218-02</t>
  </si>
  <si>
    <t>9.4</t>
  </si>
  <si>
    <t>Visitas domiciliaria, asesorias psiocologicas y pedagogicas y encuentros de familia.</t>
  </si>
  <si>
    <t>6 menores atendicos</t>
  </si>
  <si>
    <t>0.3%</t>
  </si>
  <si>
    <t>Intervención de apoyo Convenio ICBF</t>
  </si>
  <si>
    <t>Intervención de apoyo por condiciones de amenaza o vulneración</t>
  </si>
  <si>
    <t>Promoción Social</t>
  </si>
  <si>
    <t>L20218-01</t>
  </si>
  <si>
    <t>ESE Hospital GVG, Secretaría de Salud</t>
  </si>
  <si>
    <t>Cumplimiento del Convenio de la Población vinculada</t>
  </si>
  <si>
    <t>5639 personas sin aseguramiento pero con atención de primer nivel</t>
  </si>
  <si>
    <t>Porcentaje de granatía de población cubierta</t>
  </si>
  <si>
    <t>Población no cubierta con subsidios a la demanda</t>
  </si>
  <si>
    <t>Garantizar la atención en primer nivel a la población pobre y vulnerable de los niveles 1,2 y 3 del Sisben sin aseguramiento</t>
  </si>
  <si>
    <t>L20217-02</t>
  </si>
  <si>
    <t>Contratación con EPS-s para cobertura en salud, planes de beneficios, sistema de referencia y contrareferencia e Interventoria</t>
  </si>
  <si>
    <t>12.354 personas del Municipo afiliados al Régimen subsidiado en salud, gestión para ampliación de cobertura  e interventoria</t>
  </si>
  <si>
    <t>numero de paersonas afiliadas</t>
  </si>
  <si>
    <t>Afiliación al Régimen subsidiado</t>
  </si>
  <si>
    <t>12.354 beneficiarios del régimen subsidiado</t>
  </si>
  <si>
    <t>Regimen Subsidiado</t>
  </si>
  <si>
    <t>Sistema general de seguridad social en salud</t>
  </si>
  <si>
    <t>L20217-01</t>
  </si>
  <si>
    <t>asesoría y seguimiento a los ancianos institucionalizados</t>
  </si>
  <si>
    <t>12 adultos mayores pertenecientes al CBA</t>
  </si>
  <si>
    <t>numero de adultos mayores beneficiados</t>
  </si>
  <si>
    <t>Adultos mayores Institucionalizados</t>
  </si>
  <si>
    <t>12 Adultos mayores en el CBA</t>
  </si>
  <si>
    <t>Plan Gerontológico</t>
  </si>
  <si>
    <t>L20213-03</t>
  </si>
  <si>
    <t>salidas  a veredas, sano esparcimiento, talleres</t>
  </si>
  <si>
    <t>362 adultos mayores pertenecientes al programa puertas abiertas</t>
  </si>
  <si>
    <t>numero de adultos participantes</t>
  </si>
  <si>
    <t>Programa de Puertas abiertas</t>
  </si>
  <si>
    <t>362 adultos mayores integrados al programa de Puertas Abiertas</t>
  </si>
  <si>
    <t>almuerzos servidos, raciones para preparar y complemento al adulto mayor  (25 adultos mayores)</t>
  </si>
  <si>
    <t>127 adultos mayores recibiendo almuerzo</t>
  </si>
  <si>
    <t>Comedor del adulto mayor</t>
  </si>
  <si>
    <t>127 adultos mayores beneficiaris del programa juan Luis Londoño de la Cuesta</t>
  </si>
  <si>
    <t>L20213-0</t>
  </si>
  <si>
    <t>Entrega de subsidios</t>
  </si>
  <si>
    <t>80 adultos mayores recibiendo subsidio económico</t>
  </si>
  <si>
    <t>Programa de Protección Social al Adulto Mayor (subsidio económico)</t>
  </si>
  <si>
    <t>180 adultos mayores recibiendo subsidio  cada dos meses $150.000</t>
  </si>
  <si>
    <t>L2-02-14-01</t>
  </si>
  <si>
    <t>ejecución de programas, conformación de grupos, salidas a veredas</t>
  </si>
  <si>
    <t>713 total adultos mayores beneficiarios del plan gerontológico municipal del área urbana y rural</t>
  </si>
  <si>
    <t>numero de adultos mayores beneficiaros</t>
  </si>
  <si>
    <t>Plan gerontologico</t>
  </si>
  <si>
    <t>713 adultos mayores beneficiarios del plan Gerontológico Municipal</t>
  </si>
  <si>
    <t>Plan Gerontológico municipal</t>
  </si>
  <si>
    <t>L2-02-13-01</t>
  </si>
  <si>
    <t>Entrega de complemento, toma de peso y talla</t>
  </si>
  <si>
    <t>100% de niños beneficiarios recibiendo el complemento alimentario</t>
  </si>
  <si>
    <t>número de niños cubiertos</t>
  </si>
  <si>
    <t>Programa MANA eje de complementacion</t>
  </si>
  <si>
    <t>1420 niños menores de 6 años cubiertos con el Complemento Mana</t>
  </si>
  <si>
    <t>Complemento alimentario Mana infantil</t>
  </si>
  <si>
    <t>Plan de Seguridad Alimentaria</t>
  </si>
  <si>
    <t>L20213-04</t>
  </si>
  <si>
    <t>Guia Protocolos de vigilancia epidemiólogica, reuniones mensuales, vigilancia y seguimento a los eventos, visitas epidemiológicas</t>
  </si>
  <si>
    <t>100% de revisión de los protocolos de vigilancia epidemiológica, 5 reuniones del COVE municipal,SIVIGILA, Estudios de campo</t>
  </si>
  <si>
    <t>Acciones de prevención y supercaión de riesgos</t>
  </si>
  <si>
    <t>Vigilancia epidemiologica</t>
  </si>
  <si>
    <t>Estrategias implementadas de prevención de riesgos, recuperación y superación de los daños  en la salud</t>
  </si>
  <si>
    <t>L2-02-01-01</t>
  </si>
  <si>
    <t>Canalización área urbana y rural, identificación de la población menor de 5 años que falta por vacunar, jornadas de vacunación, vacunación casa a casa, MCRV, Jornadas de vacunación</t>
  </si>
  <si>
    <t>Coberturas en vacunación del 92% en población menor de 5 años, 4 jornadas devacunación realizadas en zona ur bana y rural</t>
  </si>
  <si>
    <t>Cumplimiento del 95% en vacunación en población menor de 5 años</t>
  </si>
  <si>
    <t>Reducción de Enfermedades inmunoprevenibles</t>
  </si>
  <si>
    <t>Lograr coberturas utiles del 95%  en vacunación en la población menor de 5 años, mujeres en edad fertil y gestantes</t>
  </si>
  <si>
    <t>L20205-1</t>
  </si>
  <si>
    <t>talleres macro con las familias sobre violencia intrafamiliar, farmacodependencia, suicidio, palnificación familiar; charlas educativas a 1400 familias sobre nutrición, planificación familiar, vacunación, habitos saludables en el hogar, salud bucal.</t>
  </si>
  <si>
    <t>30% de actividades realizadas  para la generación de estilos de vida saludables en las familias</t>
  </si>
  <si>
    <t>Porcentaje de Familias  con incorporación de hábitos saludables</t>
  </si>
  <si>
    <t>Estilos de vida Saludables</t>
  </si>
  <si>
    <t>Promoción de Estilos de Vida saludables</t>
  </si>
  <si>
    <t>Salud Publica</t>
  </si>
  <si>
    <t>L20202-03</t>
  </si>
  <si>
    <t>familias visitadas con desarrollo de procesos saludables, canalización, toma de peso y talla, remisión a los programas de p y p, demanda inducida.</t>
  </si>
  <si>
    <t>1040familias visitadas, con planes de acción y seguimiento desarrollados, canalización</t>
  </si>
  <si>
    <t>familias con planes de acción en desarrollo para la incorporación de procesos saludables</t>
  </si>
  <si>
    <t>Estrategia Atención primaria en Salud</t>
  </si>
  <si>
    <t>Gestión de la Implementacion de la Estrategia APS con promotores de Salud</t>
  </si>
  <si>
    <t>L20202-02</t>
  </si>
  <si>
    <t>Estrategias de Salud mental en zona urbana y rural, talleres de salud sexual y reproductiva., y redes constructuras de paz</t>
  </si>
  <si>
    <t>Programas de p y p implementados en un 50%</t>
  </si>
  <si>
    <t>Población con acceso a promoción de la salud y calidad de vida</t>
  </si>
  <si>
    <t>Promoción de la Salud y prevención de la enfermedad</t>
  </si>
  <si>
    <t>Programas de p y p implementados en un 10%</t>
  </si>
  <si>
    <t>Promoción de la salud y calidad de vida</t>
  </si>
  <si>
    <t>L20202-01</t>
  </si>
  <si>
    <t>Personal en salud contratadas y capacitadas</t>
  </si>
  <si>
    <t>100%Personal contratado, 40%capacitaciones realizadas</t>
  </si>
  <si>
    <t>0.2%</t>
  </si>
  <si>
    <t>Gestión  para el fortalecimiento de personal en las organizaciones de salud, capacitaciones</t>
  </si>
  <si>
    <t>Calidad de la atención en salud mejorada a través de capacitaciones</t>
  </si>
  <si>
    <t>Mejoramiento de la calidad en la atención en salud</t>
  </si>
  <si>
    <t>L20211-01</t>
  </si>
  <si>
    <t>Campañas, divulgación de derechos y deberes, brigadas de salud, estrategia APS.</t>
  </si>
  <si>
    <t>50%  de incremento de acceso a los Servicios de salud, personal profesional contratado para la realización de actividades en salud.</t>
  </si>
  <si>
    <t>Población con acceso a los servicios de salud</t>
  </si>
  <si>
    <t>0.1%</t>
  </si>
  <si>
    <t>Promoción de los derechos y deberes en salud</t>
  </si>
  <si>
    <t>Incrementar en un 8% el acceso de la Población a los Servicios de Salud</t>
  </si>
  <si>
    <t>Mejoramiento de la accesibilidad a los Servicios de Salud</t>
  </si>
  <si>
    <t>Prestación y desarrollo de Servicios de Salud</t>
  </si>
  <si>
    <t>L20210-01</t>
  </si>
  <si>
    <t>4.5</t>
  </si>
  <si>
    <t xml:space="preserve"> Proceso de sistematización de afiliados, identificación y organización de inconsistencias, priorización de beneficiarios </t>
  </si>
  <si>
    <t>70% de la base de datos actualizada con reporte de novedades y depuración de datos, 92% de cargue de información al Fidufosyga, 250 inconsistencias organizadas</t>
  </si>
  <si>
    <t>porcentaje de ejecución  del Sistema de Información</t>
  </si>
  <si>
    <t>Fortalecimiento de Información en salud</t>
  </si>
  <si>
    <t>Base de datos optimizada y mejorada en un 10%</t>
  </si>
  <si>
    <t>Mejoramiento de los procesos del sistema de Aseguramiento</t>
  </si>
  <si>
    <t>Aseguramiento</t>
  </si>
  <si>
    <t>L20216-01</t>
  </si>
  <si>
    <t xml:space="preserve"> </t>
  </si>
  <si>
    <t>OTROS</t>
  </si>
  <si>
    <t>COF</t>
  </si>
  <si>
    <t>REG</t>
  </si>
  <si>
    <t>SGP</t>
  </si>
  <si>
    <t>RP</t>
  </si>
  <si>
    <t>TRIM IV</t>
  </si>
  <si>
    <t>TRIM III</t>
  </si>
  <si>
    <t>TRIM II</t>
  </si>
  <si>
    <t>TRIM I</t>
  </si>
  <si>
    <t>ESTADO ACTUAL</t>
  </si>
  <si>
    <t>NOMBRE</t>
  </si>
  <si>
    <t xml:space="preserve"> MILLONES DE PESOS</t>
  </si>
  <si>
    <t>%</t>
  </si>
  <si>
    <t>EJE PROGRAMATICO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</si>
  <si>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</si>
  <si>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</si>
  <si>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</si>
  <si>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</si>
  <si>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</si>
  <si>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</si>
  <si>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</si>
  <si>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PRODUCTO.</t>
  </si>
  <si>
    <t>SUBPROGRAMA</t>
  </si>
  <si>
    <t>DESARROLLO SOCIAL</t>
  </si>
  <si>
    <t>LINEA ESTRATÉGICA</t>
  </si>
  <si>
    <t>Aumentar la cobertura y la calidad de los servicios de salud, a través de las estrategias de promoción, prevención, atención y rehabilitación</t>
  </si>
  <si>
    <t>OBJETIVO GENERAL:</t>
  </si>
  <si>
    <t>SALUD</t>
  </si>
  <si>
    <t>EJE, ÁREA Ó SECTOR:</t>
  </si>
  <si>
    <t>SECRETARIA DE</t>
  </si>
  <si>
    <t>BETULIA</t>
  </si>
  <si>
    <t>MUNICIPIO</t>
  </si>
  <si>
    <t xml:space="preserve">VIGENCIA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</si>
</sst>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0.0%"/>
    <numFmt numFmtId="167" formatCode="#,##0.0"/>
    <numFmt numFmtId="168" formatCode="_ [$€-2]\ * #,##0.00_ ;_ [$€-2]\ * \-#,##0.00_ ;_ [$€-2]\ * &quot;-&quot;??_ "/>
  </numFmts>
  <fonts count="19" x14ac:knownFonts="1">
    <font>
      <sz val="10"/>
      <name val="Arial"/>
    </font>
    <font>
      <sz val="10"/>
      <name val="Arial"/>
    </font>
    <font>
      <sz val="9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7"/>
      <name val="Arial"/>
    </font>
    <font>
      <sz val="8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sz val="6"/>
      <name val="Arial"/>
    </font>
    <font>
      <b/>
      <sz val="9"/>
      <name val="Arial Narrow"/>
      <family val="2"/>
    </font>
    <font>
      <b/>
      <sz val="9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9" fontId="2" fillId="0" borderId="0" xfId="2" applyFont="1"/>
    <xf numFmtId="0" fontId="2" fillId="0" borderId="1" xfId="0" applyFont="1" applyBorder="1"/>
    <xf numFmtId="2" fontId="3" fillId="0" borderId="2" xfId="0" applyNumberFormat="1" applyFont="1" applyBorder="1"/>
    <xf numFmtId="0" fontId="2" fillId="0" borderId="2" xfId="0" applyFont="1" applyBorder="1"/>
    <xf numFmtId="3" fontId="4" fillId="0" borderId="2" xfId="0" applyNumberFormat="1" applyFont="1" applyBorder="1"/>
    <xf numFmtId="3" fontId="3" fillId="0" borderId="2" xfId="0" applyNumberFormat="1" applyFont="1" applyBorder="1"/>
    <xf numFmtId="9" fontId="2" fillId="0" borderId="2" xfId="2" applyFont="1" applyBorder="1"/>
    <xf numFmtId="0" fontId="2" fillId="0" borderId="3" xfId="0" applyFont="1" applyBorder="1"/>
    <xf numFmtId="0" fontId="5" fillId="0" borderId="0" xfId="0" applyFont="1"/>
    <xf numFmtId="0" fontId="6" fillId="0" borderId="4" xfId="0" applyFont="1" applyBorder="1" applyAlignment="1">
      <alignment horizontal="justify" vertical="top" wrapText="1"/>
    </xf>
    <xf numFmtId="165" fontId="7" fillId="0" borderId="4" xfId="1" applyNumberFormat="1" applyFont="1" applyBorder="1" applyAlignment="1">
      <alignment horizontal="center" vertical="top" wrapText="1"/>
    </xf>
    <xf numFmtId="9" fontId="7" fillId="0" borderId="4" xfId="2" applyFont="1" applyBorder="1" applyAlignment="1">
      <alignment horizontal="center" vertical="top" wrapText="1"/>
    </xf>
    <xf numFmtId="164" fontId="6" fillId="0" borderId="4" xfId="1" applyFont="1" applyBorder="1" applyAlignment="1">
      <alignment horizontal="justify" vertical="top" wrapText="1"/>
    </xf>
    <xf numFmtId="164" fontId="7" fillId="0" borderId="4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7" fontId="6" fillId="0" borderId="4" xfId="0" applyNumberFormat="1" applyFont="1" applyBorder="1" applyAlignment="1">
      <alignment horizontal="center" vertical="top" wrapText="1"/>
    </xf>
    <xf numFmtId="17" fontId="8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9" fontId="6" fillId="0" borderId="4" xfId="2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textRotation="180" wrapText="1"/>
    </xf>
    <xf numFmtId="0" fontId="5" fillId="0" borderId="5" xfId="0" applyFont="1" applyBorder="1" applyAlignment="1">
      <alignment horizontal="center" vertical="top" wrapText="1"/>
    </xf>
    <xf numFmtId="165" fontId="7" fillId="0" borderId="5" xfId="1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17" fontId="6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9" fontId="5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vertical="top" textRotation="180" wrapText="1"/>
    </xf>
    <xf numFmtId="0" fontId="5" fillId="0" borderId="7" xfId="0" applyFont="1" applyBorder="1" applyAlignment="1">
      <alignment horizontal="center" vertical="top" wrapText="1"/>
    </xf>
    <xf numFmtId="165" fontId="7" fillId="0" borderId="7" xfId="1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17" fontId="6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9" fontId="5" fillId="0" borderId="7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165" fontId="7" fillId="0" borderId="8" xfId="1" applyNumberFormat="1" applyFont="1" applyBorder="1" applyAlignment="1">
      <alignment horizontal="center" vertical="top" wrapText="1"/>
    </xf>
    <xf numFmtId="9" fontId="7" fillId="0" borderId="8" xfId="2" applyFont="1" applyBorder="1" applyAlignment="1">
      <alignment horizontal="center" vertical="top" wrapText="1"/>
    </xf>
    <xf numFmtId="164" fontId="6" fillId="0" borderId="8" xfId="1" applyFont="1" applyBorder="1" applyAlignment="1">
      <alignment horizontal="justify" vertical="top" wrapText="1"/>
    </xf>
    <xf numFmtId="164" fontId="6" fillId="0" borderId="8" xfId="1" applyFont="1" applyBorder="1" applyAlignment="1">
      <alignment horizontal="center" vertical="top" wrapText="1"/>
    </xf>
    <xf numFmtId="0" fontId="7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166" fontId="10" fillId="0" borderId="8" xfId="2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textRotation="180" wrapText="1"/>
    </xf>
    <xf numFmtId="0" fontId="7" fillId="0" borderId="8" xfId="0" applyFont="1" applyBorder="1" applyAlignment="1">
      <alignment horizontal="center" vertical="top" wrapText="1"/>
    </xf>
    <xf numFmtId="167" fontId="7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17" fontId="13" fillId="0" borderId="8" xfId="0" applyNumberFormat="1" applyFont="1" applyBorder="1" applyAlignment="1">
      <alignment horizontal="center" vertical="top" wrapText="1"/>
    </xf>
    <xf numFmtId="9" fontId="10" fillId="0" borderId="8" xfId="0" applyNumberFormat="1" applyFont="1" applyBorder="1" applyAlignment="1">
      <alignment horizontal="center" vertical="top" wrapText="1"/>
    </xf>
    <xf numFmtId="9" fontId="10" fillId="0" borderId="8" xfId="2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7" fillId="0" borderId="10" xfId="1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" fontId="13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0" fontId="10" fillId="0" borderId="10" xfId="2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textRotation="180" wrapText="1"/>
    </xf>
    <xf numFmtId="0" fontId="5" fillId="0" borderId="11" xfId="0" applyFont="1" applyBorder="1" applyAlignment="1">
      <alignment horizontal="center" vertical="top" wrapText="1"/>
    </xf>
    <xf numFmtId="165" fontId="7" fillId="0" borderId="11" xfId="1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7" fontId="13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66" fontId="10" fillId="0" borderId="11" xfId="2" applyNumberFormat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textRotation="180" wrapText="1"/>
    </xf>
    <xf numFmtId="0" fontId="4" fillId="0" borderId="13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textRotation="180" wrapText="1"/>
    </xf>
    <xf numFmtId="164" fontId="4" fillId="2" borderId="8" xfId="1" applyFont="1" applyFill="1" applyBorder="1" applyAlignment="1">
      <alignment vertical="top"/>
    </xf>
    <xf numFmtId="164" fontId="4" fillId="0" borderId="8" xfId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9" fontId="4" fillId="0" borderId="8" xfId="0" applyNumberFormat="1" applyFont="1" applyFill="1" applyBorder="1" applyAlignment="1">
      <alignment horizontal="center" vertical="top" wrapText="1"/>
    </xf>
    <xf numFmtId="9" fontId="13" fillId="0" borderId="8" xfId="0" applyNumberFormat="1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2" borderId="8" xfId="0" applyFont="1" applyFill="1" applyBorder="1" applyAlignment="1">
      <alignment horizontal="justify" vertical="top" wrapText="1"/>
    </xf>
    <xf numFmtId="9" fontId="7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9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17" fontId="13" fillId="0" borderId="8" xfId="0" applyNumberFormat="1" applyFont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165" fontId="7" fillId="0" borderId="9" xfId="1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9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9" fontId="5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top" wrapText="1"/>
    </xf>
    <xf numFmtId="17" fontId="8" fillId="0" borderId="11" xfId="0" applyNumberFormat="1" applyFont="1" applyBorder="1" applyAlignment="1">
      <alignment horizontal="center" vertical="top" wrapText="1"/>
    </xf>
    <xf numFmtId="17" fontId="6" fillId="0" borderId="11" xfId="0" applyNumberFormat="1" applyFont="1" applyBorder="1" applyAlignment="1">
      <alignment horizontal="center" vertical="top"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166" fontId="5" fillId="0" borderId="8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10" fontId="7" fillId="0" borderId="8" xfId="0" applyNumberFormat="1" applyFont="1" applyBorder="1" applyAlignment="1">
      <alignment horizontal="center" vertical="top" wrapText="1"/>
    </xf>
    <xf numFmtId="0" fontId="11" fillId="0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65" fontId="15" fillId="0" borderId="10" xfId="1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9" fontId="13" fillId="0" borderId="10" xfId="0" applyNumberFormat="1" applyFont="1" applyBorder="1" applyAlignment="1">
      <alignment horizontal="center" vertical="top" wrapText="1"/>
    </xf>
    <xf numFmtId="9" fontId="10" fillId="0" borderId="10" xfId="2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textRotation="180" wrapText="1"/>
    </xf>
    <xf numFmtId="0" fontId="2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9" fontId="10" fillId="0" borderId="16" xfId="2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9" fontId="10" fillId="0" borderId="15" xfId="2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0" fontId="15" fillId="3" borderId="24" xfId="0" applyFont="1" applyFill="1" applyBorder="1" applyAlignment="1">
      <alignment horizontal="center" vertical="top" wrapText="1"/>
    </xf>
    <xf numFmtId="0" fontId="15" fillId="3" borderId="20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9" fontId="10" fillId="0" borderId="15" xfId="2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/>
    </xf>
    <xf numFmtId="0" fontId="15" fillId="0" borderId="23" xfId="0" applyFont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top" wrapText="1"/>
    </xf>
    <xf numFmtId="0" fontId="15" fillId="3" borderId="25" xfId="0" applyFont="1" applyFill="1" applyBorder="1" applyAlignment="1">
      <alignment horizontal="center" vertical="top" wrapText="1"/>
    </xf>
    <xf numFmtId="0" fontId="15" fillId="3" borderId="22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9" fontId="4" fillId="0" borderId="26" xfId="2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S47"/>
  <sheetViews>
    <sheetView tabSelected="1" workbookViewId="0">
      <selection activeCell="G29" sqref="G29"/>
    </sheetView>
  </sheetViews>
  <sheetFormatPr baseColWidth="10" defaultRowHeight="12.75" x14ac:dyDescent="0.2"/>
  <cols>
    <col min="1" max="1" width="3" customWidth="1"/>
    <col min="2" max="2" width="14.28515625" customWidth="1"/>
    <col min="3" max="3" width="13.42578125" customWidth="1"/>
    <col min="4" max="4" width="12" customWidth="1"/>
    <col min="5" max="5" width="11.85546875" customWidth="1"/>
    <col min="6" max="6" width="6" customWidth="1"/>
    <col min="8" max="8" width="11.5703125" customWidth="1"/>
    <col min="9" max="9" width="14.7109375" customWidth="1"/>
    <col min="10" max="10" width="7.7109375" customWidth="1"/>
    <col min="11" max="11" width="7.42578125" customWidth="1"/>
    <col min="12" max="13" width="8.5703125" customWidth="1"/>
    <col min="14" max="14" width="6.85546875" customWidth="1"/>
    <col min="15" max="15" width="6.5703125" customWidth="1"/>
    <col min="16" max="16" width="7.42578125" customWidth="1"/>
    <col min="17" max="17" width="7.7109375" customWidth="1"/>
    <col min="18" max="18" width="7.28515625" customWidth="1"/>
  </cols>
  <sheetData>
    <row r="1" spans="1:19" ht="13.5" x14ac:dyDescent="0.2">
      <c r="A1" s="208"/>
      <c r="B1" s="208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3.5" x14ac:dyDescent="0.25">
      <c r="A2" s="206"/>
      <c r="B2" s="206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x14ac:dyDescent="0.25">
      <c r="A3" s="205" t="s">
        <v>165</v>
      </c>
      <c r="B3" s="205"/>
      <c r="C3" s="204">
        <v>2009</v>
      </c>
      <c r="D3" s="203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3.5" x14ac:dyDescent="0.25">
      <c r="A4" s="201" t="s">
        <v>164</v>
      </c>
      <c r="B4" s="201"/>
      <c r="C4" s="202" t="s">
        <v>163</v>
      </c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x14ac:dyDescent="0.25">
      <c r="A5" s="201" t="s">
        <v>162</v>
      </c>
      <c r="B5" s="201"/>
      <c r="C5" s="1" t="s">
        <v>160</v>
      </c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 x14ac:dyDescent="0.25">
      <c r="A6" s="201" t="s">
        <v>161</v>
      </c>
      <c r="B6" s="201"/>
      <c r="C6" s="1" t="s">
        <v>160</v>
      </c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x14ac:dyDescent="0.25">
      <c r="A7" s="201" t="s">
        <v>159</v>
      </c>
      <c r="B7" s="201"/>
      <c r="C7" s="1" t="s">
        <v>158</v>
      </c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x14ac:dyDescent="0.25">
      <c r="A8" s="201" t="s">
        <v>157</v>
      </c>
      <c r="B8" s="201"/>
      <c r="C8" s="1" t="s">
        <v>156</v>
      </c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 x14ac:dyDescent="0.25">
      <c r="A9" s="200"/>
      <c r="B9" s="200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 x14ac:dyDescent="0.2">
      <c r="A10" s="199"/>
      <c r="B10" s="199"/>
      <c r="C10" s="195" t="s">
        <v>155</v>
      </c>
      <c r="D10" s="195" t="s">
        <v>154</v>
      </c>
      <c r="E10" s="195" t="s">
        <v>153</v>
      </c>
      <c r="F10" s="198"/>
      <c r="G10" s="197" t="s">
        <v>152</v>
      </c>
      <c r="H10" s="196"/>
      <c r="I10" s="195" t="s">
        <v>151</v>
      </c>
      <c r="J10" s="194" t="s">
        <v>150</v>
      </c>
      <c r="K10" s="193"/>
      <c r="L10" s="193"/>
      <c r="M10" s="193"/>
      <c r="N10" s="192" t="s">
        <v>149</v>
      </c>
      <c r="O10" s="191"/>
      <c r="P10" s="191"/>
      <c r="Q10" s="191"/>
      <c r="R10" s="190"/>
      <c r="S10" s="189" t="s">
        <v>148</v>
      </c>
    </row>
    <row r="11" spans="1:19" ht="24" customHeight="1" thickBot="1" x14ac:dyDescent="0.25">
      <c r="A11" s="188" t="s">
        <v>147</v>
      </c>
      <c r="B11" s="174" t="s">
        <v>146</v>
      </c>
      <c r="C11" s="187"/>
      <c r="D11" s="187"/>
      <c r="E11" s="187"/>
      <c r="F11" s="186" t="s">
        <v>145</v>
      </c>
      <c r="G11" s="185"/>
      <c r="H11" s="184"/>
      <c r="I11" s="183"/>
      <c r="J11" s="182"/>
      <c r="K11" s="181"/>
      <c r="L11" s="181"/>
      <c r="M11" s="181"/>
      <c r="N11" s="180" t="s">
        <v>144</v>
      </c>
      <c r="O11" s="179"/>
      <c r="P11" s="178"/>
      <c r="Q11" s="178"/>
      <c r="R11" s="177"/>
      <c r="S11" s="176"/>
    </row>
    <row r="12" spans="1:19" ht="13.5" customHeight="1" x14ac:dyDescent="0.2">
      <c r="A12" s="175"/>
      <c r="B12" s="174"/>
      <c r="C12" s="172"/>
      <c r="D12" s="172"/>
      <c r="E12" s="172"/>
      <c r="F12" s="173"/>
      <c r="G12" s="171" t="s">
        <v>143</v>
      </c>
      <c r="H12" s="171" t="s">
        <v>142</v>
      </c>
      <c r="I12" s="172"/>
      <c r="J12" s="171" t="s">
        <v>141</v>
      </c>
      <c r="K12" s="171" t="s">
        <v>140</v>
      </c>
      <c r="L12" s="171" t="s">
        <v>139</v>
      </c>
      <c r="M12" s="171" t="s">
        <v>138</v>
      </c>
      <c r="N12" s="170" t="s">
        <v>137</v>
      </c>
      <c r="O12" s="169" t="s">
        <v>136</v>
      </c>
      <c r="P12" s="168" t="s">
        <v>135</v>
      </c>
      <c r="Q12" s="167" t="s">
        <v>134</v>
      </c>
      <c r="R12" s="166" t="s">
        <v>133</v>
      </c>
      <c r="S12" s="165"/>
    </row>
    <row r="13" spans="1:19" ht="9.75" customHeight="1" thickBot="1" x14ac:dyDescent="0.25">
      <c r="A13" s="164"/>
      <c r="B13" s="163"/>
      <c r="C13" s="160"/>
      <c r="D13" s="160"/>
      <c r="E13" s="160" t="s">
        <v>132</v>
      </c>
      <c r="F13" s="162"/>
      <c r="G13" s="161"/>
      <c r="H13" s="159"/>
      <c r="I13" s="160"/>
      <c r="J13" s="159"/>
      <c r="K13" s="159"/>
      <c r="L13" s="159"/>
      <c r="M13" s="159"/>
      <c r="N13" s="158"/>
      <c r="O13" s="157"/>
      <c r="P13" s="156"/>
      <c r="Q13" s="155"/>
      <c r="R13" s="154"/>
      <c r="S13" s="153"/>
    </row>
    <row r="14" spans="1:19" ht="86.25" customHeight="1" x14ac:dyDescent="0.2">
      <c r="A14" s="152" t="s">
        <v>131</v>
      </c>
      <c r="B14" s="151" t="s">
        <v>130</v>
      </c>
      <c r="C14" s="150" t="s">
        <v>129</v>
      </c>
      <c r="D14" s="149" t="s">
        <v>128</v>
      </c>
      <c r="E14" s="148" t="s">
        <v>127</v>
      </c>
      <c r="F14" s="147">
        <v>0.01</v>
      </c>
      <c r="G14" s="79" t="s">
        <v>126</v>
      </c>
      <c r="H14" s="146" t="s">
        <v>125</v>
      </c>
      <c r="I14" s="145" t="s">
        <v>124</v>
      </c>
      <c r="J14" s="144">
        <v>0.03</v>
      </c>
      <c r="K14" s="144">
        <v>0.02</v>
      </c>
      <c r="L14" s="144">
        <v>0.03</v>
      </c>
      <c r="M14" s="144">
        <v>0.02</v>
      </c>
      <c r="N14" s="143"/>
      <c r="O14" s="143" t="s">
        <v>123</v>
      </c>
      <c r="P14" s="143"/>
      <c r="Q14" s="143"/>
      <c r="R14" s="142"/>
      <c r="S14" s="141" t="s">
        <v>8</v>
      </c>
    </row>
    <row r="15" spans="1:19" s="10" customFormat="1" ht="66" customHeight="1" x14ac:dyDescent="0.2">
      <c r="A15" s="94" t="s">
        <v>122</v>
      </c>
      <c r="B15" s="138" t="s">
        <v>121</v>
      </c>
      <c r="C15" s="97" t="s">
        <v>120</v>
      </c>
      <c r="D15" s="140" t="s">
        <v>119</v>
      </c>
      <c r="E15" s="112" t="s">
        <v>118</v>
      </c>
      <c r="F15" s="111" t="s">
        <v>117</v>
      </c>
      <c r="G15" s="57" t="s">
        <v>116</v>
      </c>
      <c r="H15" s="109" t="s">
        <v>115</v>
      </c>
      <c r="I15" s="64" t="s">
        <v>114</v>
      </c>
      <c r="J15" s="102">
        <v>0.02</v>
      </c>
      <c r="K15" s="102">
        <v>0.02</v>
      </c>
      <c r="L15" s="139">
        <v>0.02</v>
      </c>
      <c r="M15" s="139">
        <v>0.02</v>
      </c>
      <c r="N15" s="62"/>
      <c r="O15" s="62"/>
      <c r="P15" s="62"/>
      <c r="Q15" s="62"/>
      <c r="R15" s="46">
        <v>3</v>
      </c>
      <c r="S15" s="45" t="s">
        <v>23</v>
      </c>
    </row>
    <row r="16" spans="1:19" s="10" customFormat="1" ht="81.75" customHeight="1" x14ac:dyDescent="0.2">
      <c r="A16" s="94" t="s">
        <v>113</v>
      </c>
      <c r="B16" s="138"/>
      <c r="C16" s="97" t="s">
        <v>112</v>
      </c>
      <c r="D16" s="137" t="s">
        <v>111</v>
      </c>
      <c r="E16" s="112" t="s">
        <v>110</v>
      </c>
      <c r="F16" s="111" t="s">
        <v>109</v>
      </c>
      <c r="G16" s="100" t="s">
        <v>107</v>
      </c>
      <c r="H16" s="109" t="s">
        <v>108</v>
      </c>
      <c r="I16" s="64" t="s">
        <v>107</v>
      </c>
      <c r="J16" s="102"/>
      <c r="K16" s="102">
        <v>0.03</v>
      </c>
      <c r="L16" s="102">
        <v>0.03</v>
      </c>
      <c r="M16" s="102">
        <v>0.03</v>
      </c>
      <c r="N16" s="62"/>
      <c r="O16" s="62"/>
      <c r="P16" s="62"/>
      <c r="Q16" s="62"/>
      <c r="R16" s="46"/>
      <c r="S16" s="45" t="s">
        <v>23</v>
      </c>
    </row>
    <row r="17" spans="1:19" s="10" customFormat="1" ht="65.25" customHeight="1" x14ac:dyDescent="0.2">
      <c r="A17" s="94" t="s">
        <v>106</v>
      </c>
      <c r="B17" s="136" t="s">
        <v>92</v>
      </c>
      <c r="C17" s="107" t="s">
        <v>105</v>
      </c>
      <c r="D17" s="113" t="s">
        <v>104</v>
      </c>
      <c r="E17" s="112" t="s">
        <v>103</v>
      </c>
      <c r="F17" s="135">
        <v>1.2E-2</v>
      </c>
      <c r="G17" s="134" t="s">
        <v>102</v>
      </c>
      <c r="H17" s="109" t="s">
        <v>101</v>
      </c>
      <c r="I17" s="64" t="s">
        <v>100</v>
      </c>
      <c r="J17" s="102">
        <v>2.5000000000000001E-2</v>
      </c>
      <c r="K17" s="62">
        <v>2.5</v>
      </c>
      <c r="L17" s="62">
        <v>2.5</v>
      </c>
      <c r="M17" s="62">
        <v>2.5</v>
      </c>
      <c r="N17" s="62"/>
      <c r="O17" s="62">
        <v>21</v>
      </c>
      <c r="P17" s="62"/>
      <c r="Q17" s="62"/>
      <c r="R17" s="46"/>
      <c r="S17" s="45" t="s">
        <v>23</v>
      </c>
    </row>
    <row r="18" spans="1:19" s="10" customFormat="1" ht="77.25" customHeight="1" thickBot="1" x14ac:dyDescent="0.25">
      <c r="A18" s="92" t="s">
        <v>99</v>
      </c>
      <c r="B18" s="133"/>
      <c r="C18" s="132"/>
      <c r="D18" s="131" t="s">
        <v>98</v>
      </c>
      <c r="E18" s="130" t="s">
        <v>97</v>
      </c>
      <c r="F18" s="129">
        <v>1.0999999999999999E-2</v>
      </c>
      <c r="G18" s="128" t="s">
        <v>96</v>
      </c>
      <c r="H18" s="127" t="s">
        <v>95</v>
      </c>
      <c r="I18" s="85" t="s">
        <v>94</v>
      </c>
      <c r="J18" s="126">
        <v>0.02</v>
      </c>
      <c r="K18" s="126"/>
      <c r="L18" s="84">
        <v>2</v>
      </c>
      <c r="M18" s="84">
        <v>2</v>
      </c>
      <c r="N18" s="84"/>
      <c r="O18" s="84">
        <v>15</v>
      </c>
      <c r="P18" s="84"/>
      <c r="Q18" s="84"/>
      <c r="R18" s="83">
        <v>3.6</v>
      </c>
      <c r="S18" s="82" t="s">
        <v>23</v>
      </c>
    </row>
    <row r="19" spans="1:19" s="10" customFormat="1" ht="119.25" customHeight="1" x14ac:dyDescent="0.2">
      <c r="A19" s="61" t="s">
        <v>93</v>
      </c>
      <c r="B19" s="114" t="s">
        <v>92</v>
      </c>
      <c r="C19" s="125"/>
      <c r="D19" s="124" t="s">
        <v>91</v>
      </c>
      <c r="E19" s="123" t="s">
        <v>90</v>
      </c>
      <c r="F19" s="122">
        <v>0.01</v>
      </c>
      <c r="G19" s="121" t="s">
        <v>89</v>
      </c>
      <c r="H19" s="120" t="s">
        <v>88</v>
      </c>
      <c r="I19" s="119" t="s">
        <v>87</v>
      </c>
      <c r="J19" s="118">
        <v>0.05</v>
      </c>
      <c r="K19" s="117">
        <v>5</v>
      </c>
      <c r="L19" s="117">
        <v>5</v>
      </c>
      <c r="M19" s="117">
        <v>5</v>
      </c>
      <c r="N19" s="117"/>
      <c r="O19" s="117">
        <v>45</v>
      </c>
      <c r="P19" s="117"/>
      <c r="Q19" s="117"/>
      <c r="R19" s="116"/>
      <c r="S19" s="115" t="s">
        <v>23</v>
      </c>
    </row>
    <row r="20" spans="1:19" s="10" customFormat="1" ht="90.75" customHeight="1" x14ac:dyDescent="0.2">
      <c r="A20" s="94" t="s">
        <v>86</v>
      </c>
      <c r="B20" s="114"/>
      <c r="C20" s="107"/>
      <c r="D20" s="113" t="s">
        <v>85</v>
      </c>
      <c r="E20" s="112" t="s">
        <v>84</v>
      </c>
      <c r="F20" s="111">
        <v>1.2999999999999999E-2</v>
      </c>
      <c r="G20" s="110" t="s">
        <v>83</v>
      </c>
      <c r="H20" s="109" t="s">
        <v>82</v>
      </c>
      <c r="I20" s="64" t="s">
        <v>81</v>
      </c>
      <c r="J20" s="102">
        <v>0.24</v>
      </c>
      <c r="K20" s="62">
        <v>24</v>
      </c>
      <c r="L20" s="62">
        <v>24</v>
      </c>
      <c r="M20" s="62">
        <v>24</v>
      </c>
      <c r="N20" s="62"/>
      <c r="O20" s="62">
        <v>13</v>
      </c>
      <c r="P20" s="62"/>
      <c r="Q20" s="62"/>
      <c r="R20" s="46"/>
      <c r="S20" s="45" t="s">
        <v>23</v>
      </c>
    </row>
    <row r="21" spans="1:19" s="10" customFormat="1" ht="70.5" customHeight="1" x14ac:dyDescent="0.2">
      <c r="A21" s="94" t="s">
        <v>80</v>
      </c>
      <c r="B21" s="108"/>
      <c r="C21" s="107"/>
      <c r="D21" s="106" t="s">
        <v>79</v>
      </c>
      <c r="E21" s="105" t="s">
        <v>78</v>
      </c>
      <c r="F21" s="104">
        <v>3.0000000000000001E-3</v>
      </c>
      <c r="G21" s="100" t="s">
        <v>77</v>
      </c>
      <c r="H21" s="103" t="s">
        <v>76</v>
      </c>
      <c r="I21" s="64" t="s">
        <v>75</v>
      </c>
      <c r="J21" s="102">
        <v>0.25</v>
      </c>
      <c r="K21" s="62">
        <v>25</v>
      </c>
      <c r="L21" s="62">
        <v>25</v>
      </c>
      <c r="M21" s="62">
        <v>25</v>
      </c>
      <c r="N21" s="62"/>
      <c r="O21" s="62">
        <v>7.5</v>
      </c>
      <c r="P21" s="62"/>
      <c r="Q21" s="62"/>
      <c r="R21" s="46"/>
      <c r="S21" s="45" t="s">
        <v>23</v>
      </c>
    </row>
    <row r="22" spans="1:19" s="10" customFormat="1" ht="53.25" customHeight="1" x14ac:dyDescent="0.2">
      <c r="A22" s="94" t="s">
        <v>74</v>
      </c>
      <c r="B22" s="93" t="s">
        <v>73</v>
      </c>
      <c r="C22" s="97" t="s">
        <v>72</v>
      </c>
      <c r="D22" s="58" t="s">
        <v>71</v>
      </c>
      <c r="E22" s="101" t="s">
        <v>70</v>
      </c>
      <c r="F22" s="67">
        <v>6.0000000000000001E-3</v>
      </c>
      <c r="G22" s="100" t="s">
        <v>69</v>
      </c>
      <c r="H22" s="99" t="s">
        <v>68</v>
      </c>
      <c r="I22" s="64" t="s">
        <v>67</v>
      </c>
      <c r="J22" s="98">
        <v>0.25</v>
      </c>
      <c r="K22" s="97">
        <v>25</v>
      </c>
      <c r="L22" s="70">
        <v>25</v>
      </c>
      <c r="M22" s="70">
        <v>25</v>
      </c>
      <c r="N22" s="96">
        <v>0.55000000000000004</v>
      </c>
      <c r="O22" s="95"/>
      <c r="P22" s="62"/>
      <c r="Q22" s="62"/>
      <c r="R22" s="46"/>
      <c r="S22" s="45" t="s">
        <v>8</v>
      </c>
    </row>
    <row r="23" spans="1:19" s="10" customFormat="1" ht="54" x14ac:dyDescent="0.2">
      <c r="A23" s="94" t="s">
        <v>66</v>
      </c>
      <c r="B23" s="93" t="s">
        <v>65</v>
      </c>
      <c r="C23" s="68" t="s">
        <v>43</v>
      </c>
      <c r="D23" s="58" t="s">
        <v>64</v>
      </c>
      <c r="E23" s="57" t="s">
        <v>63</v>
      </c>
      <c r="F23" s="56">
        <v>1E-3</v>
      </c>
      <c r="G23" s="57" t="s">
        <v>62</v>
      </c>
      <c r="H23" s="65" t="s">
        <v>61</v>
      </c>
      <c r="I23" s="64" t="s">
        <v>60</v>
      </c>
      <c r="J23" s="62">
        <v>25</v>
      </c>
      <c r="K23" s="62">
        <v>25</v>
      </c>
      <c r="L23" s="62">
        <v>25</v>
      </c>
      <c r="M23" s="62">
        <v>25</v>
      </c>
      <c r="N23" s="62">
        <v>10</v>
      </c>
      <c r="O23" s="62"/>
      <c r="P23" s="62"/>
      <c r="Q23" s="62"/>
      <c r="R23" s="46"/>
      <c r="S23" s="45" t="s">
        <v>8</v>
      </c>
    </row>
    <row r="24" spans="1:19" s="10" customFormat="1" ht="60" customHeight="1" thickBot="1" x14ac:dyDescent="0.25">
      <c r="A24" s="92" t="s">
        <v>59</v>
      </c>
      <c r="B24" s="91"/>
      <c r="C24" s="90" t="s">
        <v>43</v>
      </c>
      <c r="D24" s="89" t="s">
        <v>58</v>
      </c>
      <c r="E24" s="87" t="s">
        <v>57</v>
      </c>
      <c r="F24" s="88">
        <v>1E-3</v>
      </c>
      <c r="G24" s="87" t="s">
        <v>40</v>
      </c>
      <c r="H24" s="86" t="s">
        <v>56</v>
      </c>
      <c r="I24" s="85" t="s">
        <v>55</v>
      </c>
      <c r="J24" s="84">
        <v>25</v>
      </c>
      <c r="K24" s="84">
        <v>25</v>
      </c>
      <c r="L24" s="84">
        <v>25</v>
      </c>
      <c r="M24" s="84">
        <v>25</v>
      </c>
      <c r="N24" s="84"/>
      <c r="O24" s="84"/>
      <c r="P24" s="84"/>
      <c r="Q24" s="84"/>
      <c r="R24" s="83">
        <v>75</v>
      </c>
      <c r="S24" s="82" t="s">
        <v>8</v>
      </c>
    </row>
    <row r="25" spans="1:19" s="10" customFormat="1" ht="57" customHeight="1" x14ac:dyDescent="0.2">
      <c r="A25" s="81" t="s">
        <v>54</v>
      </c>
      <c r="B25" s="80"/>
      <c r="C25" s="79" t="s">
        <v>43</v>
      </c>
      <c r="D25" s="78" t="s">
        <v>53</v>
      </c>
      <c r="E25" s="76" t="s">
        <v>52</v>
      </c>
      <c r="F25" s="77">
        <v>5.0000000000000001E-4</v>
      </c>
      <c r="G25" s="76" t="s">
        <v>40</v>
      </c>
      <c r="H25" s="75" t="s">
        <v>51</v>
      </c>
      <c r="I25" s="74" t="s">
        <v>50</v>
      </c>
      <c r="J25" s="73">
        <v>25</v>
      </c>
      <c r="K25" s="73">
        <v>25</v>
      </c>
      <c r="L25" s="73">
        <v>25</v>
      </c>
      <c r="M25" s="73">
        <v>25</v>
      </c>
      <c r="N25" s="73"/>
      <c r="O25" s="73"/>
      <c r="P25" s="73"/>
      <c r="Q25" s="73"/>
      <c r="R25" s="72">
        <v>19.600000000000001</v>
      </c>
      <c r="S25" s="71" t="s">
        <v>8</v>
      </c>
    </row>
    <row r="26" spans="1:19" s="10" customFormat="1" ht="50.25" customHeight="1" x14ac:dyDescent="0.2">
      <c r="A26" s="61" t="s">
        <v>44</v>
      </c>
      <c r="B26" s="70"/>
      <c r="C26" s="68" t="s">
        <v>43</v>
      </c>
      <c r="D26" s="58" t="s">
        <v>49</v>
      </c>
      <c r="E26" s="57" t="s">
        <v>48</v>
      </c>
      <c r="F26" s="67">
        <v>1E-3</v>
      </c>
      <c r="G26" s="57" t="s">
        <v>47</v>
      </c>
      <c r="H26" s="65" t="s">
        <v>46</v>
      </c>
      <c r="I26" s="64" t="s">
        <v>45</v>
      </c>
      <c r="J26" s="62">
        <v>25</v>
      </c>
      <c r="K26" s="62">
        <v>25</v>
      </c>
      <c r="L26" s="62">
        <v>25</v>
      </c>
      <c r="M26" s="62">
        <v>25</v>
      </c>
      <c r="N26" s="62">
        <v>8.1999999999999993</v>
      </c>
      <c r="O26" s="62"/>
      <c r="P26" s="62"/>
      <c r="Q26" s="62"/>
      <c r="R26" s="46"/>
      <c r="S26" s="45" t="s">
        <v>8</v>
      </c>
    </row>
    <row r="27" spans="1:19" s="10" customFormat="1" ht="48.75" customHeight="1" x14ac:dyDescent="0.2">
      <c r="A27" s="61" t="s">
        <v>44</v>
      </c>
      <c r="B27" s="69"/>
      <c r="C27" s="68" t="s">
        <v>43</v>
      </c>
      <c r="D27" s="58" t="s">
        <v>42</v>
      </c>
      <c r="E27" s="68" t="s">
        <v>41</v>
      </c>
      <c r="F27" s="67">
        <v>1E-3</v>
      </c>
      <c r="G27" s="57" t="s">
        <v>40</v>
      </c>
      <c r="H27" s="65" t="s">
        <v>39</v>
      </c>
      <c r="I27" s="64" t="s">
        <v>38</v>
      </c>
      <c r="J27" s="62">
        <v>25</v>
      </c>
      <c r="K27" s="62">
        <v>25</v>
      </c>
      <c r="L27" s="62">
        <v>25</v>
      </c>
      <c r="M27" s="62">
        <v>25</v>
      </c>
      <c r="N27" s="62">
        <v>15</v>
      </c>
      <c r="O27" s="62"/>
      <c r="P27" s="62"/>
      <c r="Q27" s="62"/>
      <c r="R27" s="46"/>
      <c r="S27" s="45" t="s">
        <v>8</v>
      </c>
    </row>
    <row r="28" spans="1:19" s="10" customFormat="1" ht="68.25" customHeight="1" x14ac:dyDescent="0.2">
      <c r="A28" s="61" t="s">
        <v>37</v>
      </c>
      <c r="B28" s="60" t="s">
        <v>36</v>
      </c>
      <c r="C28" s="59" t="s">
        <v>35</v>
      </c>
      <c r="D28" s="58" t="s">
        <v>34</v>
      </c>
      <c r="E28" s="57" t="s">
        <v>33</v>
      </c>
      <c r="F28" s="66">
        <v>0.05</v>
      </c>
      <c r="G28" s="57" t="s">
        <v>32</v>
      </c>
      <c r="H28" s="65" t="s">
        <v>31</v>
      </c>
      <c r="I28" s="64" t="s">
        <v>30</v>
      </c>
      <c r="J28" s="62">
        <v>25</v>
      </c>
      <c r="K28" s="62">
        <v>25</v>
      </c>
      <c r="L28" s="62">
        <v>25</v>
      </c>
      <c r="M28" s="62">
        <v>25</v>
      </c>
      <c r="N28" s="62"/>
      <c r="O28" s="63">
        <f>3038.43+12.5</f>
        <v>3050.93</v>
      </c>
      <c r="P28" s="62"/>
      <c r="Q28" s="62"/>
      <c r="R28" s="46"/>
      <c r="S28" s="45" t="s">
        <v>8</v>
      </c>
    </row>
    <row r="29" spans="1:19" s="10" customFormat="1" ht="66" customHeight="1" x14ac:dyDescent="0.2">
      <c r="A29" s="61" t="s">
        <v>29</v>
      </c>
      <c r="B29" s="60"/>
      <c r="C29" s="59" t="s">
        <v>27</v>
      </c>
      <c r="D29" s="58" t="s">
        <v>28</v>
      </c>
      <c r="E29" s="57" t="s">
        <v>27</v>
      </c>
      <c r="F29" s="56">
        <v>4.0000000000000001E-3</v>
      </c>
      <c r="G29" s="55" t="s">
        <v>26</v>
      </c>
      <c r="H29" s="54" t="s">
        <v>25</v>
      </c>
      <c r="I29" s="53" t="s">
        <v>24</v>
      </c>
      <c r="J29" s="52">
        <v>25</v>
      </c>
      <c r="K29" s="51">
        <v>25</v>
      </c>
      <c r="L29" s="51">
        <v>25</v>
      </c>
      <c r="M29" s="50">
        <v>25</v>
      </c>
      <c r="N29" s="49"/>
      <c r="O29" s="48"/>
      <c r="P29" s="47"/>
      <c r="Q29" s="47"/>
      <c r="R29" s="46">
        <v>165</v>
      </c>
      <c r="S29" s="45" t="s">
        <v>23</v>
      </c>
    </row>
    <row r="30" spans="1:19" s="10" customFormat="1" ht="57.75" customHeight="1" thickBot="1" x14ac:dyDescent="0.25">
      <c r="A30" s="34" t="s">
        <v>22</v>
      </c>
      <c r="B30" s="44" t="s">
        <v>21</v>
      </c>
      <c r="C30" s="43" t="s">
        <v>20</v>
      </c>
      <c r="D30" s="42"/>
      <c r="E30" s="40" t="s">
        <v>19</v>
      </c>
      <c r="F30" s="41" t="s">
        <v>18</v>
      </c>
      <c r="G30" s="40" t="s">
        <v>3</v>
      </c>
      <c r="H30" s="39" t="s">
        <v>17</v>
      </c>
      <c r="I30" s="38" t="s">
        <v>16</v>
      </c>
      <c r="J30" s="37">
        <v>25</v>
      </c>
      <c r="K30" s="37">
        <v>25</v>
      </c>
      <c r="L30" s="37">
        <v>25</v>
      </c>
      <c r="M30" s="37">
        <v>25</v>
      </c>
      <c r="N30" s="37"/>
      <c r="O30" s="37"/>
      <c r="P30" s="37"/>
      <c r="Q30" s="37"/>
      <c r="R30" s="36" t="s">
        <v>15</v>
      </c>
      <c r="S30" s="35" t="s">
        <v>8</v>
      </c>
    </row>
    <row r="31" spans="1:19" s="10" customFormat="1" ht="48" customHeight="1" thickBot="1" x14ac:dyDescent="0.25">
      <c r="A31" s="34" t="s">
        <v>14</v>
      </c>
      <c r="B31" s="33"/>
      <c r="C31" s="30" t="s">
        <v>13</v>
      </c>
      <c r="D31" s="32"/>
      <c r="E31" s="30" t="s">
        <v>13</v>
      </c>
      <c r="F31" s="31" t="s">
        <v>12</v>
      </c>
      <c r="G31" s="30" t="s">
        <v>11</v>
      </c>
      <c r="H31" s="29" t="s">
        <v>10</v>
      </c>
      <c r="I31" s="28" t="s">
        <v>9</v>
      </c>
      <c r="J31" s="27"/>
      <c r="K31" s="27">
        <v>33</v>
      </c>
      <c r="L31" s="27">
        <v>33</v>
      </c>
      <c r="M31" s="27">
        <v>33</v>
      </c>
      <c r="N31" s="27">
        <v>5</v>
      </c>
      <c r="O31" s="27"/>
      <c r="P31" s="27"/>
      <c r="Q31" s="27"/>
      <c r="R31" s="26">
        <v>6</v>
      </c>
      <c r="S31" s="25" t="s">
        <v>8</v>
      </c>
    </row>
    <row r="32" spans="1:19" s="10" customFormat="1" ht="38.25" customHeight="1" thickBot="1" x14ac:dyDescent="0.25">
      <c r="A32" s="24"/>
      <c r="B32" s="23"/>
      <c r="C32" s="22" t="s">
        <v>7</v>
      </c>
      <c r="D32" s="21" t="s">
        <v>6</v>
      </c>
      <c r="E32" s="19" t="s">
        <v>5</v>
      </c>
      <c r="F32" s="20" t="s">
        <v>4</v>
      </c>
      <c r="G32" s="19" t="s">
        <v>3</v>
      </c>
      <c r="H32" s="18" t="s">
        <v>2</v>
      </c>
      <c r="I32" s="17" t="s">
        <v>1</v>
      </c>
      <c r="J32" s="16">
        <v>25</v>
      </c>
      <c r="K32" s="16">
        <v>25</v>
      </c>
      <c r="L32" s="16">
        <v>25</v>
      </c>
      <c r="M32" s="16">
        <v>25</v>
      </c>
      <c r="N32" s="15">
        <v>9.3000000000000007</v>
      </c>
      <c r="O32" s="14"/>
      <c r="P32" s="13"/>
      <c r="Q32" s="13"/>
      <c r="R32" s="12"/>
      <c r="S32" s="11"/>
    </row>
    <row r="33" spans="1:19" ht="13.5" thickBot="1" x14ac:dyDescent="0.25">
      <c r="A33" s="9"/>
      <c r="B33" s="5" t="s">
        <v>0</v>
      </c>
      <c r="C33" s="5"/>
      <c r="D33" s="5"/>
      <c r="E33" s="5"/>
      <c r="F33" s="8">
        <v>0.15</v>
      </c>
      <c r="G33" s="5"/>
      <c r="H33" s="5"/>
      <c r="I33" s="5"/>
      <c r="J33" s="5"/>
      <c r="K33" s="5"/>
      <c r="L33" s="5"/>
      <c r="M33" s="5"/>
      <c r="N33" s="7">
        <f>SUM(N14:N32)</f>
        <v>48.05</v>
      </c>
      <c r="O33" s="6">
        <f>SUM(O14:O32)</f>
        <v>3152.43</v>
      </c>
      <c r="P33" s="5"/>
      <c r="Q33" s="5"/>
      <c r="R33" s="4">
        <f>SUM(R14:R32)</f>
        <v>272.2</v>
      </c>
      <c r="S33" s="3"/>
    </row>
    <row r="34" spans="1:19" x14ac:dyDescent="0.2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24">
    <mergeCell ref="B15:B16"/>
    <mergeCell ref="R12:R13"/>
    <mergeCell ref="H12:H13"/>
    <mergeCell ref="G12:G13"/>
    <mergeCell ref="L12:L13"/>
    <mergeCell ref="J12:J13"/>
    <mergeCell ref="K12:K13"/>
    <mergeCell ref="N10:Q10"/>
    <mergeCell ref="N11:Q11"/>
    <mergeCell ref="M12:M13"/>
    <mergeCell ref="Q12:Q13"/>
    <mergeCell ref="N12:N13"/>
    <mergeCell ref="O12:O13"/>
    <mergeCell ref="P12:P13"/>
    <mergeCell ref="B17:B18"/>
    <mergeCell ref="B28:B29"/>
    <mergeCell ref="A1:S1"/>
    <mergeCell ref="E10:E11"/>
    <mergeCell ref="D10:D11"/>
    <mergeCell ref="C10:C11"/>
    <mergeCell ref="I10:I11"/>
    <mergeCell ref="S10:S11"/>
    <mergeCell ref="G10:H11"/>
    <mergeCell ref="J10:M11"/>
  </mergeCells>
  <pageMargins left="0.78740157480314965" right="1.3779527559055118" top="1.1000000000000001" bottom="0.78740157480314965" header="0.59055118110236227" footer="0.70866141732283472"/>
  <pageSetup paperSize="5" scale="85" orientation="landscape" r:id="rId1"/>
  <headerFooter alignWithMargins="0">
    <oddHeader>&amp;L&amp;G&amp;C&amp;"Arial,Negrita"MUNICIPIO DE BETULIA ANTIOQUIA
PLANEACION MUNICIPAL
PLAN DE ACCION 2009</oddHeader>
    <oddFooter>&amp;L       &amp;P&amp;C&amp;8SECTOR SALUD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2014-02-11T14:12:19Z</dcterms:created>
  <dcterms:modified xsi:type="dcterms:W3CDTF">2014-02-11T14:12:31Z</dcterms:modified>
</cp:coreProperties>
</file>