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S.P.D" sheetId="1" r:id="rId1"/>
  </sheets>
  <definedNames>
    <definedName name="_xlnm.Print_Titles" localSheetId="0">S.P.D!$1:$14</definedName>
  </definedNames>
  <calcPr calcId="145621" fullCalcOnLoad="1"/>
</workbook>
</file>

<file path=xl/calcChain.xml><?xml version="1.0" encoding="utf-8"?>
<calcChain xmlns="http://schemas.openxmlformats.org/spreadsheetml/2006/main">
  <c r="E32" i="1" l="1"/>
  <c r="N32" i="1"/>
  <c r="O32" i="1"/>
  <c r="P32" i="1"/>
  <c r="Q32" i="1"/>
  <c r="R32" i="1"/>
  <c r="S32" i="1"/>
</calcChain>
</file>

<file path=xl/sharedStrings.xml><?xml version="1.0" encoding="utf-8"?>
<sst xmlns="http://schemas.openxmlformats.org/spreadsheetml/2006/main" count="114" uniqueCount="108">
  <si>
    <t>TOTAL</t>
  </si>
  <si>
    <t>Construcción</t>
  </si>
  <si>
    <t>Planeación y Alcaldia</t>
  </si>
  <si>
    <t>100% meta</t>
  </si>
  <si>
    <t>Gestion recursos</t>
  </si>
  <si>
    <t>Se construyeron 45 Unisafas</t>
  </si>
  <si>
    <t>Unisafas construidas</t>
  </si>
  <si>
    <t>Unisafas</t>
  </si>
  <si>
    <t xml:space="preserve">Construir 120 unidades de saneamiento básico </t>
  </si>
  <si>
    <t>Mejoramiento del Saneamiento Básico rural</t>
  </si>
  <si>
    <t>L40102-3</t>
  </si>
  <si>
    <t>Estractos Subsidiados</t>
  </si>
  <si>
    <t>Municipio y SPD</t>
  </si>
  <si>
    <t>100% del costo del subsidio</t>
  </si>
  <si>
    <t>Recaudo de los subsidios</t>
  </si>
  <si>
    <t>1347 Suscriptores subsidiados (507 Estrato 1(50%), 505 Estrato 2 (40%) y  335 Estrato 3 (15%), subsidia consumo básico)</t>
  </si>
  <si>
    <t>Suscriptores subsidiados</t>
  </si>
  <si>
    <t>Subsidios S.P.D nivel 1 y 2</t>
  </si>
  <si>
    <t>475 usuarios cubiertos con subsidios</t>
  </si>
  <si>
    <t xml:space="preserve">Fortalecimiento del sistema de Prestacion de los Servicios Públicos Domiciliarios </t>
  </si>
  <si>
    <t>L40104-1</t>
  </si>
  <si>
    <t>Reciclaje y compostaje</t>
  </si>
  <si>
    <t>S.P.D</t>
  </si>
  <si>
    <t>100% prestación del servicio</t>
  </si>
  <si>
    <t>Educación, Sencibilización y control</t>
  </si>
  <si>
    <t>Visita domiciliaria para el manejo adecuado, control manejo del relleno sanitario, control de rutas y barrido de calles</t>
  </si>
  <si>
    <t>Eficienca en área de servicios</t>
  </si>
  <si>
    <t>Manejo Integral de Residuos Sólidos</t>
  </si>
  <si>
    <t>Realizar 4 campañas  de manejo de residuos sólidos</t>
  </si>
  <si>
    <t>Fortalecer la implementación de los planes de manejo de residuos sólidos</t>
  </si>
  <si>
    <t>L40101-1</t>
  </si>
  <si>
    <t>SPD y SPD depertamental</t>
  </si>
  <si>
    <t>100% adquisición software</t>
  </si>
  <si>
    <t>Procesos de modernización</t>
  </si>
  <si>
    <t>Elaboración acuerdo, inicio proceso de tranformación</t>
  </si>
  <si>
    <t>ESPD</t>
  </si>
  <si>
    <t>Tranformación empresarial SPD</t>
  </si>
  <si>
    <t>Empresa Municipal de Servicios Públicos constituida</t>
  </si>
  <si>
    <t>Transformación empresarial de los SPD</t>
  </si>
  <si>
    <t>L40103-1</t>
  </si>
  <si>
    <t>Manejo relleno sanitario</t>
  </si>
  <si>
    <t>Disminuir las perdidas del acueducto</t>
  </si>
  <si>
    <t>Mejorar sistema de  recaudo</t>
  </si>
  <si>
    <t>100% de la etapa construida</t>
  </si>
  <si>
    <t>Mantenimiento</t>
  </si>
  <si>
    <t xml:space="preserve">Se realizado el mantenimiento constante del sistema de servicios públicos domiciliarios, quedando en un 100% de de Potabilidad 2006 y del 2007 el 99%  </t>
  </si>
  <si>
    <t>eficiencia de los sistemas</t>
  </si>
  <si>
    <t>Mantenimiento y sostenimiento del sistema de acueduct, alcantarrillado y aseo</t>
  </si>
  <si>
    <t xml:space="preserve">Mejorar 4 programas de mantenimiento y operación de la SPD </t>
  </si>
  <si>
    <t>Mantenimiento y operación de los servicios públicos</t>
  </si>
  <si>
    <t>L40106-1</t>
  </si>
  <si>
    <t>Secretaria de planeación</t>
  </si>
  <si>
    <t>30 viviendas mejoradas</t>
  </si>
  <si>
    <t>Elaboración, visitas y  construcción  de 30 soluciones de mejoramiento sanitario de vivienda</t>
  </si>
  <si>
    <t xml:space="preserve">Se gestiono recursos para la solución de 67 mejoramiento sanitarios de vivienda (otros recursos compromeditos de la vigencia 2008 </t>
  </si>
  <si>
    <t>numero de viviendas mejoradas (100)</t>
  </si>
  <si>
    <t>Mejoramiento sanitario de vivienda</t>
  </si>
  <si>
    <t>Construir 120 unidades de saneamiento básico y asistirlas técnicamente</t>
  </si>
  <si>
    <t>Saneamiento básico rural y urbano</t>
  </si>
  <si>
    <t>L40102-2</t>
  </si>
  <si>
    <t>Construcción de 2 acueductos</t>
  </si>
  <si>
    <t>Estudio y diseño (1 acueducto)</t>
  </si>
  <si>
    <t>100% programado</t>
  </si>
  <si>
    <t xml:space="preserve">Gestión recurso </t>
  </si>
  <si>
    <t>Se gestiono la construccion del acueducto la cibeles y mejoramiento del Ampliación del acueducto la Urraeña ( otros recursos comprometidos de la vigencia 2008</t>
  </si>
  <si>
    <t>ml construidos</t>
  </si>
  <si>
    <t>Construcción y ampliación Acueductos rurales (1 acueducto)</t>
  </si>
  <si>
    <t>L40102-1</t>
  </si>
  <si>
    <t>100% ejecución de obras</t>
  </si>
  <si>
    <t>Ejecución 1700 ml de redes</t>
  </si>
  <si>
    <t>Se gestiono recursos con la Gobernación y se realizó el proceso de licitación incia la ejecución (recursos de la vigencia 2008)</t>
  </si>
  <si>
    <t>Ampliación y reposición del alcantarillado urbano del Municipio de Betulia</t>
  </si>
  <si>
    <t>100% Gestión ejecución</t>
  </si>
  <si>
    <t>Saneamiento básico urbano</t>
  </si>
  <si>
    <t>L40105-1</t>
  </si>
  <si>
    <t>OTROS</t>
  </si>
  <si>
    <t>COFINAN.</t>
  </si>
  <si>
    <t>REGALIAS</t>
  </si>
  <si>
    <t>CREDITO</t>
  </si>
  <si>
    <t>SGP</t>
  </si>
  <si>
    <t>PROPIOS</t>
  </si>
  <si>
    <t>TRIM. IV</t>
  </si>
  <si>
    <t>TRIM. III</t>
  </si>
  <si>
    <t>TRIM. II</t>
  </si>
  <si>
    <t>TRIM. I</t>
  </si>
  <si>
    <t>ESTADO ACTUAL</t>
  </si>
  <si>
    <t>NOMBRE</t>
  </si>
  <si>
    <t xml:space="preserve"> MILLONES DE PESOS</t>
  </si>
  <si>
    <t>%</t>
  </si>
  <si>
    <t>CGO.</t>
  </si>
  <si>
    <t>RESPONSABLE</t>
  </si>
  <si>
    <t xml:space="preserve">RECURSOS </t>
  </si>
  <si>
    <t>ANUALIZACIÓN  META PRODUCTO</t>
  </si>
  <si>
    <t>ACTIVIDADES</t>
  </si>
  <si>
    <t>INDICADOR  DE RESULTADO</t>
  </si>
  <si>
    <t>PROYECTO</t>
  </si>
  <si>
    <t>META PRODUCTO.</t>
  </si>
  <si>
    <t>SUBPROGRAMA</t>
  </si>
  <si>
    <t>INDICADOR DE PONDERACIÓN</t>
  </si>
  <si>
    <t>LINEA ESTRATÉGICA 4</t>
  </si>
  <si>
    <t>Mejorar el manejo y la cobertura en la prestación de los servicios públicos domiciliarios</t>
  </si>
  <si>
    <t>OBJETIVO GENERAL:</t>
  </si>
  <si>
    <t>SERVICIOS PÚBLICOS, AGUA POTABLE Y SANEAMIENTO BÁSICO</t>
  </si>
  <si>
    <t>EJE, ÁREA Ó SECTOR:</t>
  </si>
  <si>
    <r>
      <t xml:space="preserve">SECRETARÍA DE: </t>
    </r>
    <r>
      <rPr>
        <sz val="12"/>
        <rFont val="Arial Narrow"/>
        <family val="2"/>
      </rPr>
      <t>PLANEACIÓN,  OBRAS Y SERVICIOS PÚBLICOS</t>
    </r>
  </si>
  <si>
    <r>
      <t>MUNICIPIO:</t>
    </r>
    <r>
      <rPr>
        <sz val="12"/>
        <rFont val="Arial Narrow"/>
        <family val="2"/>
      </rPr>
      <t>BETULIA</t>
    </r>
  </si>
  <si>
    <t>VIGENCIA 2008</t>
  </si>
  <si>
    <t>FORMATO PLAN DE 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</si>
</sst>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.00_ ;_ * \-#,##0.00_ ;_ * &quot;-&quot;??_ ;_ @_ "/>
    <numFmt numFmtId="165" formatCode="_ [$€-2]\ * #,##0.00_ ;_ [$€-2]\ * \-#,##0.00_ ;_ [$€-2]\ * &quot;-&quot;??_ "/>
  </numFmts>
  <fonts count="21" x14ac:knownFonts="1">
    <font>
      <sz val="10"/>
      <name val="Arial"/>
    </font>
    <font>
      <sz val="10"/>
      <name val="Arial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</font>
    <font>
      <sz val="8"/>
      <name val="Arial"/>
      <family val="2"/>
    </font>
    <font>
      <sz val="9"/>
      <name val="Arial Narrow"/>
      <family val="2"/>
    </font>
    <font>
      <sz val="7"/>
      <name val="Arial Narrow"/>
      <family val="2"/>
    </font>
    <font>
      <sz val="7"/>
      <name val="Arial"/>
      <family val="2"/>
    </font>
    <font>
      <sz val="9"/>
      <name val="Arial"/>
    </font>
    <font>
      <b/>
      <sz val="7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Border="1" applyAlignment="1">
      <alignment vertical="top" wrapText="1"/>
    </xf>
    <xf numFmtId="164" fontId="2" fillId="0" borderId="0" xfId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2" xfId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justify" vertical="top" wrapText="1"/>
    </xf>
    <xf numFmtId="164" fontId="2" fillId="0" borderId="5" xfId="1" applyFont="1" applyBorder="1" applyAlignment="1">
      <alignment horizontal="justify" vertical="top" wrapText="1"/>
    </xf>
    <xf numFmtId="164" fontId="3" fillId="0" borderId="5" xfId="1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center" vertical="top" wrapText="1"/>
    </xf>
    <xf numFmtId="9" fontId="3" fillId="0" borderId="5" xfId="2" applyFont="1" applyBorder="1" applyAlignment="1">
      <alignment horizontal="center" vertical="top" wrapText="1"/>
    </xf>
    <xf numFmtId="0" fontId="2" fillId="0" borderId="6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textRotation="180" wrapText="1"/>
    </xf>
    <xf numFmtId="164" fontId="2" fillId="0" borderId="4" xfId="1" applyFont="1" applyBorder="1" applyAlignment="1">
      <alignment horizontal="justify" vertical="top" wrapText="1"/>
    </xf>
    <xf numFmtId="164" fontId="3" fillId="0" borderId="4" xfId="1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top" wrapText="1"/>
    </xf>
    <xf numFmtId="9" fontId="3" fillId="0" borderId="4" xfId="2" applyFont="1" applyBorder="1" applyAlignment="1">
      <alignment horizontal="center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center" vertical="top" wrapText="1"/>
    </xf>
    <xf numFmtId="164" fontId="2" fillId="0" borderId="8" xfId="1" applyFont="1" applyBorder="1" applyAlignment="1">
      <alignment horizontal="justify" vertical="top" wrapText="1"/>
    </xf>
    <xf numFmtId="164" fontId="3" fillId="0" borderId="8" xfId="1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textRotation="180" wrapText="1"/>
    </xf>
    <xf numFmtId="0" fontId="4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textRotation="180" wrapText="1"/>
    </xf>
    <xf numFmtId="164" fontId="3" fillId="0" borderId="6" xfId="1" applyFont="1" applyBorder="1" applyAlignment="1">
      <alignment horizontal="justify" vertical="center" wrapText="1"/>
    </xf>
    <xf numFmtId="164" fontId="2" fillId="0" borderId="6" xfId="1" applyFont="1" applyBorder="1" applyAlignment="1">
      <alignment horizontal="justify" vertical="center" wrapText="1"/>
    </xf>
    <xf numFmtId="164" fontId="3" fillId="0" borderId="6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textRotation="180" wrapText="1"/>
    </xf>
    <xf numFmtId="164" fontId="3" fillId="0" borderId="5" xfId="1" applyFont="1" applyBorder="1" applyAlignment="1">
      <alignment horizontal="justify" vertical="center" wrapText="1"/>
    </xf>
    <xf numFmtId="164" fontId="2" fillId="0" borderId="5" xfId="1" applyFont="1" applyBorder="1" applyAlignment="1">
      <alignment horizontal="justify" vertical="center" wrapText="1"/>
    </xf>
    <xf numFmtId="164" fontId="3" fillId="0" borderId="5" xfId="1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justify" vertical="top" wrapText="1"/>
    </xf>
    <xf numFmtId="164" fontId="3" fillId="0" borderId="6" xfId="1" applyFont="1" applyBorder="1" applyAlignment="1">
      <alignment horizontal="justify" vertical="center" wrapText="1"/>
    </xf>
    <xf numFmtId="164" fontId="2" fillId="0" borderId="6" xfId="1" applyFont="1" applyBorder="1" applyAlignment="1">
      <alignment horizontal="justify" vertical="center" wrapText="1"/>
    </xf>
    <xf numFmtId="164" fontId="3" fillId="0" borderId="6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center" textRotation="180" wrapText="1"/>
    </xf>
    <xf numFmtId="164" fontId="3" fillId="0" borderId="8" xfId="1" applyFont="1" applyBorder="1" applyAlignment="1">
      <alignment horizontal="justify" vertical="center" wrapText="1"/>
    </xf>
    <xf numFmtId="164" fontId="2" fillId="0" borderId="8" xfId="1" applyFont="1" applyBorder="1" applyAlignment="1">
      <alignment horizontal="justify" vertical="center" wrapText="1"/>
    </xf>
    <xf numFmtId="164" fontId="3" fillId="0" borderId="8" xfId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9" fontId="6" fillId="0" borderId="6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9" fontId="6" fillId="0" borderId="5" xfId="0" applyNumberFormat="1" applyFont="1" applyBorder="1" applyAlignment="1">
      <alignment horizontal="center" vertical="top" wrapText="1"/>
    </xf>
    <xf numFmtId="164" fontId="3" fillId="0" borderId="8" xfId="1" applyFont="1" applyBorder="1" applyAlignment="1">
      <alignment horizontal="center" vertical="center" wrapText="1"/>
    </xf>
    <xf numFmtId="164" fontId="3" fillId="0" borderId="8" xfId="1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center" vertical="top" wrapText="1"/>
    </xf>
    <xf numFmtId="9" fontId="3" fillId="0" borderId="8" xfId="2" applyFont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textRotation="180" wrapText="1"/>
    </xf>
    <xf numFmtId="9" fontId="3" fillId="0" borderId="8" xfId="2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9" fillId="0" borderId="8" xfId="0" applyFont="1" applyBorder="1" applyAlignment="1">
      <alignment horizontal="justify" vertical="top" wrapText="1"/>
    </xf>
    <xf numFmtId="164" fontId="2" fillId="0" borderId="6" xfId="1" applyFont="1" applyBorder="1" applyAlignment="1">
      <alignment horizontal="justify" vertical="top" wrapText="1"/>
    </xf>
    <xf numFmtId="164" fontId="3" fillId="0" borderId="6" xfId="1" applyFont="1" applyBorder="1" applyAlignment="1">
      <alignment horizontal="justify" vertical="top" wrapText="1"/>
    </xf>
    <xf numFmtId="9" fontId="3" fillId="0" borderId="6" xfId="2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9" fillId="0" borderId="6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164" fontId="3" fillId="0" borderId="4" xfId="1" applyFont="1" applyBorder="1" applyAlignment="1">
      <alignment vertical="center" wrapText="1"/>
    </xf>
    <xf numFmtId="9" fontId="3" fillId="0" borderId="4" xfId="0" applyNumberFormat="1" applyFont="1" applyBorder="1" applyAlignment="1">
      <alignment vertical="top" wrapText="1"/>
    </xf>
    <xf numFmtId="9" fontId="3" fillId="0" borderId="4" xfId="2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textRotation="180" wrapText="1"/>
    </xf>
    <xf numFmtId="0" fontId="0" fillId="0" borderId="12" xfId="0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17" fontId="2" fillId="0" borderId="1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top" textRotation="180"/>
    </xf>
    <xf numFmtId="0" fontId="0" fillId="0" borderId="14" xfId="0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textRotation="180"/>
    </xf>
    <xf numFmtId="0" fontId="0" fillId="0" borderId="6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13" fillId="0" borderId="0" xfId="0" applyFont="1"/>
    <xf numFmtId="0" fontId="0" fillId="0" borderId="18" xfId="0" applyBorder="1"/>
    <xf numFmtId="0" fontId="14" fillId="0" borderId="0" xfId="0" applyFont="1"/>
    <xf numFmtId="0" fontId="15" fillId="0" borderId="0" xfId="0" applyFont="1"/>
    <xf numFmtId="0" fontId="0" fillId="0" borderId="0" xfId="0" applyBorder="1"/>
    <xf numFmtId="0" fontId="16" fillId="0" borderId="0" xfId="0" applyFont="1" applyAlignment="1"/>
    <xf numFmtId="0" fontId="17" fillId="0" borderId="0" xfId="0" applyFont="1"/>
    <xf numFmtId="0" fontId="16" fillId="0" borderId="0" xfId="0" applyFont="1"/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">
    <cellStyle name="Euro" xfId="3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T34"/>
  <sheetViews>
    <sheetView tabSelected="1" workbookViewId="0">
      <selection activeCell="C8" sqref="C8"/>
    </sheetView>
  </sheetViews>
  <sheetFormatPr baseColWidth="10" defaultRowHeight="12.75" x14ac:dyDescent="0.2"/>
  <cols>
    <col min="1" max="1" width="2.85546875" customWidth="1"/>
    <col min="2" max="2" width="20.42578125" customWidth="1"/>
    <col min="3" max="3" width="9.85546875" customWidth="1"/>
    <col min="4" max="4" width="13.28515625" customWidth="1"/>
    <col min="5" max="5" width="4.28515625" customWidth="1"/>
    <col min="6" max="6" width="10.42578125" customWidth="1"/>
    <col min="7" max="7" width="15.5703125" customWidth="1"/>
    <col min="9" max="10" width="9" customWidth="1"/>
    <col min="11" max="11" width="9.28515625" customWidth="1"/>
    <col min="12" max="12" width="9.140625" customWidth="1"/>
    <col min="14" max="14" width="10.140625" customWidth="1"/>
    <col min="15" max="15" width="10.28515625" customWidth="1"/>
    <col min="16" max="16" width="10.140625" customWidth="1"/>
    <col min="17" max="17" width="10.42578125" customWidth="1"/>
    <col min="18" max="18" width="10.140625" customWidth="1"/>
    <col min="19" max="19" width="9" customWidth="1"/>
  </cols>
  <sheetData>
    <row r="1" spans="1:20" ht="20.25" x14ac:dyDescent="0.2">
      <c r="A1" s="133" t="s">
        <v>107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ht="14.25" customHeight="1" x14ac:dyDescent="0.3">
      <c r="A2" s="131"/>
    </row>
    <row r="3" spans="1:20" ht="18.75" customHeight="1" x14ac:dyDescent="0.3">
      <c r="A3" s="131"/>
    </row>
    <row r="4" spans="1:20" ht="15.75" x14ac:dyDescent="0.25">
      <c r="A4" s="129" t="s">
        <v>106</v>
      </c>
    </row>
    <row r="5" spans="1:20" ht="15.75" x14ac:dyDescent="0.25">
      <c r="A5" s="129" t="s">
        <v>105</v>
      </c>
    </row>
    <row r="6" spans="1:20" ht="15.75" x14ac:dyDescent="0.25">
      <c r="A6" s="129" t="s">
        <v>104</v>
      </c>
    </row>
    <row r="7" spans="1:20" ht="15.75" x14ac:dyDescent="0.25">
      <c r="A7" s="129" t="s">
        <v>103</v>
      </c>
      <c r="C7" s="130" t="s">
        <v>102</v>
      </c>
    </row>
    <row r="8" spans="1:20" ht="15.75" x14ac:dyDescent="0.25">
      <c r="A8" s="129" t="s">
        <v>101</v>
      </c>
      <c r="C8" s="128" t="s">
        <v>100</v>
      </c>
      <c r="Q8" s="127"/>
    </row>
    <row r="9" spans="1:20" ht="14.25" customHeight="1" x14ac:dyDescent="0.2">
      <c r="A9" s="126" t="s">
        <v>99</v>
      </c>
      <c r="I9" s="125" t="s">
        <v>98</v>
      </c>
      <c r="M9" s="124">
        <v>15</v>
      </c>
    </row>
    <row r="10" spans="1:20" ht="12.75" customHeight="1" thickBot="1" x14ac:dyDescent="0.25">
      <c r="A10" s="123"/>
    </row>
    <row r="11" spans="1:20" ht="12.75" customHeight="1" x14ac:dyDescent="0.2">
      <c r="A11" s="122"/>
      <c r="B11" s="114" t="s">
        <v>97</v>
      </c>
      <c r="C11" s="114" t="s">
        <v>96</v>
      </c>
      <c r="D11" s="114" t="s">
        <v>95</v>
      </c>
      <c r="E11" s="121"/>
      <c r="F11" s="120" t="s">
        <v>94</v>
      </c>
      <c r="G11" s="118"/>
      <c r="H11" s="114" t="s">
        <v>93</v>
      </c>
      <c r="I11" s="120" t="s">
        <v>92</v>
      </c>
      <c r="J11" s="119"/>
      <c r="K11" s="119"/>
      <c r="L11" s="119"/>
      <c r="M11" s="118"/>
      <c r="N11" s="117" t="s">
        <v>91</v>
      </c>
      <c r="O11" s="116"/>
      <c r="P11" s="116"/>
      <c r="Q11" s="116"/>
      <c r="R11" s="116"/>
      <c r="S11" s="115"/>
      <c r="T11" s="114" t="s">
        <v>90</v>
      </c>
    </row>
    <row r="12" spans="1:20" ht="13.5" customHeight="1" thickBot="1" x14ac:dyDescent="0.25">
      <c r="A12" s="105" t="s">
        <v>89</v>
      </c>
      <c r="B12" s="106"/>
      <c r="C12" s="106"/>
      <c r="D12" s="106"/>
      <c r="E12" s="113" t="s">
        <v>88</v>
      </c>
      <c r="F12" s="112"/>
      <c r="G12" s="110"/>
      <c r="H12" s="106"/>
      <c r="I12" s="112"/>
      <c r="J12" s="111"/>
      <c r="K12" s="111"/>
      <c r="L12" s="111"/>
      <c r="M12" s="110"/>
      <c r="N12" s="109" t="s">
        <v>87</v>
      </c>
      <c r="O12" s="108"/>
      <c r="P12" s="108"/>
      <c r="Q12" s="108"/>
      <c r="R12" s="108"/>
      <c r="S12" s="107"/>
      <c r="T12" s="106"/>
    </row>
    <row r="13" spans="1:20" x14ac:dyDescent="0.2">
      <c r="A13" s="105"/>
      <c r="B13" s="103"/>
      <c r="C13" s="103"/>
      <c r="D13" s="103"/>
      <c r="E13" s="103"/>
      <c r="F13" s="102" t="s">
        <v>86</v>
      </c>
      <c r="G13" s="104" t="s">
        <v>85</v>
      </c>
      <c r="H13" s="103"/>
      <c r="I13" s="102" t="s">
        <v>84</v>
      </c>
      <c r="J13" s="102" t="s">
        <v>83</v>
      </c>
      <c r="K13" s="102" t="s">
        <v>82</v>
      </c>
      <c r="L13" s="102" t="s">
        <v>81</v>
      </c>
      <c r="M13" s="102" t="s">
        <v>0</v>
      </c>
      <c r="N13" s="102" t="s">
        <v>80</v>
      </c>
      <c r="O13" s="102" t="s">
        <v>79</v>
      </c>
      <c r="P13" s="102" t="s">
        <v>78</v>
      </c>
      <c r="Q13" s="102" t="s">
        <v>77</v>
      </c>
      <c r="R13" s="102" t="s">
        <v>76</v>
      </c>
      <c r="S13" s="102" t="s">
        <v>75</v>
      </c>
      <c r="T13" s="101"/>
    </row>
    <row r="14" spans="1:20" ht="13.5" thickBot="1" x14ac:dyDescent="0.25">
      <c r="A14" s="100"/>
      <c r="B14" s="96"/>
      <c r="C14" s="96"/>
      <c r="D14" s="96"/>
      <c r="E14" s="99"/>
      <c r="F14" s="98"/>
      <c r="G14" s="97">
        <v>39783</v>
      </c>
      <c r="H14" s="96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4"/>
    </row>
    <row r="15" spans="1:20" ht="79.5" customHeight="1" thickBot="1" x14ac:dyDescent="0.25">
      <c r="A15" s="93" t="s">
        <v>74</v>
      </c>
      <c r="B15" s="57" t="s">
        <v>73</v>
      </c>
      <c r="C15" s="57" t="s">
        <v>72</v>
      </c>
      <c r="D15" s="57" t="s">
        <v>71</v>
      </c>
      <c r="E15" s="92">
        <v>4.5</v>
      </c>
      <c r="F15" s="57" t="s">
        <v>65</v>
      </c>
      <c r="G15" s="57" t="s">
        <v>70</v>
      </c>
      <c r="H15" s="92" t="s">
        <v>69</v>
      </c>
      <c r="I15" s="91">
        <v>0.1</v>
      </c>
      <c r="J15" s="90">
        <v>0.8</v>
      </c>
      <c r="K15" s="90">
        <v>0.2</v>
      </c>
      <c r="L15" s="90"/>
      <c r="M15" s="90" t="s">
        <v>68</v>
      </c>
      <c r="N15" s="89"/>
      <c r="O15" s="89">
        <v>198</v>
      </c>
      <c r="P15" s="89">
        <v>100</v>
      </c>
      <c r="Q15" s="89"/>
      <c r="R15" s="89">
        <v>900</v>
      </c>
      <c r="S15" s="89"/>
      <c r="T15" s="57" t="s">
        <v>51</v>
      </c>
    </row>
    <row r="16" spans="1:20" ht="30" customHeight="1" x14ac:dyDescent="0.2">
      <c r="A16" s="34" t="s">
        <v>67</v>
      </c>
      <c r="B16" s="88" t="s">
        <v>9</v>
      </c>
      <c r="C16" s="13" t="s">
        <v>8</v>
      </c>
      <c r="D16" s="13" t="s">
        <v>66</v>
      </c>
      <c r="E16" s="14">
        <v>2.5499999999999998</v>
      </c>
      <c r="F16" s="13" t="s">
        <v>65</v>
      </c>
      <c r="G16" s="87" t="s">
        <v>64</v>
      </c>
      <c r="H16" s="24" t="s">
        <v>63</v>
      </c>
      <c r="I16" s="86"/>
      <c r="J16" s="15">
        <v>0.2</v>
      </c>
      <c r="K16" s="15">
        <v>0.4</v>
      </c>
      <c r="L16" s="14">
        <v>40</v>
      </c>
      <c r="M16" s="13" t="s">
        <v>62</v>
      </c>
      <c r="N16" s="11"/>
      <c r="O16" s="12">
        <v>49.3</v>
      </c>
      <c r="P16" s="11"/>
      <c r="Q16" s="11"/>
      <c r="R16" s="12">
        <v>200</v>
      </c>
      <c r="S16" s="11">
        <v>121.9</v>
      </c>
      <c r="T16" s="13"/>
    </row>
    <row r="17" spans="1:20" ht="28.5" customHeight="1" x14ac:dyDescent="0.2">
      <c r="A17" s="42"/>
      <c r="B17" s="85"/>
      <c r="C17" s="38"/>
      <c r="D17" s="84"/>
      <c r="E17" s="17"/>
      <c r="F17" s="38"/>
      <c r="G17" s="83"/>
      <c r="H17" s="23" t="s">
        <v>61</v>
      </c>
      <c r="I17" s="82"/>
      <c r="J17" s="81"/>
      <c r="K17" s="81"/>
      <c r="L17" s="17"/>
      <c r="M17" s="38"/>
      <c r="N17" s="79"/>
      <c r="O17" s="80"/>
      <c r="P17" s="79"/>
      <c r="Q17" s="79"/>
      <c r="R17" s="80"/>
      <c r="S17" s="79"/>
      <c r="T17" s="38"/>
    </row>
    <row r="18" spans="1:20" ht="26.25" customHeight="1" thickBot="1" x14ac:dyDescent="0.25">
      <c r="A18" s="31"/>
      <c r="B18" s="78"/>
      <c r="C18" s="28"/>
      <c r="D18" s="77"/>
      <c r="E18" s="25"/>
      <c r="F18" s="28"/>
      <c r="G18" s="76"/>
      <c r="H18" s="68" t="s">
        <v>60</v>
      </c>
      <c r="I18" s="75"/>
      <c r="J18" s="74"/>
      <c r="K18" s="74"/>
      <c r="L18" s="25"/>
      <c r="M18" s="28"/>
      <c r="N18" s="26"/>
      <c r="O18" s="27"/>
      <c r="P18" s="26"/>
      <c r="Q18" s="26"/>
      <c r="R18" s="27"/>
      <c r="S18" s="26"/>
      <c r="T18" s="28"/>
    </row>
    <row r="19" spans="1:20" ht="78.75" customHeight="1" thickBot="1" x14ac:dyDescent="0.25">
      <c r="A19" s="73" t="s">
        <v>59</v>
      </c>
      <c r="B19" s="50" t="s">
        <v>58</v>
      </c>
      <c r="C19" s="54" t="s">
        <v>57</v>
      </c>
      <c r="D19" s="68" t="s">
        <v>56</v>
      </c>
      <c r="E19" s="69">
        <v>1.9</v>
      </c>
      <c r="F19" s="69" t="s">
        <v>55</v>
      </c>
      <c r="G19" s="72" t="s">
        <v>54</v>
      </c>
      <c r="H19" s="71" t="s">
        <v>53</v>
      </c>
      <c r="I19" s="70"/>
      <c r="J19" s="70">
        <v>0.2</v>
      </c>
      <c r="K19" s="70">
        <v>0.4</v>
      </c>
      <c r="L19" s="69">
        <v>40</v>
      </c>
      <c r="M19" s="68" t="s">
        <v>52</v>
      </c>
      <c r="N19" s="67"/>
      <c r="O19" s="66">
        <v>35</v>
      </c>
      <c r="P19" s="51"/>
      <c r="Q19" s="51"/>
      <c r="R19" s="51">
        <v>200</v>
      </c>
      <c r="S19" s="52">
        <v>170</v>
      </c>
      <c r="T19" s="50" t="s">
        <v>51</v>
      </c>
    </row>
    <row r="20" spans="1:20" ht="21" customHeight="1" x14ac:dyDescent="0.2">
      <c r="A20" s="34" t="s">
        <v>50</v>
      </c>
      <c r="B20" s="14" t="s">
        <v>49</v>
      </c>
      <c r="C20" s="49" t="s">
        <v>48</v>
      </c>
      <c r="D20" s="13" t="s">
        <v>47</v>
      </c>
      <c r="E20" s="14">
        <v>1.5</v>
      </c>
      <c r="F20" s="14" t="s">
        <v>46</v>
      </c>
      <c r="G20" s="65" t="s">
        <v>45</v>
      </c>
      <c r="H20" s="64" t="s">
        <v>44</v>
      </c>
      <c r="I20" s="46">
        <v>0.25</v>
      </c>
      <c r="J20" s="14">
        <v>25</v>
      </c>
      <c r="K20" s="46">
        <v>0.25</v>
      </c>
      <c r="L20" s="46">
        <v>0.25</v>
      </c>
      <c r="M20" s="13" t="s">
        <v>43</v>
      </c>
      <c r="N20" s="43">
        <v>138</v>
      </c>
      <c r="O20" s="45"/>
      <c r="P20" s="44"/>
      <c r="Q20" s="44"/>
      <c r="R20" s="43"/>
      <c r="S20" s="43"/>
      <c r="T20" s="13" t="s">
        <v>22</v>
      </c>
    </row>
    <row r="21" spans="1:20" ht="27" customHeight="1" x14ac:dyDescent="0.2">
      <c r="A21" s="42"/>
      <c r="B21" s="17"/>
      <c r="C21" s="41"/>
      <c r="D21" s="38"/>
      <c r="E21" s="17"/>
      <c r="F21" s="17"/>
      <c r="G21" s="63"/>
      <c r="H21" s="39" t="s">
        <v>42</v>
      </c>
      <c r="I21" s="17"/>
      <c r="J21" s="17"/>
      <c r="K21" s="17"/>
      <c r="L21" s="17"/>
      <c r="M21" s="38"/>
      <c r="N21" s="35"/>
      <c r="O21" s="37"/>
      <c r="P21" s="36"/>
      <c r="Q21" s="36"/>
      <c r="R21" s="35"/>
      <c r="S21" s="35"/>
      <c r="T21" s="38"/>
    </row>
    <row r="22" spans="1:20" ht="27" customHeight="1" x14ac:dyDescent="0.2">
      <c r="A22" s="42"/>
      <c r="B22" s="17"/>
      <c r="C22" s="41"/>
      <c r="D22" s="38"/>
      <c r="E22" s="17"/>
      <c r="F22" s="17"/>
      <c r="G22" s="63"/>
      <c r="H22" s="39" t="s">
        <v>41</v>
      </c>
      <c r="I22" s="17"/>
      <c r="J22" s="17"/>
      <c r="K22" s="17"/>
      <c r="L22" s="17"/>
      <c r="M22" s="38"/>
      <c r="N22" s="35"/>
      <c r="O22" s="37"/>
      <c r="P22" s="36"/>
      <c r="Q22" s="36"/>
      <c r="R22" s="35"/>
      <c r="S22" s="35"/>
      <c r="T22" s="38"/>
    </row>
    <row r="23" spans="1:20" ht="30.75" customHeight="1" thickBot="1" x14ac:dyDescent="0.25">
      <c r="A23" s="31"/>
      <c r="B23" s="25"/>
      <c r="C23" s="41"/>
      <c r="D23" s="28"/>
      <c r="E23" s="25"/>
      <c r="F23" s="25"/>
      <c r="G23" s="63"/>
      <c r="H23" s="62" t="s">
        <v>40</v>
      </c>
      <c r="I23" s="25"/>
      <c r="J23" s="25"/>
      <c r="K23" s="25"/>
      <c r="L23" s="25"/>
      <c r="M23" s="28"/>
      <c r="N23" s="59"/>
      <c r="O23" s="61"/>
      <c r="P23" s="60"/>
      <c r="Q23" s="60"/>
      <c r="R23" s="59"/>
      <c r="S23" s="59"/>
      <c r="T23" s="28"/>
    </row>
    <row r="24" spans="1:20" ht="66.75" customHeight="1" thickBot="1" x14ac:dyDescent="0.25">
      <c r="A24" s="58" t="s">
        <v>39</v>
      </c>
      <c r="B24" s="57" t="s">
        <v>38</v>
      </c>
      <c r="C24" s="56" t="s">
        <v>37</v>
      </c>
      <c r="D24" s="50" t="s">
        <v>36</v>
      </c>
      <c r="E24" s="54">
        <v>0.75</v>
      </c>
      <c r="F24" s="54" t="s">
        <v>35</v>
      </c>
      <c r="G24" s="55" t="s">
        <v>34</v>
      </c>
      <c r="H24" s="54" t="s">
        <v>33</v>
      </c>
      <c r="I24" s="54"/>
      <c r="J24" s="54"/>
      <c r="K24" s="54">
        <v>50</v>
      </c>
      <c r="L24" s="54">
        <v>50</v>
      </c>
      <c r="M24" s="50" t="s">
        <v>32</v>
      </c>
      <c r="N24" s="51"/>
      <c r="O24" s="53"/>
      <c r="P24" s="52"/>
      <c r="Q24" s="52"/>
      <c r="R24" s="51"/>
      <c r="S24" s="51">
        <v>20</v>
      </c>
      <c r="T24" s="50" t="s">
        <v>31</v>
      </c>
    </row>
    <row r="25" spans="1:20" ht="39.75" customHeight="1" x14ac:dyDescent="0.2">
      <c r="A25" s="34" t="s">
        <v>30</v>
      </c>
      <c r="B25" s="17" t="s">
        <v>29</v>
      </c>
      <c r="C25" s="49" t="s">
        <v>28</v>
      </c>
      <c r="D25" s="13" t="s">
        <v>27</v>
      </c>
      <c r="E25" s="14">
        <v>1.05</v>
      </c>
      <c r="F25" s="14" t="s">
        <v>26</v>
      </c>
      <c r="G25" s="48" t="s">
        <v>25</v>
      </c>
      <c r="H25" s="47" t="s">
        <v>24</v>
      </c>
      <c r="I25" s="14">
        <v>25</v>
      </c>
      <c r="J25" s="46">
        <v>0.25</v>
      </c>
      <c r="K25" s="46">
        <v>0.25</v>
      </c>
      <c r="L25" s="46">
        <v>0.25</v>
      </c>
      <c r="M25" s="13" t="s">
        <v>23</v>
      </c>
      <c r="N25" s="45"/>
      <c r="O25" s="43">
        <v>10</v>
      </c>
      <c r="P25" s="44"/>
      <c r="Q25" s="44"/>
      <c r="R25" s="43"/>
      <c r="S25" s="43">
        <v>5</v>
      </c>
      <c r="T25" s="14" t="s">
        <v>22</v>
      </c>
    </row>
    <row r="26" spans="1:20" ht="42" customHeight="1" thickBot="1" x14ac:dyDescent="0.25">
      <c r="A26" s="42"/>
      <c r="B26" s="17"/>
      <c r="C26" s="41"/>
      <c r="D26" s="38"/>
      <c r="E26" s="17"/>
      <c r="F26" s="17"/>
      <c r="G26" s="40"/>
      <c r="H26" s="39" t="s">
        <v>21</v>
      </c>
      <c r="I26" s="17"/>
      <c r="J26" s="17"/>
      <c r="K26" s="17"/>
      <c r="L26" s="17"/>
      <c r="M26" s="38"/>
      <c r="N26" s="37"/>
      <c r="O26" s="35"/>
      <c r="P26" s="36"/>
      <c r="Q26" s="36"/>
      <c r="R26" s="35"/>
      <c r="S26" s="35"/>
      <c r="T26" s="17"/>
    </row>
    <row r="27" spans="1:20" ht="39" customHeight="1" x14ac:dyDescent="0.2">
      <c r="A27" s="34" t="s">
        <v>20</v>
      </c>
      <c r="B27" s="33" t="s">
        <v>19</v>
      </c>
      <c r="C27" s="33" t="s">
        <v>18</v>
      </c>
      <c r="D27" s="13" t="s">
        <v>17</v>
      </c>
      <c r="E27" s="14">
        <v>2.25</v>
      </c>
      <c r="F27" s="13" t="s">
        <v>16</v>
      </c>
      <c r="G27" s="13" t="s">
        <v>15</v>
      </c>
      <c r="H27" s="32" t="s">
        <v>14</v>
      </c>
      <c r="I27" s="14">
        <v>25</v>
      </c>
      <c r="J27" s="14">
        <v>25</v>
      </c>
      <c r="K27" s="14">
        <v>25</v>
      </c>
      <c r="L27" s="14">
        <v>25</v>
      </c>
      <c r="M27" s="13" t="s">
        <v>13</v>
      </c>
      <c r="N27" s="11"/>
      <c r="O27" s="12">
        <v>48</v>
      </c>
      <c r="P27" s="11"/>
      <c r="Q27" s="11"/>
      <c r="R27" s="11"/>
      <c r="S27" s="11"/>
      <c r="T27" s="14" t="s">
        <v>12</v>
      </c>
    </row>
    <row r="28" spans="1:20" ht="36.75" customHeight="1" thickBot="1" x14ac:dyDescent="0.25">
      <c r="A28" s="31"/>
      <c r="B28" s="30"/>
      <c r="C28" s="30"/>
      <c r="D28" s="28"/>
      <c r="E28" s="25"/>
      <c r="F28" s="28"/>
      <c r="G28" s="28"/>
      <c r="H28" s="29" t="s">
        <v>11</v>
      </c>
      <c r="I28" s="25"/>
      <c r="J28" s="25"/>
      <c r="K28" s="25"/>
      <c r="L28" s="25"/>
      <c r="M28" s="28"/>
      <c r="N28" s="26"/>
      <c r="O28" s="27"/>
      <c r="P28" s="26"/>
      <c r="Q28" s="26"/>
      <c r="R28" s="26"/>
      <c r="S28" s="26"/>
      <c r="T28" s="25"/>
    </row>
    <row r="29" spans="1:20" ht="17.25" customHeight="1" thickBot="1" x14ac:dyDescent="0.25">
      <c r="A29" s="18" t="s">
        <v>10</v>
      </c>
      <c r="B29" s="10" t="s">
        <v>9</v>
      </c>
      <c r="C29" s="10" t="s">
        <v>8</v>
      </c>
      <c r="D29" s="10" t="s">
        <v>7</v>
      </c>
      <c r="E29" s="14">
        <v>0.5</v>
      </c>
      <c r="F29" s="10" t="s">
        <v>6</v>
      </c>
      <c r="G29" s="10" t="s">
        <v>5</v>
      </c>
      <c r="H29" s="24" t="s">
        <v>4</v>
      </c>
      <c r="I29" s="22"/>
      <c r="J29" s="22"/>
      <c r="K29" s="22">
        <v>0.5</v>
      </c>
      <c r="L29" s="21">
        <v>50</v>
      </c>
      <c r="M29" s="10" t="s">
        <v>3</v>
      </c>
      <c r="N29" s="19"/>
      <c r="O29" s="20">
        <v>30</v>
      </c>
      <c r="P29" s="20"/>
      <c r="Q29" s="20"/>
      <c r="R29" s="20"/>
      <c r="S29" s="19"/>
      <c r="T29" s="10" t="s">
        <v>2</v>
      </c>
    </row>
    <row r="30" spans="1:20" ht="15.75" customHeight="1" thickBot="1" x14ac:dyDescent="0.25">
      <c r="A30" s="18"/>
      <c r="B30" s="10"/>
      <c r="C30" s="10"/>
      <c r="D30" s="10"/>
      <c r="E30" s="17"/>
      <c r="F30" s="10"/>
      <c r="G30" s="10"/>
      <c r="H30" s="23" t="s">
        <v>1</v>
      </c>
      <c r="I30" s="22"/>
      <c r="J30" s="22"/>
      <c r="K30" s="22"/>
      <c r="L30" s="21"/>
      <c r="M30" s="10"/>
      <c r="N30" s="19"/>
      <c r="O30" s="20"/>
      <c r="P30" s="20"/>
      <c r="Q30" s="20"/>
      <c r="R30" s="20"/>
      <c r="S30" s="19"/>
      <c r="T30" s="10"/>
    </row>
    <row r="31" spans="1:20" ht="18" customHeight="1" thickBot="1" x14ac:dyDescent="0.25">
      <c r="A31" s="18"/>
      <c r="B31" s="13"/>
      <c r="C31" s="13"/>
      <c r="D31" s="13"/>
      <c r="E31" s="17"/>
      <c r="F31" s="13"/>
      <c r="G31" s="13"/>
      <c r="H31" s="16"/>
      <c r="I31" s="15"/>
      <c r="J31" s="15"/>
      <c r="K31" s="15"/>
      <c r="L31" s="14"/>
      <c r="M31" s="13"/>
      <c r="N31" s="11"/>
      <c r="O31" s="12"/>
      <c r="P31" s="12"/>
      <c r="Q31" s="12"/>
      <c r="R31" s="12"/>
      <c r="S31" s="11"/>
      <c r="T31" s="10"/>
    </row>
    <row r="32" spans="1:20" ht="13.5" thickBot="1" x14ac:dyDescent="0.25">
      <c r="A32" s="4"/>
      <c r="B32" s="9" t="s">
        <v>0</v>
      </c>
      <c r="C32" s="6"/>
      <c r="D32" s="6"/>
      <c r="E32" s="8">
        <f>E15+E16+E19+E20+E24+E25+E27+E29</f>
        <v>15</v>
      </c>
      <c r="F32" s="6"/>
      <c r="G32" s="6"/>
      <c r="H32" s="6"/>
      <c r="I32" s="7"/>
      <c r="J32" s="7"/>
      <c r="K32" s="7"/>
      <c r="L32" s="7"/>
      <c r="M32" s="6"/>
      <c r="N32" s="5">
        <f>SUM(N15:N31)</f>
        <v>138</v>
      </c>
      <c r="O32" s="5">
        <f>SUM(O15:O31)</f>
        <v>370.3</v>
      </c>
      <c r="P32" s="5">
        <f>SUM(P15:P31)</f>
        <v>100</v>
      </c>
      <c r="Q32" s="5">
        <f>SUM(Q15:Q31)</f>
        <v>0</v>
      </c>
      <c r="R32" s="5">
        <f>SUM(R15:R31)</f>
        <v>1300</v>
      </c>
      <c r="S32" s="5">
        <f>SUM(S15:S31)</f>
        <v>316.89999999999998</v>
      </c>
      <c r="T32" s="4"/>
    </row>
    <row r="33" spans="1:20" x14ac:dyDescent="0.2">
      <c r="A33" s="1"/>
      <c r="B33" s="1"/>
      <c r="C33" s="1"/>
      <c r="D33" s="1"/>
      <c r="E33" s="1"/>
      <c r="F33" s="1"/>
      <c r="G33" s="1"/>
      <c r="H33" s="1"/>
      <c r="I33" s="3"/>
      <c r="J33" s="3"/>
      <c r="K33" s="3"/>
      <c r="L33" s="3"/>
      <c r="M33" s="1"/>
      <c r="N33" s="2"/>
      <c r="O33" s="2"/>
      <c r="P33" s="2"/>
      <c r="Q33" s="2"/>
      <c r="R33" s="2"/>
      <c r="S33" s="2"/>
      <c r="T33" s="1"/>
    </row>
    <row r="34" spans="1:20" ht="15" customHeight="1" x14ac:dyDescent="0.2">
      <c r="A34" s="1"/>
      <c r="B34" s="1"/>
      <c r="C34" s="1"/>
      <c r="D34" s="1"/>
      <c r="E34" s="1"/>
      <c r="F34" s="1"/>
      <c r="G34" s="1"/>
      <c r="H34" s="1"/>
      <c r="I34" s="3"/>
      <c r="J34" s="3"/>
      <c r="K34" s="3"/>
      <c r="L34" s="3"/>
      <c r="M34" s="1"/>
      <c r="N34" s="2"/>
      <c r="O34" s="2"/>
      <c r="P34" s="2"/>
      <c r="Q34" s="2"/>
      <c r="R34" s="2"/>
      <c r="S34" s="2"/>
      <c r="T34" s="1"/>
    </row>
  </sheetData>
  <mergeCells count="118">
    <mergeCell ref="A27:A28"/>
    <mergeCell ref="B25:B26"/>
    <mergeCell ref="C20:C23"/>
    <mergeCell ref="B20:B23"/>
    <mergeCell ref="C25:C26"/>
    <mergeCell ref="B27:B28"/>
    <mergeCell ref="C27:C28"/>
    <mergeCell ref="A20:A23"/>
    <mergeCell ref="R13:R14"/>
    <mergeCell ref="S13:S14"/>
    <mergeCell ref="Q13:Q14"/>
    <mergeCell ref="N13:N14"/>
    <mergeCell ref="O13:O14"/>
    <mergeCell ref="P13:P14"/>
    <mergeCell ref="I13:I14"/>
    <mergeCell ref="J13:J14"/>
    <mergeCell ref="K13:K14"/>
    <mergeCell ref="M13:M14"/>
    <mergeCell ref="L13:L14"/>
    <mergeCell ref="A12:A14"/>
    <mergeCell ref="F13:F14"/>
    <mergeCell ref="D20:D23"/>
    <mergeCell ref="E20:E23"/>
    <mergeCell ref="L20:L23"/>
    <mergeCell ref="M20:M23"/>
    <mergeCell ref="I20:I23"/>
    <mergeCell ref="J20:J23"/>
    <mergeCell ref="K20:K23"/>
    <mergeCell ref="G20:G23"/>
    <mergeCell ref="T25:T26"/>
    <mergeCell ref="S20:S23"/>
    <mergeCell ref="N20:N23"/>
    <mergeCell ref="O20:O23"/>
    <mergeCell ref="Q20:Q23"/>
    <mergeCell ref="R20:R23"/>
    <mergeCell ref="Q25:Q26"/>
    <mergeCell ref="O25:O26"/>
    <mergeCell ref="R25:R26"/>
    <mergeCell ref="G27:G28"/>
    <mergeCell ref="T20:T23"/>
    <mergeCell ref="A25:A26"/>
    <mergeCell ref="D25:D26"/>
    <mergeCell ref="E25:E26"/>
    <mergeCell ref="F25:F26"/>
    <mergeCell ref="I25:I26"/>
    <mergeCell ref="J25:J26"/>
    <mergeCell ref="P20:P23"/>
    <mergeCell ref="S25:S26"/>
    <mergeCell ref="G25:G26"/>
    <mergeCell ref="F16:F18"/>
    <mergeCell ref="G16:G18"/>
    <mergeCell ref="F20:F23"/>
    <mergeCell ref="I16:I18"/>
    <mergeCell ref="J16:J18"/>
    <mergeCell ref="A16:A18"/>
    <mergeCell ref="C16:C18"/>
    <mergeCell ref="D16:D18"/>
    <mergeCell ref="E16:E18"/>
    <mergeCell ref="B16:B18"/>
    <mergeCell ref="P16:P18"/>
    <mergeCell ref="Q16:Q18"/>
    <mergeCell ref="R16:R18"/>
    <mergeCell ref="K16:K18"/>
    <mergeCell ref="L16:L18"/>
    <mergeCell ref="M16:M18"/>
    <mergeCell ref="N16:N18"/>
    <mergeCell ref="S16:S18"/>
    <mergeCell ref="T16:T18"/>
    <mergeCell ref="A29:A31"/>
    <mergeCell ref="B29:B31"/>
    <mergeCell ref="C29:C31"/>
    <mergeCell ref="D29:D31"/>
    <mergeCell ref="E29:E31"/>
    <mergeCell ref="F29:F31"/>
    <mergeCell ref="G29:G31"/>
    <mergeCell ref="O16:O18"/>
    <mergeCell ref="I29:I31"/>
    <mergeCell ref="J29:J31"/>
    <mergeCell ref="K29:K31"/>
    <mergeCell ref="L29:L31"/>
    <mergeCell ref="M29:M31"/>
    <mergeCell ref="N29:N31"/>
    <mergeCell ref="O29:O31"/>
    <mergeCell ref="P29:P31"/>
    <mergeCell ref="Q29:Q31"/>
    <mergeCell ref="R29:R31"/>
    <mergeCell ref="S29:S31"/>
    <mergeCell ref="T29:T31"/>
    <mergeCell ref="A1:T1"/>
    <mergeCell ref="D11:D12"/>
    <mergeCell ref="C11:C12"/>
    <mergeCell ref="B11:B12"/>
    <mergeCell ref="H11:H12"/>
    <mergeCell ref="T11:T12"/>
    <mergeCell ref="F11:G12"/>
    <mergeCell ref="I11:M12"/>
    <mergeCell ref="N11:S11"/>
    <mergeCell ref="N12:S12"/>
    <mergeCell ref="D27:D28"/>
    <mergeCell ref="E27:E28"/>
    <mergeCell ref="F27:F28"/>
    <mergeCell ref="T27:T28"/>
    <mergeCell ref="M27:M28"/>
    <mergeCell ref="N27:N28"/>
    <mergeCell ref="O27:O28"/>
    <mergeCell ref="P27:P28"/>
    <mergeCell ref="Q27:Q28"/>
    <mergeCell ref="R27:R28"/>
    <mergeCell ref="S27:S28"/>
    <mergeCell ref="I27:I28"/>
    <mergeCell ref="K25:K26"/>
    <mergeCell ref="L25:L26"/>
    <mergeCell ref="P25:P26"/>
    <mergeCell ref="J27:J28"/>
    <mergeCell ref="K27:K28"/>
    <mergeCell ref="L27:L28"/>
    <mergeCell ref="M25:M26"/>
    <mergeCell ref="N25:N26"/>
  </mergeCells>
  <pageMargins left="0.39370078740157483" right="1.3779527559055118" top="0.98425196850393704" bottom="0.78740157480314965" header="0" footer="0"/>
  <pageSetup paperSize="5" scale="72" orientation="landscape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S.P.D</vt:lpstr>
      <vt:lpstr>S.P.D!Títulos_a_imprimir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2014-02-11T14:10:25Z</dcterms:created>
  <dcterms:modified xsi:type="dcterms:W3CDTF">2014-02-11T14:10:41Z</dcterms:modified>
</cp:coreProperties>
</file>