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65296" windowWidth="10695" windowHeight="8955" activeTab="0"/>
  </bookViews>
  <sheets>
    <sheet name="PROG.1 SALUD" sheetId="1" r:id="rId1"/>
  </sheets>
  <definedNames>
    <definedName name="_xlnm.Print_Titles" localSheetId="0">'PROG.1 SALUD'!$20:$22</definedName>
  </definedNames>
  <calcPr fullCalcOnLoad="1"/>
</workbook>
</file>

<file path=xl/comments1.xml><?xml version="1.0" encoding="utf-8"?>
<comments xmlns="http://schemas.openxmlformats.org/spreadsheetml/2006/main">
  <authors>
    <author>infoproyectos</author>
  </authors>
  <commentList>
    <comment ref="G22" authorId="0">
      <text>
        <r>
          <rPr>
            <b/>
            <sz val="8"/>
            <rFont val="Tahoma"/>
            <family val="2"/>
          </rPr>
          <t>infoproyectos:</t>
        </r>
        <r>
          <rPr>
            <sz val="8"/>
            <rFont val="Tahoma"/>
            <family val="2"/>
          </rPr>
          <t xml:space="preserve">
se fue con error se debio haber puesto 2011 y no 2010
</t>
        </r>
      </text>
    </comment>
  </commentList>
</comments>
</file>

<file path=xl/sharedStrings.xml><?xml version="1.0" encoding="utf-8"?>
<sst xmlns="http://schemas.openxmlformats.org/spreadsheetml/2006/main" count="1007" uniqueCount="306">
  <si>
    <t xml:space="preserve"> Talleres sobre sensibilización al cambio                                                                                                                                                                                                                                                                                                             ( 1000 personas = 40 personas x taller)                                                                                                                                                                                                                                                                                                                           </t>
  </si>
  <si>
    <t xml:space="preserve"> talleres sobre actividad física (ejercicio y deporte)                                                                                                                                                                                                                                                                                             ( 1000 personas = 40 personas x taller)                                                                                                                                                                                                                                                                                                                                   </t>
  </si>
  <si>
    <t xml:space="preserve"> talleres de emprendimiento   a   vivir                                                                                                                                                                                                                                                                                                                          (1000 personas = 40 personas x taller)                                                                                                                                                                                                                                                                                                                                        </t>
  </si>
  <si>
    <t xml:space="preserve"> talleres    sobre   tabaquismo   y   alcoholismo                                                                                                                                                                                                                                                                                                (1000 personas = 40 personas x taller)                                                                                                                                                                                                                                                                                                                         </t>
  </si>
  <si>
    <t xml:space="preserve"> talleres   sobre  hipertensión,   obesidad   y   hábitos   saludables                                                                                                                                                                                                                                                       (1000 personas = 40 personas x taller)  </t>
  </si>
  <si>
    <t xml:space="preserve">diagnostico del riesgo ocupacional de las personas que laboran en la galería central                                                                                                                                                                                                                               ( 2000 personas)                                                                                                                     </t>
  </si>
  <si>
    <t xml:space="preserve"> charlas educativas de prevención de los riesgos ocupacionales y enfermedades profesionales en la población del sector trabajador informal del municipio.                                                            (4000 personas=50 personas x charla)</t>
  </si>
  <si>
    <t xml:space="preserve">capacitación en deberes y derechos de la infancia  a niñ@s en edad escolar (6 a 14 años), incluyendo todos los grupos especiales  de las instituciones educativas del municipio de Tuluá (zona urbana Institución educativa la Graciela,  en zona rural plana Institución educativa de Aguaclara, zona rural media Institución educativa de la Moralia, y zona rural alto en la institución educativa del Alto del Rocío)                                                                   (1000 niñ@s capacitados)                                                                                                                                                                                                             </t>
  </si>
  <si>
    <t>entrega de 1000 cartillas sobre deberes y derechos de los niñ@s</t>
  </si>
  <si>
    <t xml:space="preserve">Aplicación de 6000 biologicos a niños de 0 a 5 años de edad                                                                                                                                                                                                                                                      </t>
  </si>
  <si>
    <t xml:space="preserve"> monitoreos rapidos de cobertura (barrido casa a casa)                                                                                                                                                                                                                                                                                   costo: $ 28.000.000 realizado por el HRCV ( 3000 niños)</t>
  </si>
  <si>
    <t>Barrido casa a casa en las 9 comunas del municipio de Tuluá                                                                                                                                                                                                                                                                                                       (6000 niños)</t>
  </si>
  <si>
    <t xml:space="preserve"> talleres de Desnutrición (400 personas),</t>
  </si>
  <si>
    <t xml:space="preserve"> talleres de  Maltrato y buen trato (400 personas), </t>
  </si>
  <si>
    <t xml:space="preserve"> talleres sobre EDA e  IRA (400 personas), </t>
  </si>
  <si>
    <t>talleres sobre  Malaria y  Paludismo (400 personas),</t>
  </si>
  <si>
    <t xml:space="preserve"> talleres de Higiene Oral (400 personas), </t>
  </si>
  <si>
    <t xml:space="preserve">talleres de vacunación (400 personas), </t>
  </si>
  <si>
    <t xml:space="preserve"> talleres sobre Asma y síndrome obstructivo (400 personas), </t>
  </si>
  <si>
    <t xml:space="preserve"> talleres sobre Desarrollo Infantil y estimulación temprana (400 personas),</t>
  </si>
  <si>
    <t>talleres sobre Accidentes domésticos (400 personas),</t>
  </si>
  <si>
    <t xml:space="preserve"> talleres sobre violencia en el hogar (400 personas) dirigido a padres y cuidadores de niños menores de 5 años                                 se atendera 40 personas por taller</t>
  </si>
  <si>
    <t xml:space="preserve"> Valoraciónes  y  diagnosticos odontológico de los adultos mayores de la población pobre y vulnerable                                                     </t>
  </si>
  <si>
    <t xml:space="preserve">Capacitaciónes en Higiene oral (grupos de 50 personas) </t>
  </si>
  <si>
    <t xml:space="preserve">Capacitaciónes sobre las consecuencias del consumo de tabaco y cigarrillo (grupos de 50 personas)                                                                                                 </t>
  </si>
  <si>
    <t xml:space="preserve"> Realizaciónes  de prótesis                                                                    </t>
  </si>
  <si>
    <t xml:space="preserve"> Entregas de prótesis dentales                                                              </t>
  </si>
  <si>
    <t xml:space="preserve">Valoración odontológica de mantenimiento de las prótesis dentales* </t>
  </si>
  <si>
    <t>protesis dentales para los adultos mayores</t>
  </si>
  <si>
    <t xml:space="preserve">Promoción de la salud
Intersectorialidad
APS
PS
</t>
  </si>
  <si>
    <t>AIEPI
Asistencia Tecnica
IEC</t>
  </si>
  <si>
    <t xml:space="preserve">Promoción de la salud Intersectorialidad
APS PS
Interinstitucionalidad
Complementariedad
</t>
  </si>
  <si>
    <t xml:space="preserve">Promoción de la salud
Intersectorialidad
APS
PS
Interinstitucionalidad
Complementariedad
</t>
  </si>
  <si>
    <t>Intersectorialidad
Interinstitucionalidad
Politicas Publicas</t>
  </si>
  <si>
    <t xml:space="preserve">Promoción de la salud
Intersectorialidad
APS
PS
IEC
Trabajo de pares
</t>
  </si>
  <si>
    <t xml:space="preserve">Promoción de la salud
Intersectorialidad
APS
PS
IEC
</t>
  </si>
  <si>
    <t xml:space="preserve">Promoción de la salud
Intersectorialidad
APS
PS
IEC
Rehabilitacion
</t>
  </si>
  <si>
    <t xml:space="preserve">IVC
Seguimiento
Busqueda activa
APS
</t>
  </si>
  <si>
    <t>Intersectorialidad
Interistitucionalidad
Promocion de la salud 
APS
PS</t>
  </si>
  <si>
    <t>Intersectorialidad
Interistitucionalidad
Ambiente saludable
APS
PS</t>
  </si>
  <si>
    <t xml:space="preserve">Jornadas de actividades fisicas en diferentes sectores del municipio de Tulua en ayuda de los lideres comunitarios (rumboterapias,  ciclorrutas  y  acuaterapia)                                                      (3000 PERSONAS = 60 PERSONAS X JORNADA)                                                                                                                                                                                                                                                                                                              </t>
  </si>
  <si>
    <t>Promocion de la Salud 
APS
Busqueda activa
Coordinacion Interinstitucional</t>
  </si>
  <si>
    <t>Interinstitucionalidad
APS</t>
  </si>
  <si>
    <t>Busqueda Activa 
Vacunacion 
Intersectorialidad</t>
  </si>
  <si>
    <t>Busqueda Activa 
Fumigacion 
Intersectorialidad</t>
  </si>
  <si>
    <t>Interinstitucionalidad
Intersectorialidad
IEC
IVC
APS</t>
  </si>
  <si>
    <t xml:space="preserve">Intersectorialidad
PS
IEC
Promocion </t>
  </si>
  <si>
    <t>IEC
Intersectorialidad 
Interinstitucionalidad
APS</t>
  </si>
  <si>
    <t>Gestión,compra de insumos y de equipos, selección y capacitacion del recurso humano.</t>
  </si>
  <si>
    <t>Gestion</t>
  </si>
  <si>
    <t xml:space="preserve">Promoción
APS
PS
</t>
  </si>
  <si>
    <t>Planeacion</t>
  </si>
  <si>
    <t xml:space="preserve">Asistencia tecnica </t>
  </si>
  <si>
    <t xml:space="preserve">Intersectorialidad
interistitucionalidad
APS
PS
Coordianción grupos organizados </t>
  </si>
  <si>
    <t xml:space="preserve">Coordinación intersectorial
IEC
</t>
  </si>
  <si>
    <t xml:space="preserve">Coordinacion intersectorial
Complementariedad </t>
  </si>
  <si>
    <t>1.2.1  Realizar acciones de promoción de la salud, prevención de la enfermedad y priorización en la atención integral de salud y de calidad para la niñez (Modificado por Acuerdo 07  del 31 de Mayo de 2010)</t>
  </si>
  <si>
    <t>1.3.1 Realizar acciones de promoción de la salud, prevención de la enfermedad y abuso en los derechos sexuales, garantizando una sexualidad segura y responsable para todos los habitantes del Municipio de Tuluá (Modificado por Acuerdo 07  del 31 de Mayo de 2010)</t>
  </si>
  <si>
    <t>1.5.1  Desarrollar  estrategias  de promoción de la salud y prevención en las enfermedades de salud mental en los habitantes del Municipio de Tuluá (Modificado por Acuerdo 07  del 31 de Mayo de 2010).</t>
  </si>
  <si>
    <t>1.6.1 Realizar acciones de promoción de los beneficios de la lactancia materna (Modificado por Acuerdo 07  del 31 de Mayo de 2010)</t>
  </si>
  <si>
    <t>1.6.2 Realizar acciones de fortalecimiento de la vigilancia y seguridad sanitaria y prevención del riesgo en salud nutricional (Modificado por Acuerdo 07  del 31 de Mayo de 2010)</t>
  </si>
  <si>
    <t>Disminución en un 14% del  No. de casos (246 casos por cada 100.000 habitantes) en enfermedades trasmisibles y las zoonosis. (Modificado por Acuerdo 07  del 31 de Mayo de 2010)</t>
  </si>
  <si>
    <t>Disminución del 15% del No. de casos (2732 por cada 100.000 habitantes) de enfermedades por condiciones ambientales. (Modificado por Acuerdo 07  del 31 de Mayo de 2010).</t>
  </si>
  <si>
    <t>1.13.1 Realizar acciones de inspección y cumplir actividades de ley en la vigilancia y control de los registros y los recursos del régimen subsidiado (Modificado por Acuerdo 07  del 31 de Mayo de 2010)</t>
  </si>
  <si>
    <t>1.15.3 Fortalecimiento a la promoción social dirigida a la comunidad del  Municipio de Tuluá (Modificado por Acuerdo 07  del 31 de Mayo de 2010)</t>
  </si>
  <si>
    <t xml:space="preserve">META CUMPLIDA
</t>
  </si>
  <si>
    <t>0547:  GRUPOS VULNERABLES</t>
  </si>
  <si>
    <t>9.3  No a la desnutrición infantil en Tuluá</t>
  </si>
  <si>
    <t>9.3.4  Promoción del acceso a alimentación adecuada según la edad y el estado fisiológico de los niños y adolescentes</t>
  </si>
  <si>
    <t>Promover. durante el cuatrenio. el acceso de 280 niñ@s  a alimentación adecuada según la edad y el estado fisiológico.</t>
  </si>
  <si>
    <t>No de niñ@s asistidos</t>
  </si>
  <si>
    <t>,</t>
  </si>
  <si>
    <t>Costo Total Proyecto 2011</t>
  </si>
  <si>
    <t>AÑO 2011</t>
  </si>
  <si>
    <t>MUNICIPIO DE TULUA</t>
  </si>
  <si>
    <t xml:space="preserve">P  L  A  N     D  E     A  C  C  I  O  N </t>
  </si>
  <si>
    <t>DEPENDENCIA O ENTIDAD:</t>
  </si>
  <si>
    <t xml:space="preserve">EJE O DIMENSION:  </t>
  </si>
  <si>
    <t>1.  DESARROLLO HUMANO</t>
  </si>
  <si>
    <t xml:space="preserve">OBJETIVO GENERAL DEL EJE:        </t>
  </si>
  <si>
    <t>Promover el bienestar y desarrollo social de los Tulueños, enfatizando en los derechos y deberes de los grupos poblaciones vulnerables: infancia, adolescencia, juventud y adulto mayor; procurando una educación, salud, vivienda y un medio ambiente sano,  integrales en cobertura y calidad con rentabilidad social; centrada en principios y valores con convivencia pacífica; afirmando el sentido pluralista de inclusión y el respeto por la cultura de las etnias y grupos sociales; dignificando el papel de la mujer en la construcción de la sociedad para posicionar  a la ciudad como un referente de desarrollo social, de la cultura, recreación , el deporte y medio ambiente.</t>
  </si>
  <si>
    <t>SECTOR:</t>
  </si>
  <si>
    <t>Código</t>
  </si>
  <si>
    <t>Subprog.</t>
  </si>
  <si>
    <t>Proyecto</t>
  </si>
  <si>
    <t>Meta de Producto</t>
  </si>
  <si>
    <t>Indicador de Producto</t>
  </si>
  <si>
    <t>Actividades</t>
  </si>
  <si>
    <t>Meta Actividad</t>
  </si>
  <si>
    <t>Cronograma de Actividades</t>
  </si>
  <si>
    <t>Fuentes de Financiación</t>
  </si>
  <si>
    <t>Respons</t>
  </si>
  <si>
    <t>Observac</t>
  </si>
  <si>
    <t>Nombre</t>
  </si>
  <si>
    <t>Linea de Base Dic./07</t>
  </si>
  <si>
    <t>I       Trim.</t>
  </si>
  <si>
    <t>II       Trim.</t>
  </si>
  <si>
    <t>III       Trim.</t>
  </si>
  <si>
    <t>IV       Trim.</t>
  </si>
  <si>
    <t>Rec. Propios</t>
  </si>
  <si>
    <t>SGP</t>
  </si>
  <si>
    <t>Otras Transf.          Nacionales</t>
  </si>
  <si>
    <t>Dpto.</t>
  </si>
  <si>
    <t>Crédito</t>
  </si>
  <si>
    <t xml:space="preserve">Otros </t>
  </si>
  <si>
    <t>META DE RESULTADO:</t>
  </si>
  <si>
    <t>X</t>
  </si>
  <si>
    <t>NE</t>
  </si>
  <si>
    <t>TOTAL</t>
  </si>
  <si>
    <t>NI</t>
  </si>
  <si>
    <t>SECRETARIA DE SALUD</t>
  </si>
  <si>
    <t>SALUD</t>
  </si>
  <si>
    <t>Cumplir en un 90% con las actividades en el Plan de Salud Territorial y de los proyectos definidos en cada Eje Programatico del Plan de Desarrollo.</t>
  </si>
  <si>
    <t>0532</t>
  </si>
  <si>
    <t>1.1. Gestion para el desarrollo operativo y funcional del Plan de Salud Territorial.</t>
  </si>
  <si>
    <t>1.1.1. Acciones de gestión integral para el desarrollo operativo y funcional del Plan Nacional en Salud Pùblica</t>
  </si>
  <si>
    <t>Alcanzar  90 puntos según OPS en Plan de desarrollo gerencial de la secretaria de salud  Municipal de Tulua</t>
  </si>
  <si>
    <t>No. Puntos según  ejecución del plan gerencial de la Secretaria de Salud Municipal</t>
  </si>
  <si>
    <t>Secretaria de Salud</t>
  </si>
  <si>
    <t>1. 2. Salud Infantil</t>
  </si>
  <si>
    <t>Disminucion del 20% (5.6) la tasa de mortalidad Infantil mediante acciones de promocion de la Salud y prevencion de la enfermedad aplicadas  en proyectos de Salud Infantil</t>
  </si>
  <si>
    <t>Tasa de mortalidad Infantil disminuida</t>
  </si>
  <si>
    <t>Secretaria Municipal de Salud, ESE, IPS, EPS</t>
  </si>
  <si>
    <t>1.3.Salud Sexual y Reproductiva</t>
  </si>
  <si>
    <t>Disminucion del  30% ( 0.7) de la tasa de motalidad materna  mediante acciones integrales en proyectos de promocion y prevencion en Salud Sexual y Reproductiva</t>
  </si>
  <si>
    <t>Tasa de mortalidad materna</t>
  </si>
  <si>
    <t>Secretaria de Salud Municipal, ESE, IPS, EPS y ARP</t>
  </si>
  <si>
    <t>1.4 Salud Oral</t>
  </si>
  <si>
    <t>1.4.1 Realizar acciones de promoción y prevención  para la  recuperación de una buena salud oral  a los diferentes grupos vulnerables.</t>
  </si>
  <si>
    <t>Atender 6.000 personas  para disminucion de las enfermedades de la salud oral prevenibles mediante acciones en proyectos de promocion y prevencion de buena  Salud Oral</t>
  </si>
  <si>
    <t>No. De personas beneficiadas</t>
  </si>
  <si>
    <t>Secretaria municipal  de salud , ESE, IPS, EPS, sector educativo ICBF</t>
  </si>
  <si>
    <t>Recuperacion oral de 400 adultos mayores   mediante acciones en proyectos de Salud Oral</t>
  </si>
  <si>
    <t>No. De adultos mayores recuperados en Salud Oral</t>
  </si>
  <si>
    <t>1.5 Salud Mental</t>
  </si>
  <si>
    <t>Realizar 4 campañas de promocion de la salud mental  y prevencion de las enfermedades que afectan la salud mental mediante acciones integrales y  proyectos  para mitigacion de riesgos de Salud Mental</t>
  </si>
  <si>
    <t>No. De campañas realizadas</t>
  </si>
  <si>
    <t>N.I</t>
  </si>
  <si>
    <t>Secretaria Municipla de Salud, Bienestar social, ICBF, Comisaria familia, SGobierno,Defensoria , ESE, EPS-S, EPS, IPS, ONGs.</t>
  </si>
  <si>
    <t>1.6 Salud Nutricional</t>
  </si>
  <si>
    <t>Realizar 4 campañas de IEC  de promocion de la lactancia materna como alimento indispensable hasta los 6 meses y complementaria hasta 2 años</t>
  </si>
  <si>
    <t>Campañas  de IEC implementadas en lactancia materna</t>
  </si>
  <si>
    <t>Gobernacion Valle, Secretaria Dptal Bienestar social,secretaria municipal de  Salud</t>
  </si>
  <si>
    <t>Disminuir las enfermedades prevenibles y las intoxicaciones alimentarias  en un 25% (117) demediante acciones de vigilancia y control en proyectos de Salud Nutricional.</t>
  </si>
  <si>
    <t>No de intoxicaciones alimentarias</t>
  </si>
  <si>
    <t>Secretaria municipal de salud</t>
  </si>
  <si>
    <t>1.7.Enfermedades Cronicas y las Discapacidades</t>
  </si>
  <si>
    <t>1.7.1 Promoción de estilos de vida saludables y prevención de enfermedades crónicas, salud auditiva, salud visual, tamizajes,  cognitivas, lesiones evitables y discapacidades.</t>
  </si>
  <si>
    <t>Disminuir  el  3% del numero de casos  (173 muertes) de las ECNT mediante la promocion de la salud y prevención de enfermedades crónicas no trasmisibles</t>
  </si>
  <si>
    <t>No. De casos de muerte por falta de ECNT</t>
  </si>
  <si>
    <t>1.8 Enfermedades trasmisibles y las zoonosis</t>
  </si>
  <si>
    <t>1.8.1 Realizar acciones de vigilancia prevención y control de zoonosis y control selectivo e integral de vectores.</t>
  </si>
  <si>
    <t>Tasa de mortalidad por enfermedades trasmisibles y zoonosis</t>
  </si>
  <si>
    <t>Secretaria de salud, ESE, EPS, IPS y ARP</t>
  </si>
  <si>
    <t>1.9 Seguridad Sanitaria y Ambiental</t>
  </si>
  <si>
    <t>1.9.1 Vigilancia, control sanitario y ambiental en los niveles por contaminación (agua, gases, ruido y residuos sólidos hospitalarios,) en el municipio de Tuluá.</t>
  </si>
  <si>
    <t>No. De casos Reportados de enfermedades por condiciones ambientales</t>
  </si>
  <si>
    <t xml:space="preserve">Secretaria Departamental de Salud, UES Departamental. Secretaria Municipal  de Salud </t>
  </si>
  <si>
    <t>1.10 Seguridad en el trabajo y enfermedades de origen laboral</t>
  </si>
  <si>
    <t>1.10.1. Realizar acciones de promoción de la salud y calidad de vida en diferentes ámbitos laborales.</t>
  </si>
  <si>
    <t>Realizar 900 visitas de vigilancia  y control al 100% para aumentar la seguridad laboral en el sector informal</t>
  </si>
  <si>
    <t>No de personas visitadas y capacitadas</t>
  </si>
  <si>
    <t>Secretaria Departamental de Salud, Dirección Local de Salud UES Dptal ARP</t>
  </si>
  <si>
    <t>1.13 Para Todos un Aseguramiento confiable</t>
  </si>
  <si>
    <t>Incrementar la validacion en 22 % de los registros (85.734)  de la  base de datos R. Subsidiado</t>
  </si>
  <si>
    <t>No  registros validados</t>
  </si>
  <si>
    <t xml:space="preserve">Dirección local de Salud , SISBEN, Administradoras del Regimen Subsidiado y Regimne contributivo </t>
  </si>
  <si>
    <t>1.14 Calidad y Desarrollo de servicios</t>
  </si>
  <si>
    <t>1.14.1 Mejoramiento a la accesibilidad a los servicios de salud mejorando la satisfacion del usuario en la calidad del servicio</t>
  </si>
  <si>
    <t>Aplicación de 1.000 encuestas para evaluar la atencion en las IPS publicas y privadas</t>
  </si>
  <si>
    <t>No de encuestas aplicadas</t>
  </si>
  <si>
    <t>Gerente  ESE</t>
  </si>
  <si>
    <t>Gestion modernizada al 100%  logrando una (1) Reestructuracion. adecuacion y orientacion de la Secretaria de Salud</t>
  </si>
  <si>
    <t>No. De estructuras modernizadas</t>
  </si>
  <si>
    <t>1.15 Promocion Social</t>
  </si>
  <si>
    <t>1.15.1 Realizacion de acciones integrales con diferentes actores de promocion de la salud,prevencion de riesgos y atencion a los niños y  grupos vulnerables</t>
  </si>
  <si>
    <t>Realizacion de  4 campañas educativas con diferentes actores de promocion de la salud.prevencion de riesgos y atencion a los niños y deas grupos vulnerables</t>
  </si>
  <si>
    <t>No. de campañas de salud para poblaciones especiales implementados</t>
  </si>
  <si>
    <t>ND</t>
  </si>
  <si>
    <t>ESES, Seceretaria Municipal de salud</t>
  </si>
  <si>
    <t>1.15.2 Gestion para acceder a los beneficios del programa Ref juntos e iniciar y dar sostenibilidad al mismo a traves de los grupos organizados (Veedores,asociaciones de usuarios,promotores etc) para darle continuidad</t>
  </si>
  <si>
    <t>Realizacion de 1 proyecto a nivel nacional articulado con  los diferentes actores de promocion de la salud.prevencion de riesgos y atencion a los niños y deas grupos vulnerables</t>
  </si>
  <si>
    <t>Número de proyectos organizados conjuntamente</t>
  </si>
  <si>
    <t>Número de  grupos organizados y articulados</t>
  </si>
  <si>
    <t>ESES, Seceretaria Municipal de salud, Alcaldia, Bienestar Social</t>
  </si>
  <si>
    <t>1.16 Promocion y Vigilancia de Riesgos Profesionales</t>
  </si>
  <si>
    <t>1.16.1 Promoción, educación, prevención y control de los factores de riesgos ocupacionales dentro del sistema general de riesgos  profesionales.</t>
  </si>
  <si>
    <t>Realizar 1.000 visitas de inspeccion. vigilancia y control en el cuatrenio 2008-11  para la difusion del plan</t>
  </si>
  <si>
    <t>Numero de visitas realizadas</t>
  </si>
  <si>
    <t xml:space="preserve">Gerentes de instituciones publicas, coordinadores de salud ocupacional intitucional, COPASO, ARP. </t>
  </si>
  <si>
    <t>PROGRAMA 1:</t>
  </si>
  <si>
    <t>TULUA SALUDABLE Y SOCIAL</t>
  </si>
  <si>
    <t>Valor Esperado Dic./10</t>
  </si>
  <si>
    <t>1.14.2 Restructuracion,  adecuacion y orientacion de la estructura administrativa,tecnica y de gestion de la planta de cargos del personal de la Secretaria de Salud Municipal con base en la guia de modernizacion de entidades publicas</t>
  </si>
  <si>
    <t>Seguimeinto a los proyectos presentados a la red juntos</t>
  </si>
  <si>
    <t xml:space="preserve">Formacion de capital Humano
Modernizacion 
</t>
  </si>
  <si>
    <t>Atención sicosocial</t>
  </si>
  <si>
    <t>Conformación veeduría ciudadana al regimen subisidiado</t>
  </si>
  <si>
    <t>Conformación veeduría ciudadana al plan de salud pública</t>
  </si>
  <si>
    <t>Fortalecimiento red de asociaciones de usuarios</t>
  </si>
  <si>
    <t>Elaboración y presentación de  informes</t>
  </si>
  <si>
    <t>Diagnóstico de  la gestión del regimen subsidiado</t>
  </si>
  <si>
    <t>Seguimiento a los procesos de gestión del regimen subsidiado</t>
  </si>
  <si>
    <t>Registro de novendades base de datos regimen subisidiado</t>
  </si>
  <si>
    <t>inclusión de registros</t>
  </si>
  <si>
    <t>Homologaciones  y validacion de bases de datos</t>
  </si>
  <si>
    <t>actualizacion de software</t>
  </si>
  <si>
    <t>Realización de búsqueda activa lepra, TBC, ETB</t>
  </si>
  <si>
    <t>Vigilancia y  coordinación del programa PAI</t>
  </si>
  <si>
    <t>Vigilancia de  enfermedaddes de transmisión sexual</t>
  </si>
  <si>
    <t>Coordinación del programa SIVIGILA</t>
  </si>
  <si>
    <t>Estrategia IEC</t>
  </si>
  <si>
    <t>Actualizacion de  la base de datos de estadísticas vitales del Municipio</t>
  </si>
  <si>
    <t>Capacitación a usuarios en deberes y derechos en salud</t>
  </si>
  <si>
    <t>Medición de satisfacción de usuarios en servicios de salud</t>
  </si>
  <si>
    <t>Fumigaciones</t>
  </si>
  <si>
    <t>Aplicación de cebos</t>
  </si>
  <si>
    <t>Control a sumideros</t>
  </si>
  <si>
    <t>Atención a solicitudes quirópteros</t>
  </si>
  <si>
    <t>Atención a solicitudes enjambres de abejas, avispas</t>
  </si>
  <si>
    <t>Jornada de recolección de caninos</t>
  </si>
  <si>
    <t>Vacunacion de caninos y felinos</t>
  </si>
  <si>
    <t>Capacitación tenencia responsable de  mascotas</t>
  </si>
  <si>
    <t>Esterilización de caninos y felinos</t>
  </si>
  <si>
    <t>Visitas de control,inspeccion y asesoramientos a  instituciones generadoras de residuos sólidos y similares</t>
  </si>
  <si>
    <t>capacitación en manejo de residuos sólidos y similares</t>
  </si>
  <si>
    <t>Visitas de vigilancia e  inspección sanitarias a establecimientos abiertos al público</t>
  </si>
  <si>
    <t>Capacitación sobre manipulación de alimentos</t>
  </si>
  <si>
    <t>Estrategias IEC</t>
  </si>
  <si>
    <t>Líquidación de contratos</t>
  </si>
  <si>
    <t>Análisis de resultados muestras de agua de consumo humano</t>
  </si>
  <si>
    <t>Análisis de resultados muestras de agua de consumno recreativo</t>
  </si>
  <si>
    <t>Asistencia técnica y seguimiento a los sistemas de abasteciimiento de aguas</t>
  </si>
  <si>
    <t>Visitas de  inspección sanitaria a la planta de tratamiento de agua potable</t>
  </si>
  <si>
    <t>Visitas de  inspección sanitaria a la planta de tratamiento de agua residuales</t>
  </si>
  <si>
    <t>Participación en ell comité de vigilancia en la calidad de agua</t>
  </si>
  <si>
    <t>Participación en ell comité de vigilancia  de la contaminación acústica</t>
  </si>
  <si>
    <t>Capacitación no formal sobre temas de control social al sistema general de seguridad social en salud</t>
  </si>
  <si>
    <t>Visitas de vigilancia y control a los establecimientos abiertos al público</t>
  </si>
  <si>
    <t>Difusión de  la norma sanitaria</t>
  </si>
  <si>
    <t>Visitas de vigilancia e  inspección sanitarias a  hogares de bienestar familiar</t>
  </si>
  <si>
    <t>Atención y seguimiento a eventos de  intoxicaciones presentadas</t>
  </si>
  <si>
    <t>Control y seguimeinto a eventos epidemiológicos presentados</t>
  </si>
  <si>
    <t>Apoyo a caravanas y brigadas de salud</t>
  </si>
  <si>
    <t>Análisis de cabeza de ganado sacrificado</t>
  </si>
  <si>
    <t>Conformación red controladores</t>
  </si>
  <si>
    <t>Fortalecimiento del comité de participación comunitaria en salud</t>
  </si>
  <si>
    <t>Visita de  inspección, vigilancia y  control a las empresas para la implementación y actualización de los programas de salud ocupacional</t>
  </si>
  <si>
    <t>Asesoría a las empresas en la elaboración o actualización del programa de salud  ocupacional</t>
  </si>
  <si>
    <t>Certificación de pagos EPS</t>
  </si>
  <si>
    <t>Realizacion de acciones integrales con 6 grupos organizados que fortalezcan de promocion de la salud.prevencion de riesgos y atencion a los niños y demás grupos vulnerables</t>
  </si>
  <si>
    <t>adquicisión de insumos</t>
  </si>
  <si>
    <t>gestion ooperativa y funcional del proyecto(administracion)</t>
  </si>
  <si>
    <t>conversatorios sobre derechos y deberes para una vida sexual sana y responsable en jóvenes de 10 a 29 años, en las comunas del  Municipio de Tuluá, (3000 PERSONAS= 30 PERSONAS POR CONVERSATORIO)</t>
  </si>
  <si>
    <t>conversatorios sobre consecuencias de los embarazos a temprana edad(3000 PERSONAS = 30 PERSONAS POR CONVERSATORIO))</t>
  </si>
  <si>
    <t xml:space="preserve">socializaciónes  de los derechos y deberes en la sexualidad responsable ( 1000 mujeres en edad fértil (10 a 49 años) =50 MUJERES POR SOCIALIZACION )                                                                                                                                                                                                                                                                                </t>
  </si>
  <si>
    <t xml:space="preserve">jornada de sensibilización para promover la importancia del autoexamen  de mama y toma de la citología cervico-uterina  en las  salas de espera de urgencias,  consulta externa, promoción y prevención del Hospital Rubén Cruz Vélez (300 PERSONAS) </t>
  </si>
  <si>
    <t xml:space="preserve"> talleres lúdicos  con la batería de juegos de MADES con los grupos conformados de servicios amigables                                                                                                                                                                                      (625 PERSONAS= 25 PERSONAS POR TALLER) </t>
  </si>
  <si>
    <t xml:space="preserve">   talleres sobre prevención del abuso sexual y promoción del buen trato                                                                                                                 (1050 PERSONAS = 35 PERSONAS POR TALLER)                                                                                                                                                                                                                                                                                                                                                                                                                                                                                         * 30</t>
  </si>
  <si>
    <t xml:space="preserve">talleres sobre trastornos alimenticios y sus efectos (bulimia, obesidad, anorexia) a niñ@s mayores de 10 años de las instituciones educativas  publicas y privadas del municipio de                       Tuluá                                                                                                                                                                                                                                                                                                                                                                                         (2000 personas = 40 personas por  taller)                                                                                                                                                                                                                                                                                                            </t>
  </si>
  <si>
    <t xml:space="preserve"> talleres sobre desnutrición en la población infantil y  técnicas de preparación de dietas con base en los recursos disponibles por la comunidad dirigido a madres en general y cuidadores de población de los niveles 1 y 2 del sisben                                                                                                                                                                                                                                                                                         (1000 personas = 40 personas por taller)                                                                                                                                                                                                                                                                                                                       </t>
  </si>
  <si>
    <t xml:space="preserve"> talleres sobre adecuada manipulación de alimentos dirigido a madres en general y cuidadores de población de los niveles 1 y 2 del sisben (1000 personas = 40 personas por taller)                                                                                                                                                                                       </t>
  </si>
  <si>
    <t xml:space="preserve"> apoyo logístico a los convenios interadministrativos celebrados entre la administración municipal y el ICBF para el fortalecimiento de la nutrición infantil                                                                                                                                                                   </t>
  </si>
  <si>
    <t xml:space="preserve">desparacitaciones en niñ@s (500 personas)                                                                                                                                                                                                                                                                                                 </t>
  </si>
  <si>
    <t xml:space="preserve">monitoreos de muestras de control antropométrico de los beneficiados con desayunos escolares (1000 personas)                                                                                                                                                      </t>
  </si>
  <si>
    <t xml:space="preserve">suplementaciones con multivitaminico en niñ@s                                                                                                                                                                                                                                                                                              (500 personas)                                                                                                                                                                                                                                                                                                                                                                            </t>
  </si>
  <si>
    <t xml:space="preserve">festivales de MENUSANO con instituciones Educativas.                                                                                                                                                                                                                                                                                  (350 personas) </t>
  </si>
  <si>
    <t xml:space="preserve">aplicación de 2.000 fluor  dirigido ( niñ@s de 5 a los 19 años)  (2000 PERSONAS)                                                                                                                                                                                                                                        </t>
  </si>
  <si>
    <t xml:space="preserve">aplicación de sellantes dirigido a  (niñ@s de 3 a 15 años de edad)  (2000 PERSONAS)                                                                                                                                                                                                                      </t>
  </si>
  <si>
    <t xml:space="preserve">profilaxis dirigido a (niñ@s de 5 años en adelante)                                                                                                                                                                                                                                                                                                                                                      (2000 PERSONAS)                                                                                                                                                                                                                                                                                                                                                                  </t>
  </si>
  <si>
    <t xml:space="preserve">control de placa  dirigido (niñ@s de 2 a 19 años 2 veces al año cada 6 meses)                                                                                                                                                                                                                                  (1000 PERSONAS)                                                                                                                                                                                                                                                                                                                                                                  </t>
  </si>
  <si>
    <t xml:space="preserve">detartraje supragingival dirigido  (población en general de 12 años en adelante)  (2000 PERSONAS)                                                                                </t>
  </si>
  <si>
    <t xml:space="preserve"> talleres educativos en salud oral  dirigidos  instituciones educativas, empresas y establecimientos abiertos al publico (1.000 personas = 100 PERSONAS X TALLER)                                                                                                                    </t>
  </si>
  <si>
    <t xml:space="preserve"> jornadas lúdicas de salud oral  pre-escolares y escolares en instituciones educativas publicas                                                                                                                                                                                                                                                                                       (1200 PERSONAS =40 PERSONAS X JORNADA)                                                                                                                                                                                                                                                                                                          </t>
  </si>
  <si>
    <t xml:space="preserve">capacitaciones sobre dieta cariogénica dirigida a responsables de elaboración de minutas alimentarías y menús de los hogares del Instituto Colombiano de Bienstar Familiar (dirigido a  50 personas)                                                                                                                                                                                                                                                                                                                                                                                                                                                   </t>
  </si>
  <si>
    <t xml:space="preserve"> jornadas educativas dirigidas a padres de familia, madres comunitarias (3000 PERSONAS = 50 PERSONAS  X JORNADA)                                                                                                                              </t>
  </si>
  <si>
    <t xml:space="preserve"> jornadas educativas dirigidas a las comunidades etnicas                                                                                                                                                                                                                                                                                                 ( 500 PERSONAS = 50 PERSONAS  X JORNADA )</t>
  </si>
  <si>
    <t xml:space="preserve">apoyo psicológico a los animadores de los grupos juveniles y prejuveniles del  ICBF y del municipio ( 200 pesonas)                                                                                                                                                                                                                 </t>
  </si>
  <si>
    <t xml:space="preserve">capacitaciones sobre formación de liderazgo juvenil y comunitario como agentes de prevención ante adicciones                                                                                                                                                               (70 personas)                                                                                                                                                                                                                                                                                                                                                                                </t>
  </si>
  <si>
    <t xml:space="preserve">acompañamiento a grupos vulnerables en análisis de sistemas de: vida propios, familiares, comunitarios y formulación de proyectos personales y comunitarios (100 personas).  </t>
  </si>
  <si>
    <t xml:space="preserve">convocatoria masiva de salud mental dirigido a profesionales de la salud mental en el municipio de Tuluá.                                                                                                                                                                                                                                                                                                  (100 profesionales)                                                                                                                                                                                                                                                                                                                                                                                                                </t>
  </si>
  <si>
    <t xml:space="preserve">foro  sobre vivencias de salud mental (200 perosnas)                                                                                                                                                                                                                                                                                </t>
  </si>
  <si>
    <t xml:space="preserve"> implementación de grupo de atención y escucha psicodinamica a los usuarios con patología mental predominante (60 personas)                                                                                                                           </t>
  </si>
  <si>
    <t xml:space="preserve">conformación grupo de apoyo para cuidadores de pacientes con trastornos mental (25 personas)  </t>
  </si>
  <si>
    <t xml:space="preserve"> talleres sobre métodos anticonceptivos (uso del condón y otros) población sexualmente activa  del municipio de Tuluá                                                                                                                                                  ( 600 PERSONAS = 30 PERSONAS POR TALLER)                                                                   </t>
  </si>
  <si>
    <t xml:space="preserve">foros   participativos  sobre ITS  y  el VIH-SIDA e  implementar la cobertura de prueba voluntaria para el VIH SIDA                                              (1200 PERSONAS=40 PERSONAS POR TALLER)                                                                   </t>
  </si>
  <si>
    <t>talleres sobre la prevención de VIH y SIFILIS en madres gestantes dentro de los servicios obstétricos y controles prenatales de las instituciones prestadoras de servicio publicas y privadas del municipio de Tuluá                                                                                 (1500 PERSONAS = 30 PERSONAS POR TALLER)</t>
  </si>
  <si>
    <t>talleres de Pautas de crianza (300 personas)</t>
  </si>
  <si>
    <t>talleres de crecimiento y desarrollo (300 personas</t>
  </si>
  <si>
    <t>talleres de  atención del parto (300 personas),</t>
  </si>
  <si>
    <t>talleres sobre  control prenatal (300 personas),</t>
  </si>
  <si>
    <t xml:space="preserve"> talleres sobre  acompañamiento familiar (300 personas),</t>
  </si>
  <si>
    <t>talleres sobre lactancia materna teorico-practico (300 personas),</t>
  </si>
  <si>
    <t>talleres sobre vacunación (300 personas),</t>
  </si>
  <si>
    <t>talleres sobre  maltrato infantil (300 personas),</t>
  </si>
  <si>
    <t xml:space="preserve">talleres sobre bajo peso (300 personas) y </t>
  </si>
  <si>
    <t xml:space="preserve">talleres sobre nutrición (300 personas)                            </t>
  </si>
  <si>
    <t xml:space="preserve"> talleres    sobre   tabaquismo   y   alcoholismo                                                                                                                                                                                                                                                                                                       (750 PERSONAS = 30 PERSONAS X TALLER)                                                    </t>
  </si>
  <si>
    <t xml:space="preserve">talleres en nutrición y dietética de las enfermedades crónicas no transmisibles (diabetes, hipertensión arterial, obesidad, cáncer y enfermedades cardiovasculares)                                                        (2000 personas = 40 personas x taller)                                                                                                                                                                                                                                                                                                                       </t>
  </si>
  <si>
    <t xml:space="preserve">difusión de derechos en salud                                                                                                                                                                                                                                                                                                                                         </t>
  </si>
  <si>
    <t xml:space="preserve"> talleres  de promoción y prevención de las enfermedades crónicas no transmisibles (diabetes, hipertensión arterial, obesidad, cáncer y enfermedades cardiovasculares)                                (2000 personas = 40 personas x taller)                                                                                                                                                                                                                                                                                                                               </t>
  </si>
  <si>
    <t xml:space="preserve"> jornadas de prevención para disminuir la practica de la automedicación, población mayores de 15 años dentro de la población del municipio.                                                                                                 </t>
  </si>
  <si>
    <t xml:space="preserve">talleres sobre resiliencia  en todos los ciclos vitales                                                                                                                                                                                                                                                                                     ( 1000 personas = 40 personas x taller)                                                                                                                                                                                                                                                                                                                            </t>
  </si>
  <si>
    <t xml:space="preserve"> talleres sobre salud sexual y reproductiva                                                                                                                                                                                                                                                                                                              ( 1000 personas = 40 personas x taller)                                                                                                                                                                                                                                                                                                                               </t>
  </si>
  <si>
    <t xml:space="preserve">Nombre del Responsable: </t>
  </si>
  <si>
    <t>Secretario de Salud: Eliecid Ávila Ávila</t>
  </si>
</sst>
</file>

<file path=xl/styles.xml><?xml version="1.0" encoding="utf-8"?>
<styleSheet xmlns="http://schemas.openxmlformats.org/spreadsheetml/2006/main">
  <numFmts count="3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Red]0"/>
    <numFmt numFmtId="189" formatCode="_-* #,##0\ _€_-;\-* #,##0\ _€_-;_-* &quot;-&quot;??\ _€_-;_-@_-"/>
    <numFmt numFmtId="190" formatCode="#,##0;[Red]#,##0"/>
  </numFmts>
  <fonts count="55">
    <font>
      <sz val="11"/>
      <color theme="1"/>
      <name val="Calibri"/>
      <family val="2"/>
    </font>
    <font>
      <sz val="11"/>
      <color indexed="8"/>
      <name val="Calibri"/>
      <family val="2"/>
    </font>
    <font>
      <sz val="10"/>
      <name val="Arial"/>
      <family val="2"/>
    </font>
    <font>
      <b/>
      <sz val="8"/>
      <name val="Arial Narrow"/>
      <family val="2"/>
    </font>
    <font>
      <sz val="8"/>
      <name val="Arial Narrow"/>
      <family val="2"/>
    </font>
    <font>
      <sz val="8"/>
      <color indexed="55"/>
      <name val="Arial Narrow"/>
      <family val="2"/>
    </font>
    <font>
      <b/>
      <sz val="12"/>
      <name val="Arial Narrow"/>
      <family val="2"/>
    </font>
    <font>
      <sz val="8"/>
      <color indexed="8"/>
      <name val="Calibri"/>
      <family val="2"/>
    </font>
    <font>
      <b/>
      <sz val="8"/>
      <color indexed="8"/>
      <name val="Arial Narrow"/>
      <family val="2"/>
    </font>
    <font>
      <sz val="8"/>
      <color indexed="8"/>
      <name val="Arial Narrow"/>
      <family val="2"/>
    </font>
    <font>
      <b/>
      <sz val="8"/>
      <color indexed="17"/>
      <name val="Arial Narrow"/>
      <family val="2"/>
    </font>
    <font>
      <sz val="8"/>
      <color indexed="17"/>
      <name val="Arial Narrow"/>
      <family val="2"/>
    </font>
    <font>
      <b/>
      <sz val="8"/>
      <color indexed="62"/>
      <name val="Arial Narrow"/>
      <family val="2"/>
    </font>
    <font>
      <sz val="8"/>
      <name val="Tahoma"/>
      <family val="2"/>
    </font>
    <font>
      <b/>
      <sz val="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4"/>
      <color indexed="8"/>
      <name val="Calibri"/>
      <family val="2"/>
    </font>
    <font>
      <u val="single"/>
      <sz val="14"/>
      <color indexed="8"/>
      <name val="Calibri"/>
      <family val="2"/>
    </font>
    <font>
      <u val="single"/>
      <sz val="11"/>
      <color indexed="39"/>
      <name val="Calibri"/>
      <family val="2"/>
    </font>
    <font>
      <u val="single"/>
      <sz val="11"/>
      <color indexed="3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4"/>
      <color theme="1"/>
      <name val="Calibri"/>
      <family val="2"/>
    </font>
    <font>
      <u val="single"/>
      <sz val="14"/>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style="medium"/>
    </border>
    <border>
      <left style="thin"/>
      <right style="medium"/>
      <top style="thin"/>
      <bottom style="medium"/>
    </border>
    <border>
      <left style="medium"/>
      <right>
        <color indexed="63"/>
      </right>
      <top style="thin"/>
      <bottom style="medium"/>
    </border>
    <border>
      <left>
        <color indexed="63"/>
      </left>
      <right>
        <color indexed="63"/>
      </right>
      <top style="thin"/>
      <bottom style="medium"/>
    </border>
    <border>
      <left style="thin"/>
      <right style="medium"/>
      <top style="thin"/>
      <bottom>
        <color indexed="63"/>
      </bottom>
    </border>
    <border>
      <left style="medium"/>
      <right style="thin"/>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style="medium"/>
      <top style="medium"/>
      <bottom style="medium"/>
    </border>
    <border>
      <left style="thin"/>
      <right style="thin"/>
      <top style="medium"/>
      <bottom style="thin"/>
    </border>
    <border>
      <left style="thin"/>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thin"/>
    </border>
    <border>
      <left style="thin"/>
      <right style="medium"/>
      <top>
        <color indexed="63"/>
      </top>
      <bottom>
        <color indexed="63"/>
      </bottom>
    </border>
    <border>
      <left style="thin"/>
      <right style="medium"/>
      <top>
        <color indexed="63"/>
      </top>
      <bottom style="thin"/>
    </border>
    <border>
      <left style="thin"/>
      <right>
        <color indexed="63"/>
      </right>
      <top style="thin"/>
      <bottom style="medium"/>
    </border>
    <border>
      <left>
        <color indexed="63"/>
      </left>
      <right style="thin"/>
      <top style="thin"/>
      <bottom style="medium"/>
    </border>
    <border>
      <left style="medium"/>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style="medium"/>
      <top style="medium"/>
      <bottom style="medium"/>
    </border>
    <border>
      <left style="medium"/>
      <right style="thin"/>
      <top style="medium"/>
      <bottom>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22"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31" borderId="0" applyNumberFormat="0" applyBorder="0" applyAlignment="0" applyProtection="0"/>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295">
    <xf numFmtId="0" fontId="0" fillId="0" borderId="0" xfId="0" applyFont="1" applyAlignment="1">
      <alignment/>
    </xf>
    <xf numFmtId="49" fontId="3" fillId="0" borderId="0" xfId="0" applyNumberFormat="1" applyFont="1" applyFill="1" applyAlignment="1">
      <alignment horizontal="center" vertical="top"/>
    </xf>
    <xf numFmtId="0" fontId="3" fillId="0" borderId="0" xfId="0" applyFont="1" applyFill="1" applyAlignment="1">
      <alignment horizontal="left" vertical="top"/>
    </xf>
    <xf numFmtId="0" fontId="3" fillId="0" borderId="0" xfId="0" applyFont="1" applyFill="1" applyAlignment="1">
      <alignment horizontal="center" vertical="top"/>
    </xf>
    <xf numFmtId="0" fontId="3" fillId="0" borderId="0" xfId="0" applyFont="1" applyFill="1" applyBorder="1" applyAlignment="1">
      <alignment vertical="top" wrapText="1"/>
    </xf>
    <xf numFmtId="0" fontId="4" fillId="0" borderId="0" xfId="0" applyFont="1" applyAlignment="1">
      <alignment vertical="top" wrapText="1"/>
    </xf>
    <xf numFmtId="49" fontId="3" fillId="0" borderId="0" xfId="0" applyNumberFormat="1" applyFont="1" applyFill="1" applyAlignment="1">
      <alignment vertical="top" wrapText="1"/>
    </xf>
    <xf numFmtId="0" fontId="3" fillId="0" borderId="0" xfId="0" applyFont="1" applyFill="1" applyAlignment="1">
      <alignment vertical="top"/>
    </xf>
    <xf numFmtId="49" fontId="3" fillId="0" borderId="0" xfId="0" applyNumberFormat="1" applyFont="1" applyAlignment="1">
      <alignment vertical="top"/>
    </xf>
    <xf numFmtId="0" fontId="3"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3" fillId="0" borderId="0" xfId="0" applyFont="1" applyBorder="1" applyAlignment="1">
      <alignment vertical="top" wrapText="1" shrinkToFit="1"/>
    </xf>
    <xf numFmtId="0" fontId="4" fillId="0" borderId="0" xfId="0" applyFont="1" applyBorder="1" applyAlignment="1">
      <alignment vertical="top" wrapText="1"/>
    </xf>
    <xf numFmtId="49" fontId="3" fillId="0" borderId="0" xfId="0" applyNumberFormat="1" applyFont="1" applyBorder="1" applyAlignment="1">
      <alignment horizontal="left" vertical="top"/>
    </xf>
    <xf numFmtId="0" fontId="3" fillId="0" borderId="0" xfId="0" applyFont="1" applyBorder="1" applyAlignment="1">
      <alignment horizontal="left" vertical="top"/>
    </xf>
    <xf numFmtId="49" fontId="4" fillId="0" borderId="0" xfId="0" applyNumberFormat="1" applyFont="1" applyAlignment="1">
      <alignment vertical="top"/>
    </xf>
    <xf numFmtId="0" fontId="3" fillId="0" borderId="0" xfId="0" applyFont="1" applyFill="1" applyAlignment="1">
      <alignment vertical="top" wrapText="1"/>
    </xf>
    <xf numFmtId="49" fontId="3"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3" fontId="3" fillId="0" borderId="0" xfId="0" applyNumberFormat="1" applyFont="1" applyFill="1" applyBorder="1" applyAlignment="1">
      <alignment vertical="top" wrapText="1"/>
    </xf>
    <xf numFmtId="0" fontId="3" fillId="0" borderId="0" xfId="0" applyFont="1" applyBorder="1" applyAlignment="1">
      <alignment vertical="top" wrapText="1"/>
    </xf>
    <xf numFmtId="0" fontId="3" fillId="0" borderId="0" xfId="0" applyFont="1" applyBorder="1" applyAlignment="1">
      <alignment horizontal="left" vertical="top" wrapText="1"/>
    </xf>
    <xf numFmtId="3" fontId="3" fillId="0" borderId="0" xfId="0" applyNumberFormat="1" applyFont="1" applyBorder="1" applyAlignment="1">
      <alignment vertical="top" wrapText="1"/>
    </xf>
    <xf numFmtId="0" fontId="3" fillId="33" borderId="12" xfId="0" applyFont="1" applyFill="1" applyBorder="1" applyAlignment="1">
      <alignment vertical="top" wrapText="1"/>
    </xf>
    <xf numFmtId="0" fontId="4" fillId="33" borderId="12" xfId="0" applyFont="1" applyFill="1" applyBorder="1" applyAlignment="1">
      <alignment horizontal="left" vertical="top" wrapText="1"/>
    </xf>
    <xf numFmtId="0" fontId="4" fillId="33" borderId="12" xfId="0" applyFont="1" applyFill="1" applyBorder="1" applyAlignment="1">
      <alignment horizontal="center" vertical="top" wrapText="1"/>
    </xf>
    <xf numFmtId="3" fontId="3" fillId="33" borderId="12" xfId="0" applyNumberFormat="1" applyFont="1" applyFill="1" applyBorder="1" applyAlignment="1">
      <alignment vertical="top" wrapText="1"/>
    </xf>
    <xf numFmtId="3" fontId="4" fillId="33" borderId="12" xfId="0" applyNumberFormat="1" applyFont="1" applyFill="1" applyBorder="1" applyAlignment="1">
      <alignment vertical="top" wrapText="1"/>
    </xf>
    <xf numFmtId="0" fontId="4" fillId="0" borderId="0" xfId="0" applyFont="1" applyFill="1" applyAlignment="1">
      <alignment vertical="top" wrapText="1"/>
    </xf>
    <xf numFmtId="0" fontId="3" fillId="0" borderId="0" xfId="0" applyFont="1" applyFill="1" applyBorder="1" applyAlignment="1">
      <alignment horizontal="right" vertical="top" wrapText="1"/>
    </xf>
    <xf numFmtId="0" fontId="3" fillId="0" borderId="0" xfId="0" applyFont="1" applyBorder="1" applyAlignment="1">
      <alignment horizontal="right" vertical="top" wrapText="1" shrinkToFit="1"/>
    </xf>
    <xf numFmtId="0" fontId="3" fillId="0" borderId="0" xfId="0" applyFont="1" applyBorder="1" applyAlignment="1">
      <alignment horizontal="right" vertical="top" wrapText="1"/>
    </xf>
    <xf numFmtId="49" fontId="3" fillId="0" borderId="0" xfId="0" applyNumberFormat="1" applyFont="1" applyFill="1" applyAlignment="1">
      <alignment vertical="top"/>
    </xf>
    <xf numFmtId="3" fontId="4" fillId="33" borderId="12" xfId="0" applyNumberFormat="1" applyFont="1" applyFill="1" applyBorder="1" applyAlignment="1">
      <alignment horizontal="left" vertical="top" wrapText="1"/>
    </xf>
    <xf numFmtId="0" fontId="4" fillId="33" borderId="12" xfId="0" applyFont="1" applyFill="1" applyBorder="1" applyAlignment="1">
      <alignment vertical="top" wrapText="1"/>
    </xf>
    <xf numFmtId="0" fontId="4" fillId="33" borderId="12" xfId="0" applyFont="1" applyFill="1" applyBorder="1" applyAlignment="1">
      <alignment horizontal="right" vertical="top" wrapText="1"/>
    </xf>
    <xf numFmtId="3" fontId="4" fillId="33" borderId="13" xfId="0" applyNumberFormat="1" applyFont="1" applyFill="1" applyBorder="1" applyAlignment="1">
      <alignment horizontal="left" vertical="top" wrapText="1"/>
    </xf>
    <xf numFmtId="0" fontId="4" fillId="33" borderId="13" xfId="0" applyFont="1" applyFill="1" applyBorder="1" applyAlignment="1">
      <alignment vertical="top" wrapText="1"/>
    </xf>
    <xf numFmtId="0" fontId="3" fillId="33" borderId="12" xfId="0" applyFont="1" applyFill="1" applyBorder="1" applyAlignment="1">
      <alignment horizontal="center" vertical="top" wrapText="1"/>
    </xf>
    <xf numFmtId="0" fontId="3" fillId="0" borderId="0" xfId="0" applyFont="1" applyFill="1" applyAlignment="1">
      <alignment horizontal="right" vertical="top" wrapText="1"/>
    </xf>
    <xf numFmtId="3" fontId="3" fillId="0" borderId="0" xfId="0" applyNumberFormat="1" applyFont="1" applyFill="1" applyAlignment="1">
      <alignment vertical="top" wrapText="1"/>
    </xf>
    <xf numFmtId="0" fontId="3" fillId="0" borderId="0" xfId="0" applyFont="1" applyFill="1" applyAlignment="1">
      <alignment horizontal="left" vertical="top" wrapText="1"/>
    </xf>
    <xf numFmtId="0" fontId="4" fillId="0" borderId="0" xfId="0" applyFont="1" applyAlignment="1">
      <alignment horizontal="left" vertical="top" wrapText="1"/>
    </xf>
    <xf numFmtId="0" fontId="3" fillId="0" borderId="0" xfId="0" applyFont="1" applyAlignment="1">
      <alignment horizontal="right" vertical="top" wrapText="1"/>
    </xf>
    <xf numFmtId="3" fontId="4" fillId="0" borderId="0" xfId="0" applyNumberFormat="1" applyFont="1" applyAlignment="1">
      <alignment vertical="top" wrapText="1"/>
    </xf>
    <xf numFmtId="0" fontId="4" fillId="0" borderId="0" xfId="0" applyFont="1" applyBorder="1" applyAlignment="1">
      <alignment horizontal="left" vertical="top" wrapText="1"/>
    </xf>
    <xf numFmtId="0" fontId="4" fillId="0" borderId="0" xfId="0" applyFont="1" applyFill="1" applyAlignment="1">
      <alignment horizontal="left" vertical="top" wrapText="1"/>
    </xf>
    <xf numFmtId="3" fontId="4" fillId="0" borderId="0" xfId="0" applyNumberFormat="1" applyFont="1" applyFill="1" applyAlignment="1">
      <alignment vertical="top" wrapText="1"/>
    </xf>
    <xf numFmtId="9" fontId="4" fillId="33" borderId="12" xfId="55" applyFont="1" applyFill="1" applyBorder="1" applyAlignment="1">
      <alignment horizontal="center" vertical="top" wrapText="1"/>
    </xf>
    <xf numFmtId="3" fontId="3" fillId="33" borderId="13" xfId="0" applyNumberFormat="1" applyFont="1" applyFill="1" applyBorder="1" applyAlignment="1">
      <alignment vertical="top" wrapText="1"/>
    </xf>
    <xf numFmtId="3" fontId="4" fillId="33" borderId="13" xfId="0" applyNumberFormat="1" applyFont="1" applyFill="1" applyBorder="1" applyAlignment="1">
      <alignment vertical="top" wrapText="1"/>
    </xf>
    <xf numFmtId="3" fontId="3" fillId="33" borderId="14" xfId="0" applyNumberFormat="1" applyFont="1" applyFill="1" applyBorder="1" applyAlignment="1">
      <alignment vertical="top" wrapText="1"/>
    </xf>
    <xf numFmtId="3" fontId="4" fillId="33" borderId="14" xfId="0" applyNumberFormat="1" applyFont="1" applyFill="1" applyBorder="1" applyAlignment="1">
      <alignment vertical="top" wrapText="1"/>
    </xf>
    <xf numFmtId="9" fontId="4" fillId="33" borderId="12" xfId="55" applyFont="1" applyFill="1" applyBorder="1" applyAlignment="1">
      <alignment horizontal="left" vertical="top" wrapText="1"/>
    </xf>
    <xf numFmtId="9" fontId="4" fillId="33" borderId="12" xfId="55" applyFont="1" applyFill="1" applyBorder="1" applyAlignment="1">
      <alignment horizontal="right" vertical="top" wrapText="1"/>
    </xf>
    <xf numFmtId="0" fontId="4" fillId="33" borderId="13" xfId="0" applyFont="1" applyFill="1" applyBorder="1" applyAlignment="1">
      <alignment horizontal="left" vertical="top"/>
    </xf>
    <xf numFmtId="0" fontId="3" fillId="33" borderId="13" xfId="0" applyFont="1" applyFill="1" applyBorder="1" applyAlignment="1">
      <alignment/>
    </xf>
    <xf numFmtId="0" fontId="4" fillId="33" borderId="13" xfId="0" applyFont="1" applyFill="1" applyBorder="1" applyAlignment="1">
      <alignment horizontal="center"/>
    </xf>
    <xf numFmtId="0" fontId="4" fillId="33" borderId="13" xfId="0" applyFont="1" applyFill="1" applyBorder="1" applyAlignment="1">
      <alignment horizontal="right"/>
    </xf>
    <xf numFmtId="3" fontId="4" fillId="0" borderId="12" xfId="0" applyNumberFormat="1" applyFont="1" applyFill="1" applyBorder="1" applyAlignment="1">
      <alignment vertical="top" wrapText="1"/>
    </xf>
    <xf numFmtId="3" fontId="4" fillId="0" borderId="12" xfId="0" applyNumberFormat="1" applyFont="1" applyFill="1" applyBorder="1" applyAlignment="1">
      <alignment horizontal="left" vertical="top" wrapText="1"/>
    </xf>
    <xf numFmtId="0" fontId="3" fillId="33" borderId="15" xfId="0" applyFont="1" applyFill="1" applyBorder="1" applyAlignment="1" quotePrefix="1">
      <alignment horizontal="left" vertical="top" wrapText="1"/>
    </xf>
    <xf numFmtId="0" fontId="5" fillId="33" borderId="16" xfId="0" applyFont="1" applyFill="1" applyBorder="1" applyAlignment="1">
      <alignment vertical="top" wrapText="1"/>
    </xf>
    <xf numFmtId="0" fontId="4" fillId="0" borderId="16" xfId="0" applyFont="1" applyFill="1" applyBorder="1" applyAlignment="1">
      <alignment vertical="top" wrapText="1"/>
    </xf>
    <xf numFmtId="0" fontId="4" fillId="33" borderId="16" xfId="0" applyFont="1" applyFill="1" applyBorder="1" applyAlignment="1">
      <alignment vertical="top" wrapText="1"/>
    </xf>
    <xf numFmtId="0" fontId="3" fillId="33" borderId="15" xfId="0" applyFont="1" applyFill="1" applyBorder="1" applyAlignment="1" quotePrefix="1">
      <alignment horizontal="center" vertical="top" wrapText="1"/>
    </xf>
    <xf numFmtId="0" fontId="3" fillId="34" borderId="17" xfId="0" applyFont="1" applyFill="1" applyBorder="1" applyAlignment="1" quotePrefix="1">
      <alignment vertical="top" wrapText="1"/>
    </xf>
    <xf numFmtId="0" fontId="3" fillId="33" borderId="15" xfId="0" applyFont="1" applyFill="1" applyBorder="1" applyAlignment="1" quotePrefix="1">
      <alignment vertical="top" wrapText="1"/>
    </xf>
    <xf numFmtId="0" fontId="4" fillId="33" borderId="17" xfId="0" applyFont="1" applyFill="1" applyBorder="1" applyAlignment="1">
      <alignment horizontal="left"/>
    </xf>
    <xf numFmtId="3" fontId="3" fillId="33" borderId="18" xfId="0" applyNumberFormat="1" applyFont="1" applyFill="1" applyBorder="1" applyAlignment="1">
      <alignment vertical="top" wrapText="1"/>
    </xf>
    <xf numFmtId="3" fontId="4" fillId="33" borderId="18" xfId="0" applyNumberFormat="1" applyFont="1" applyFill="1" applyBorder="1" applyAlignment="1">
      <alignment horizontal="left" vertical="top" wrapText="1"/>
    </xf>
    <xf numFmtId="0" fontId="4" fillId="33" borderId="19" xfId="0" applyFont="1" applyFill="1" applyBorder="1" applyAlignment="1">
      <alignment vertical="top" wrapText="1"/>
    </xf>
    <xf numFmtId="0" fontId="4" fillId="33" borderId="20" xfId="0" applyFont="1" applyFill="1" applyBorder="1" applyAlignment="1">
      <alignment horizontal="left"/>
    </xf>
    <xf numFmtId="0" fontId="4" fillId="33" borderId="21" xfId="0" applyFont="1" applyFill="1" applyBorder="1" applyAlignment="1">
      <alignment horizontal="left" vertical="top"/>
    </xf>
    <xf numFmtId="0" fontId="3" fillId="33" borderId="21" xfId="0" applyFont="1" applyFill="1" applyBorder="1" applyAlignment="1">
      <alignment/>
    </xf>
    <xf numFmtId="0" fontId="4" fillId="33" borderId="21" xfId="0" applyFont="1" applyFill="1" applyBorder="1" applyAlignment="1">
      <alignment horizontal="center"/>
    </xf>
    <xf numFmtId="0" fontId="4" fillId="33" borderId="21" xfId="0" applyFont="1" applyFill="1" applyBorder="1" applyAlignment="1">
      <alignment horizontal="right"/>
    </xf>
    <xf numFmtId="0" fontId="4" fillId="33" borderId="21" xfId="0" applyFont="1" applyFill="1" applyBorder="1" applyAlignment="1">
      <alignment vertical="top" wrapText="1"/>
    </xf>
    <xf numFmtId="0" fontId="3" fillId="33" borderId="21" xfId="0" applyFont="1" applyFill="1" applyBorder="1" applyAlignment="1">
      <alignment horizontal="right" vertical="top" wrapText="1"/>
    </xf>
    <xf numFmtId="3" fontId="3" fillId="33" borderId="21" xfId="0" applyNumberFormat="1" applyFont="1" applyFill="1" applyBorder="1" applyAlignment="1">
      <alignment horizontal="right" vertical="top" wrapText="1"/>
    </xf>
    <xf numFmtId="0" fontId="4" fillId="33" borderId="13" xfId="0" applyFont="1" applyFill="1" applyBorder="1" applyAlignment="1">
      <alignment horizontal="right" vertical="top" wrapText="1"/>
    </xf>
    <xf numFmtId="0" fontId="4" fillId="33" borderId="22" xfId="0" applyFont="1" applyFill="1" applyBorder="1" applyAlignment="1">
      <alignment vertical="top" wrapText="1"/>
    </xf>
    <xf numFmtId="3" fontId="3" fillId="33" borderId="14" xfId="0" applyNumberFormat="1" applyFont="1" applyFill="1" applyBorder="1" applyAlignment="1">
      <alignment horizontal="center" vertical="top" wrapText="1"/>
    </xf>
    <xf numFmtId="0" fontId="3" fillId="33" borderId="12" xfId="0" applyFont="1" applyFill="1" applyBorder="1" applyAlignment="1" quotePrefix="1">
      <alignment vertical="top" wrapText="1"/>
    </xf>
    <xf numFmtId="0" fontId="3" fillId="33" borderId="13" xfId="0" applyFont="1" applyFill="1" applyBorder="1" applyAlignment="1">
      <alignment horizontal="left" vertical="center" wrapText="1"/>
    </xf>
    <xf numFmtId="9" fontId="4" fillId="33" borderId="13" xfId="55" applyFont="1" applyFill="1" applyBorder="1" applyAlignment="1">
      <alignment horizontal="left" vertical="top" wrapText="1"/>
    </xf>
    <xf numFmtId="9" fontId="4" fillId="33" borderId="13" xfId="55" applyFont="1" applyFill="1" applyBorder="1" applyAlignment="1">
      <alignment horizontal="center" vertical="top" wrapText="1"/>
    </xf>
    <xf numFmtId="0" fontId="0" fillId="0" borderId="0" xfId="0" applyAlignment="1">
      <alignment/>
    </xf>
    <xf numFmtId="3" fontId="0" fillId="0" borderId="0" xfId="0" applyNumberFormat="1" applyAlignment="1">
      <alignment/>
    </xf>
    <xf numFmtId="0" fontId="3" fillId="33" borderId="12" xfId="0" applyFont="1" applyFill="1" applyBorder="1" applyAlignment="1">
      <alignment horizontal="left" vertical="top" wrapText="1"/>
    </xf>
    <xf numFmtId="3" fontId="0" fillId="34" borderId="0" xfId="0" applyNumberFormat="1" applyFill="1" applyAlignment="1">
      <alignment/>
    </xf>
    <xf numFmtId="0" fontId="3" fillId="34" borderId="17" xfId="0" applyFont="1" applyFill="1" applyBorder="1" applyAlignment="1" quotePrefix="1">
      <alignment horizontal="center" vertical="top" wrapText="1"/>
    </xf>
    <xf numFmtId="3" fontId="4" fillId="34" borderId="13" xfId="0" applyNumberFormat="1" applyFont="1" applyFill="1" applyBorder="1" applyAlignment="1">
      <alignment horizontal="center" vertical="top" wrapText="1"/>
    </xf>
    <xf numFmtId="0" fontId="4" fillId="34" borderId="12" xfId="0" applyFont="1" applyFill="1" applyBorder="1" applyAlignment="1">
      <alignment vertical="top" wrapText="1"/>
    </xf>
    <xf numFmtId="0" fontId="4" fillId="34" borderId="13" xfId="0" applyFont="1" applyFill="1" applyBorder="1" applyAlignment="1">
      <alignment horizontal="left" vertical="top" wrapText="1"/>
    </xf>
    <xf numFmtId="0" fontId="4" fillId="34" borderId="12" xfId="0" applyFont="1" applyFill="1" applyBorder="1" applyAlignment="1">
      <alignment horizontal="center" vertical="top" wrapText="1"/>
    </xf>
    <xf numFmtId="0" fontId="4" fillId="34" borderId="12" xfId="0" applyFont="1" applyFill="1" applyBorder="1" applyAlignment="1">
      <alignment horizontal="left" vertical="top" wrapText="1"/>
    </xf>
    <xf numFmtId="0" fontId="3" fillId="34" borderId="23" xfId="0" applyFont="1" applyFill="1" applyBorder="1" applyAlignment="1" quotePrefix="1">
      <alignment vertical="top" wrapText="1"/>
    </xf>
    <xf numFmtId="0" fontId="3" fillId="34" borderId="23" xfId="0" applyFont="1" applyFill="1" applyBorder="1" applyAlignment="1" quotePrefix="1">
      <alignment horizontal="left" vertical="top" wrapText="1"/>
    </xf>
    <xf numFmtId="0" fontId="3" fillId="34" borderId="13" xfId="0" applyFont="1" applyFill="1" applyBorder="1" applyAlignment="1">
      <alignment horizontal="left" vertical="top" wrapText="1"/>
    </xf>
    <xf numFmtId="0" fontId="3" fillId="34" borderId="12" xfId="0" applyFont="1" applyFill="1" applyBorder="1" applyAlignment="1">
      <alignment horizontal="left" vertical="top" wrapText="1"/>
    </xf>
    <xf numFmtId="9" fontId="4" fillId="34" borderId="12" xfId="55" applyFont="1" applyFill="1" applyBorder="1" applyAlignment="1">
      <alignment horizontal="left" vertical="top" wrapText="1"/>
    </xf>
    <xf numFmtId="9" fontId="4" fillId="34" borderId="12" xfId="55" applyFont="1" applyFill="1" applyBorder="1" applyAlignment="1">
      <alignment horizontal="center" vertical="top" wrapText="1"/>
    </xf>
    <xf numFmtId="3" fontId="4" fillId="34" borderId="12" xfId="0" applyNumberFormat="1" applyFont="1" applyFill="1" applyBorder="1" applyAlignment="1">
      <alignment vertical="top" wrapText="1"/>
    </xf>
    <xf numFmtId="0" fontId="0" fillId="34" borderId="0" xfId="0" applyFill="1" applyAlignment="1">
      <alignment/>
    </xf>
    <xf numFmtId="0" fontId="4" fillId="33" borderId="24" xfId="0" applyFont="1" applyFill="1" applyBorder="1" applyAlignment="1">
      <alignment horizontal="left"/>
    </xf>
    <xf numFmtId="0" fontId="4" fillId="33" borderId="25" xfId="0" applyFont="1" applyFill="1" applyBorder="1" applyAlignment="1">
      <alignment horizontal="left" vertical="top"/>
    </xf>
    <xf numFmtId="0" fontId="3" fillId="33" borderId="25" xfId="0" applyFont="1" applyFill="1" applyBorder="1" applyAlignment="1">
      <alignment/>
    </xf>
    <xf numFmtId="0" fontId="4" fillId="33" borderId="25" xfId="0" applyFont="1" applyFill="1" applyBorder="1" applyAlignment="1">
      <alignment horizontal="center"/>
    </xf>
    <xf numFmtId="0" fontId="4" fillId="33" borderId="25" xfId="0" applyFont="1" applyFill="1" applyBorder="1" applyAlignment="1">
      <alignment horizontal="right"/>
    </xf>
    <xf numFmtId="0" fontId="4" fillId="33" borderId="25" xfId="0" applyFont="1" applyFill="1" applyBorder="1" applyAlignment="1">
      <alignment vertical="top" wrapText="1"/>
    </xf>
    <xf numFmtId="0" fontId="3" fillId="33" borderId="25" xfId="0" applyFont="1" applyFill="1" applyBorder="1" applyAlignment="1">
      <alignment horizontal="right" vertical="top" wrapText="1"/>
    </xf>
    <xf numFmtId="0" fontId="3" fillId="33" borderId="26" xfId="0" applyFont="1" applyFill="1" applyBorder="1" applyAlignment="1">
      <alignment horizontal="right" vertical="top" wrapText="1"/>
    </xf>
    <xf numFmtId="0" fontId="3" fillId="33" borderId="27" xfId="0" applyFont="1" applyFill="1" applyBorder="1" applyAlignment="1">
      <alignment horizontal="right" vertical="top" wrapText="1"/>
    </xf>
    <xf numFmtId="0" fontId="4" fillId="33" borderId="13" xfId="0" applyFont="1" applyFill="1" applyBorder="1" applyAlignment="1">
      <alignment horizontal="left" vertical="top" wrapText="1"/>
    </xf>
    <xf numFmtId="3" fontId="3" fillId="34" borderId="13" xfId="0" applyNumberFormat="1" applyFont="1" applyFill="1" applyBorder="1" applyAlignment="1">
      <alignment vertical="top" wrapText="1"/>
    </xf>
    <xf numFmtId="3" fontId="4" fillId="34" borderId="13" xfId="0" applyNumberFormat="1" applyFont="1" applyFill="1" applyBorder="1" applyAlignment="1">
      <alignment vertical="top" wrapText="1"/>
    </xf>
    <xf numFmtId="0" fontId="4" fillId="34" borderId="13" xfId="0" applyFont="1" applyFill="1" applyBorder="1" applyAlignment="1">
      <alignment vertical="top" wrapText="1"/>
    </xf>
    <xf numFmtId="0" fontId="4" fillId="34" borderId="22" xfId="0" applyFont="1" applyFill="1" applyBorder="1" applyAlignment="1">
      <alignment vertical="top" wrapText="1"/>
    </xf>
    <xf numFmtId="0" fontId="8" fillId="34" borderId="12" xfId="0" applyFont="1" applyFill="1" applyBorder="1" applyAlignment="1">
      <alignment horizontal="left" vertical="top" wrapText="1"/>
    </xf>
    <xf numFmtId="0" fontId="8" fillId="34" borderId="12" xfId="0" applyFont="1" applyFill="1" applyBorder="1" applyAlignment="1">
      <alignment vertical="top" wrapText="1"/>
    </xf>
    <xf numFmtId="0" fontId="9" fillId="34" borderId="12" xfId="0" applyFont="1" applyFill="1" applyBorder="1" applyAlignment="1">
      <alignment vertical="top" wrapText="1"/>
    </xf>
    <xf numFmtId="0" fontId="4" fillId="34" borderId="12" xfId="0" applyFont="1" applyFill="1" applyBorder="1" applyAlignment="1">
      <alignment horizontal="center" vertical="top"/>
    </xf>
    <xf numFmtId="0" fontId="4" fillId="34" borderId="12" xfId="0" applyFont="1" applyFill="1" applyBorder="1" applyAlignment="1">
      <alignment horizontal="right" vertical="top"/>
    </xf>
    <xf numFmtId="3" fontId="3" fillId="0" borderId="13" xfId="0" applyNumberFormat="1" applyFont="1" applyFill="1" applyBorder="1" applyAlignment="1">
      <alignment vertical="top" wrapText="1"/>
    </xf>
    <xf numFmtId="3" fontId="4" fillId="0" borderId="13" xfId="0" applyNumberFormat="1" applyFont="1" applyFill="1" applyBorder="1" applyAlignment="1">
      <alignment horizontal="center" vertical="top" wrapText="1"/>
    </xf>
    <xf numFmtId="0" fontId="4" fillId="0" borderId="13" xfId="0" applyFont="1" applyFill="1" applyBorder="1" applyAlignment="1">
      <alignment horizontal="center" vertical="top" wrapText="1"/>
    </xf>
    <xf numFmtId="0" fontId="3" fillId="35" borderId="28" xfId="0" applyFont="1" applyFill="1" applyBorder="1" applyAlignment="1">
      <alignment horizontal="center" vertical="center" wrapText="1"/>
    </xf>
    <xf numFmtId="0" fontId="4" fillId="0" borderId="29" xfId="0" applyFont="1" applyFill="1" applyBorder="1" applyAlignment="1">
      <alignment vertical="top" wrapText="1"/>
    </xf>
    <xf numFmtId="0" fontId="3" fillId="0" borderId="12" xfId="0" applyFont="1" applyFill="1" applyBorder="1" applyAlignment="1">
      <alignment horizontal="center" vertical="top" wrapText="1"/>
    </xf>
    <xf numFmtId="0" fontId="4" fillId="0" borderId="12" xfId="0" applyFont="1" applyFill="1" applyBorder="1" applyAlignment="1">
      <alignment vertical="top" wrapText="1"/>
    </xf>
    <xf numFmtId="0" fontId="3" fillId="0" borderId="12" xfId="0" applyFont="1" applyFill="1" applyBorder="1" applyAlignment="1">
      <alignment horizontal="right" vertical="top" wrapText="1"/>
    </xf>
    <xf numFmtId="0" fontId="7" fillId="0" borderId="12" xfId="0" applyNumberFormat="1" applyFont="1" applyFill="1" applyBorder="1" applyAlignment="1">
      <alignment vertical="top" wrapText="1"/>
    </xf>
    <xf numFmtId="0" fontId="7" fillId="0" borderId="0" xfId="0" applyNumberFormat="1" applyFont="1" applyFill="1" applyAlignment="1">
      <alignment vertical="top" wrapText="1"/>
    </xf>
    <xf numFmtId="0" fontId="4" fillId="0" borderId="30" xfId="0" applyFont="1" applyFill="1" applyBorder="1" applyAlignment="1">
      <alignment vertical="top" wrapText="1"/>
    </xf>
    <xf numFmtId="0" fontId="4" fillId="0" borderId="12" xfId="0" applyNumberFormat="1" applyFont="1" applyFill="1" applyBorder="1" applyAlignment="1">
      <alignment vertical="top" wrapText="1"/>
    </xf>
    <xf numFmtId="0" fontId="4" fillId="0" borderId="12" xfId="0" applyFont="1" applyFill="1" applyBorder="1" applyAlignment="1">
      <alignment horizontal="right" vertical="top" wrapText="1"/>
    </xf>
    <xf numFmtId="0" fontId="4" fillId="0" borderId="13" xfId="0" applyFont="1" applyFill="1" applyBorder="1" applyAlignment="1">
      <alignment horizontal="left" vertical="top" wrapText="1"/>
    </xf>
    <xf numFmtId="0" fontId="4" fillId="0" borderId="13" xfId="0" applyFont="1" applyFill="1" applyBorder="1" applyAlignment="1">
      <alignment horizontal="center"/>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top" wrapText="1"/>
    </xf>
    <xf numFmtId="0" fontId="4" fillId="0" borderId="12" xfId="0" applyNumberFormat="1" applyFont="1" applyFill="1" applyBorder="1" applyAlignment="1">
      <alignment horizontal="left" vertical="top" wrapText="1"/>
    </xf>
    <xf numFmtId="0" fontId="4" fillId="0" borderId="12" xfId="0" applyFont="1" applyFill="1" applyBorder="1" applyAlignment="1">
      <alignment horizontal="left" vertical="top" wrapText="1"/>
    </xf>
    <xf numFmtId="9" fontId="4" fillId="0" borderId="12" xfId="55" applyFont="1" applyFill="1" applyBorder="1" applyAlignment="1">
      <alignment vertical="top" wrapText="1"/>
    </xf>
    <xf numFmtId="1" fontId="4" fillId="0" borderId="12" xfId="55" applyNumberFormat="1" applyFont="1" applyFill="1" applyBorder="1" applyAlignment="1">
      <alignment vertical="top" wrapText="1"/>
    </xf>
    <xf numFmtId="9" fontId="4" fillId="0" borderId="13" xfId="55" applyFont="1" applyFill="1" applyBorder="1" applyAlignment="1">
      <alignment vertical="top" wrapText="1"/>
    </xf>
    <xf numFmtId="1" fontId="4" fillId="0" borderId="13" xfId="55" applyNumberFormat="1" applyFont="1" applyFill="1" applyBorder="1" applyAlignment="1">
      <alignment vertical="top" wrapText="1"/>
    </xf>
    <xf numFmtId="9" fontId="4" fillId="0" borderId="14" xfId="55" applyFont="1" applyFill="1" applyBorder="1" applyAlignment="1">
      <alignment vertical="top" wrapText="1"/>
    </xf>
    <xf numFmtId="1" fontId="4" fillId="0" borderId="14" xfId="55" applyNumberFormat="1" applyFont="1" applyFill="1" applyBorder="1" applyAlignment="1">
      <alignment vertical="top" wrapText="1"/>
    </xf>
    <xf numFmtId="0" fontId="3" fillId="0" borderId="27" xfId="0" applyFont="1" applyFill="1" applyBorder="1" applyAlignment="1">
      <alignment horizontal="right" vertical="top" wrapText="1"/>
    </xf>
    <xf numFmtId="0" fontId="3" fillId="33" borderId="12" xfId="0" applyFont="1" applyFill="1" applyBorder="1" applyAlignment="1">
      <alignment horizontal="right" vertical="top" wrapText="1"/>
    </xf>
    <xf numFmtId="9" fontId="4" fillId="33" borderId="12" xfId="55" applyFont="1" applyFill="1" applyBorder="1" applyAlignment="1">
      <alignment vertical="top" wrapText="1"/>
    </xf>
    <xf numFmtId="9" fontId="4" fillId="33" borderId="13" xfId="55" applyFont="1" applyFill="1" applyBorder="1" applyAlignment="1">
      <alignment vertical="top" wrapText="1"/>
    </xf>
    <xf numFmtId="0" fontId="3" fillId="33" borderId="13" xfId="0" applyFont="1" applyFill="1" applyBorder="1" applyAlignment="1">
      <alignment horizontal="right" vertical="top" wrapText="1"/>
    </xf>
    <xf numFmtId="3" fontId="3" fillId="35" borderId="31" xfId="0" applyNumberFormat="1" applyFont="1" applyFill="1" applyBorder="1" applyAlignment="1">
      <alignment horizontal="center" vertical="center" wrapText="1"/>
    </xf>
    <xf numFmtId="3" fontId="3" fillId="35" borderId="28" xfId="0" applyNumberFormat="1" applyFont="1" applyFill="1" applyBorder="1" applyAlignment="1">
      <alignment horizontal="center" vertical="center" wrapText="1"/>
    </xf>
    <xf numFmtId="3" fontId="3" fillId="35" borderId="32" xfId="0" applyNumberFormat="1" applyFont="1" applyFill="1" applyBorder="1" applyAlignment="1">
      <alignment horizontal="center" vertical="center" wrapText="1"/>
    </xf>
    <xf numFmtId="3" fontId="3" fillId="35" borderId="33" xfId="0" applyNumberFormat="1"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3" borderId="12" xfId="0" applyFont="1" applyFill="1" applyBorder="1" applyAlignment="1" quotePrefix="1">
      <alignment horizontal="left" vertical="top" wrapText="1"/>
    </xf>
    <xf numFmtId="0" fontId="5" fillId="33" borderId="12" xfId="0" applyFont="1" applyFill="1" applyBorder="1" applyAlignment="1">
      <alignment vertical="top" wrapText="1"/>
    </xf>
    <xf numFmtId="0" fontId="52" fillId="0" borderId="0" xfId="0" applyFont="1" applyAlignment="1">
      <alignment/>
    </xf>
    <xf numFmtId="0" fontId="53" fillId="0" borderId="0" xfId="0" applyFont="1" applyAlignment="1">
      <alignment/>
    </xf>
    <xf numFmtId="3" fontId="4" fillId="0" borderId="13" xfId="0" applyNumberFormat="1" applyFont="1" applyFill="1" applyBorder="1" applyAlignment="1">
      <alignment horizontal="center" vertical="top" wrapText="1"/>
    </xf>
    <xf numFmtId="3" fontId="4" fillId="0" borderId="30" xfId="0" applyNumberFormat="1" applyFont="1" applyFill="1" applyBorder="1" applyAlignment="1">
      <alignment horizontal="center" vertical="top" wrapText="1"/>
    </xf>
    <xf numFmtId="3" fontId="4" fillId="0" borderId="14" xfId="0" applyNumberFormat="1" applyFont="1" applyFill="1" applyBorder="1" applyAlignment="1">
      <alignment horizontal="center" vertical="top" wrapText="1"/>
    </xf>
    <xf numFmtId="0" fontId="4" fillId="0" borderId="22" xfId="0" applyFont="1" applyFill="1" applyBorder="1" applyAlignment="1">
      <alignment horizontal="center" vertical="top" wrapText="1"/>
    </xf>
    <xf numFmtId="0" fontId="4" fillId="0" borderId="35" xfId="0" applyFont="1" applyFill="1" applyBorder="1" applyAlignment="1">
      <alignment horizontal="center" vertical="top" wrapText="1"/>
    </xf>
    <xf numFmtId="0" fontId="4" fillId="0" borderId="36" xfId="0" applyFont="1" applyFill="1" applyBorder="1" applyAlignment="1">
      <alignment horizontal="center" vertical="top" wrapText="1"/>
    </xf>
    <xf numFmtId="0" fontId="4" fillId="34" borderId="13" xfId="0" applyFont="1" applyFill="1" applyBorder="1" applyAlignment="1">
      <alignment horizontal="center" vertical="top" wrapText="1"/>
    </xf>
    <xf numFmtId="0" fontId="4" fillId="34" borderId="14" xfId="0" applyFont="1" applyFill="1" applyBorder="1" applyAlignment="1">
      <alignment horizontal="center" vertical="top" wrapText="1"/>
    </xf>
    <xf numFmtId="3" fontId="4" fillId="34" borderId="13" xfId="0" applyNumberFormat="1" applyFont="1" applyFill="1" applyBorder="1" applyAlignment="1">
      <alignment horizontal="center" vertical="top" wrapText="1"/>
    </xf>
    <xf numFmtId="3" fontId="4" fillId="34" borderId="30" xfId="0" applyNumberFormat="1" applyFont="1" applyFill="1" applyBorder="1" applyAlignment="1">
      <alignment horizontal="center" vertical="top" wrapText="1"/>
    </xf>
    <xf numFmtId="3" fontId="4" fillId="34" borderId="14" xfId="0" applyNumberFormat="1" applyFont="1" applyFill="1" applyBorder="1" applyAlignment="1">
      <alignment horizontal="center" vertical="top" wrapText="1"/>
    </xf>
    <xf numFmtId="0" fontId="3" fillId="33" borderId="37" xfId="0" applyFont="1" applyFill="1" applyBorder="1" applyAlignment="1">
      <alignment horizontal="center" vertical="top" wrapText="1"/>
    </xf>
    <xf numFmtId="0" fontId="3" fillId="33" borderId="38" xfId="0" applyFont="1" applyFill="1" applyBorder="1" applyAlignment="1">
      <alignment horizontal="center" vertical="top" wrapText="1"/>
    </xf>
    <xf numFmtId="0" fontId="4" fillId="34" borderId="30" xfId="0" applyFont="1" applyFill="1" applyBorder="1" applyAlignment="1">
      <alignment horizontal="center" vertical="top" wrapText="1"/>
    </xf>
    <xf numFmtId="0" fontId="3" fillId="34" borderId="17" xfId="0" applyFont="1" applyFill="1" applyBorder="1" applyAlignment="1" quotePrefix="1">
      <alignment horizontal="center" vertical="top" wrapText="1"/>
    </xf>
    <xf numFmtId="0" fontId="3" fillId="34" borderId="23" xfId="0" applyFont="1" applyFill="1" applyBorder="1" applyAlignment="1" quotePrefix="1">
      <alignment horizontal="center" vertical="top" wrapText="1"/>
    </xf>
    <xf numFmtId="0" fontId="3" fillId="34" borderId="39" xfId="0" applyFont="1" applyFill="1" applyBorder="1" applyAlignment="1" quotePrefix="1">
      <alignment horizontal="center" vertical="top" wrapText="1"/>
    </xf>
    <xf numFmtId="9" fontId="3" fillId="34" borderId="13" xfId="55" applyFont="1" applyFill="1" applyBorder="1" applyAlignment="1">
      <alignment horizontal="center" vertical="top" wrapText="1"/>
    </xf>
    <xf numFmtId="9" fontId="3" fillId="34" borderId="30" xfId="55" applyFont="1" applyFill="1" applyBorder="1" applyAlignment="1">
      <alignment horizontal="center" vertical="top" wrapText="1"/>
    </xf>
    <xf numFmtId="9" fontId="3" fillId="34" borderId="14" xfId="55" applyFont="1" applyFill="1" applyBorder="1" applyAlignment="1">
      <alignment horizontal="center" vertical="top" wrapText="1"/>
    </xf>
    <xf numFmtId="9" fontId="4" fillId="34" borderId="13" xfId="55" applyFont="1" applyFill="1" applyBorder="1" applyAlignment="1">
      <alignment horizontal="center" vertical="top" wrapText="1"/>
    </xf>
    <xf numFmtId="9" fontId="4" fillId="34" borderId="30" xfId="55" applyFont="1" applyFill="1" applyBorder="1" applyAlignment="1">
      <alignment horizontal="center" vertical="top" wrapText="1"/>
    </xf>
    <xf numFmtId="9" fontId="4" fillId="34" borderId="14" xfId="55" applyFont="1" applyFill="1" applyBorder="1" applyAlignment="1">
      <alignment horizontal="center" vertical="top" wrapText="1"/>
    </xf>
    <xf numFmtId="0" fontId="4" fillId="34" borderId="22" xfId="0" applyFont="1" applyFill="1" applyBorder="1" applyAlignment="1">
      <alignment horizontal="center" vertical="top" wrapText="1"/>
    </xf>
    <xf numFmtId="0" fontId="4" fillId="34" borderId="35" xfId="0" applyFont="1" applyFill="1" applyBorder="1" applyAlignment="1">
      <alignment horizontal="center" vertical="top" wrapText="1"/>
    </xf>
    <xf numFmtId="0" fontId="4" fillId="34" borderId="36" xfId="0" applyFont="1" applyFill="1" applyBorder="1" applyAlignment="1">
      <alignment horizontal="center" vertical="top" wrapText="1"/>
    </xf>
    <xf numFmtId="0" fontId="3" fillId="34" borderId="13" xfId="0" applyFont="1" applyFill="1" applyBorder="1" applyAlignment="1">
      <alignment horizontal="center" vertical="top" wrapText="1"/>
    </xf>
    <xf numFmtId="0" fontId="3" fillId="34" borderId="14" xfId="0" applyFont="1" applyFill="1" applyBorder="1" applyAlignment="1">
      <alignment horizontal="center" vertical="top" wrapText="1"/>
    </xf>
    <xf numFmtId="0" fontId="10" fillId="34" borderId="13" xfId="0" applyFont="1" applyFill="1" applyBorder="1" applyAlignment="1">
      <alignment horizontal="center" vertical="top" wrapText="1"/>
    </xf>
    <xf numFmtId="0" fontId="10" fillId="34" borderId="14" xfId="0" applyFont="1" applyFill="1" applyBorder="1" applyAlignment="1">
      <alignment horizontal="center" vertical="top" wrapText="1"/>
    </xf>
    <xf numFmtId="0" fontId="3" fillId="34" borderId="27" xfId="0" applyFont="1" applyFill="1" applyBorder="1" applyAlignment="1" quotePrefix="1">
      <alignment horizontal="center" vertical="top" wrapText="1"/>
    </xf>
    <xf numFmtId="0" fontId="3" fillId="34" borderId="40" xfId="0" applyFont="1" applyFill="1" applyBorder="1" applyAlignment="1" quotePrefix="1">
      <alignment horizontal="center" vertical="top" wrapText="1"/>
    </xf>
    <xf numFmtId="0" fontId="3" fillId="34" borderId="41" xfId="0" applyFont="1" applyFill="1" applyBorder="1" applyAlignment="1" quotePrefix="1">
      <alignment horizontal="center" vertical="top" wrapText="1"/>
    </xf>
    <xf numFmtId="0" fontId="3" fillId="34" borderId="30" xfId="0" applyFont="1" applyFill="1" applyBorder="1" applyAlignment="1">
      <alignment horizontal="center" vertical="top" wrapText="1"/>
    </xf>
    <xf numFmtId="0" fontId="3" fillId="34" borderId="13" xfId="0" applyFont="1" applyFill="1" applyBorder="1" applyAlignment="1">
      <alignment horizontal="center" vertical="center" wrapText="1"/>
    </xf>
    <xf numFmtId="0" fontId="3" fillId="34" borderId="30"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0" fillId="0" borderId="26" xfId="0" applyFill="1" applyBorder="1" applyAlignment="1">
      <alignment horizontal="center" vertical="center" wrapText="1"/>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10" fillId="34" borderId="30" xfId="0" applyFont="1" applyFill="1" applyBorder="1" applyAlignment="1">
      <alignment horizontal="center" vertical="top" wrapText="1"/>
    </xf>
    <xf numFmtId="0" fontId="11" fillId="34" borderId="13" xfId="0" applyFont="1" applyFill="1" applyBorder="1" applyAlignment="1">
      <alignment horizontal="center" vertical="top" wrapText="1"/>
    </xf>
    <xf numFmtId="0" fontId="11" fillId="34" borderId="30" xfId="0" applyFont="1" applyFill="1" applyBorder="1" applyAlignment="1">
      <alignment horizontal="center" vertical="top" wrapText="1"/>
    </xf>
    <xf numFmtId="0" fontId="11" fillId="34" borderId="14" xfId="0" applyFont="1" applyFill="1" applyBorder="1" applyAlignment="1">
      <alignment horizontal="center" vertical="top" wrapText="1"/>
    </xf>
    <xf numFmtId="0" fontId="0" fillId="0" borderId="30" xfId="0" applyBorder="1" applyAlignment="1">
      <alignment/>
    </xf>
    <xf numFmtId="0" fontId="0" fillId="0" borderId="14" xfId="0" applyBorder="1" applyAlignment="1">
      <alignment/>
    </xf>
    <xf numFmtId="0" fontId="0" fillId="34" borderId="30" xfId="0" applyFill="1" applyBorder="1" applyAlignment="1">
      <alignment/>
    </xf>
    <xf numFmtId="0" fontId="0" fillId="34" borderId="14" xfId="0" applyFill="1" applyBorder="1" applyAlignment="1">
      <alignment/>
    </xf>
    <xf numFmtId="0" fontId="0" fillId="0" borderId="30" xfId="0" applyFill="1" applyBorder="1" applyAlignment="1">
      <alignment/>
    </xf>
    <xf numFmtId="0" fontId="12" fillId="34" borderId="13" xfId="0" applyFont="1" applyFill="1" applyBorder="1" applyAlignment="1">
      <alignment horizontal="center" vertical="top" wrapText="1"/>
    </xf>
    <xf numFmtId="0" fontId="12" fillId="34" borderId="30" xfId="0" applyFont="1" applyFill="1" applyBorder="1" applyAlignment="1">
      <alignment horizontal="center" vertical="top" wrapText="1"/>
    </xf>
    <xf numFmtId="0" fontId="12" fillId="34" borderId="14" xfId="0" applyFont="1" applyFill="1" applyBorder="1" applyAlignment="1">
      <alignment horizontal="center" vertical="top" wrapText="1"/>
    </xf>
    <xf numFmtId="0" fontId="3" fillId="34" borderId="13" xfId="0" applyFont="1" applyFill="1" applyBorder="1" applyAlignment="1" quotePrefix="1">
      <alignment horizontal="center" vertical="top" wrapText="1"/>
    </xf>
    <xf numFmtId="0" fontId="3" fillId="34" borderId="30" xfId="0" applyFont="1" applyFill="1" applyBorder="1" applyAlignment="1" quotePrefix="1">
      <alignment horizontal="center" vertical="top" wrapText="1"/>
    </xf>
    <xf numFmtId="0" fontId="3" fillId="34" borderId="14" xfId="0" applyFont="1" applyFill="1" applyBorder="1" applyAlignment="1" quotePrefix="1">
      <alignment horizontal="center" vertical="top" wrapText="1"/>
    </xf>
    <xf numFmtId="0" fontId="4" fillId="0" borderId="13" xfId="0" applyFont="1" applyFill="1" applyBorder="1" applyAlignment="1">
      <alignment horizontal="center" vertical="top" wrapText="1"/>
    </xf>
    <xf numFmtId="0" fontId="4" fillId="0" borderId="30" xfId="0" applyFont="1" applyFill="1" applyBorder="1" applyAlignment="1">
      <alignment horizontal="center" vertical="top" wrapText="1"/>
    </xf>
    <xf numFmtId="0" fontId="4" fillId="0" borderId="14" xfId="0" applyFont="1" applyFill="1" applyBorder="1" applyAlignment="1">
      <alignment horizontal="center" vertical="top" wrapText="1"/>
    </xf>
    <xf numFmtId="0" fontId="5" fillId="0" borderId="22" xfId="0" applyFont="1" applyFill="1" applyBorder="1" applyAlignment="1">
      <alignment horizontal="center" vertical="top" wrapText="1"/>
    </xf>
    <xf numFmtId="0" fontId="5" fillId="0" borderId="35" xfId="0" applyFont="1" applyFill="1" applyBorder="1" applyAlignment="1">
      <alignment horizontal="center" vertical="top" wrapText="1"/>
    </xf>
    <xf numFmtId="0" fontId="5" fillId="0" borderId="36" xfId="0" applyFont="1" applyFill="1" applyBorder="1" applyAlignment="1">
      <alignment horizontal="center" vertical="top" wrapText="1"/>
    </xf>
    <xf numFmtId="0" fontId="3" fillId="34" borderId="42" xfId="0" applyFont="1" applyFill="1" applyBorder="1" applyAlignment="1">
      <alignment horizontal="center" vertical="top" wrapText="1"/>
    </xf>
    <xf numFmtId="0" fontId="3" fillId="35" borderId="43" xfId="0" applyFont="1" applyFill="1" applyBorder="1" applyAlignment="1">
      <alignment horizontal="center" vertical="center" wrapText="1"/>
    </xf>
    <xf numFmtId="0" fontId="3" fillId="35" borderId="44" xfId="0" applyFont="1" applyFill="1" applyBorder="1" applyAlignment="1">
      <alignment horizontal="center" vertical="center" wrapText="1"/>
    </xf>
    <xf numFmtId="0" fontId="3" fillId="35" borderId="45" xfId="0" applyFont="1" applyFill="1" applyBorder="1" applyAlignment="1">
      <alignment horizontal="center" vertical="center" wrapText="1"/>
    </xf>
    <xf numFmtId="0" fontId="5" fillId="0" borderId="46" xfId="0" applyFont="1" applyFill="1" applyBorder="1" applyAlignment="1">
      <alignment horizontal="center" vertical="top" wrapText="1"/>
    </xf>
    <xf numFmtId="0" fontId="3" fillId="35" borderId="47" xfId="0" applyFont="1" applyFill="1" applyBorder="1" applyAlignment="1">
      <alignment horizontal="center" vertical="center" wrapText="1"/>
    </xf>
    <xf numFmtId="0" fontId="3" fillId="35" borderId="48" xfId="0" applyFont="1" applyFill="1" applyBorder="1" applyAlignment="1">
      <alignment horizontal="center" vertical="center" wrapText="1"/>
    </xf>
    <xf numFmtId="0" fontId="3" fillId="35" borderId="49" xfId="0" applyFont="1" applyFill="1" applyBorder="1" applyAlignment="1">
      <alignment horizontal="center" vertical="center" wrapText="1"/>
    </xf>
    <xf numFmtId="0" fontId="10" fillId="34" borderId="13" xfId="0" applyFont="1" applyFill="1" applyBorder="1" applyAlignment="1">
      <alignment horizontal="left" vertical="top" wrapText="1"/>
    </xf>
    <xf numFmtId="0" fontId="10" fillId="34" borderId="30" xfId="0" applyFont="1" applyFill="1" applyBorder="1" applyAlignment="1">
      <alignment horizontal="left" vertical="top" wrapText="1"/>
    </xf>
    <xf numFmtId="0" fontId="10" fillId="34" borderId="14" xfId="0" applyFont="1" applyFill="1" applyBorder="1" applyAlignment="1">
      <alignment horizontal="left" vertical="top" wrapText="1"/>
    </xf>
    <xf numFmtId="0" fontId="3" fillId="35" borderId="50" xfId="0" applyFont="1" applyFill="1" applyBorder="1" applyAlignment="1">
      <alignment horizontal="center" vertical="center" wrapText="1"/>
    </xf>
    <xf numFmtId="0" fontId="3" fillId="35" borderId="29" xfId="0" applyFont="1" applyFill="1" applyBorder="1" applyAlignment="1">
      <alignment horizontal="center" vertical="center" wrapText="1"/>
    </xf>
    <xf numFmtId="0" fontId="3" fillId="35" borderId="51" xfId="0" applyFont="1" applyFill="1" applyBorder="1" applyAlignment="1">
      <alignment horizontal="center" vertical="center" wrapText="1"/>
    </xf>
    <xf numFmtId="0" fontId="3" fillId="35" borderId="52"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19" xfId="0" applyFont="1" applyFill="1" applyBorder="1" applyAlignment="1">
      <alignment horizontal="center" vertical="center" wrapText="1"/>
    </xf>
    <xf numFmtId="3" fontId="3" fillId="0" borderId="0" xfId="0" applyNumberFormat="1" applyFont="1" applyBorder="1" applyAlignment="1">
      <alignment vertical="top" wrapText="1"/>
    </xf>
    <xf numFmtId="0" fontId="3" fillId="0" borderId="0" xfId="0" applyFont="1" applyBorder="1" applyAlignment="1">
      <alignment vertical="top" wrapText="1"/>
    </xf>
    <xf numFmtId="0" fontId="3" fillId="0" borderId="53" xfId="0" applyFont="1" applyBorder="1" applyAlignment="1">
      <alignment horizontal="left" vertical="top" wrapText="1" shrinkToFit="1"/>
    </xf>
    <xf numFmtId="0" fontId="3" fillId="0" borderId="54" xfId="0" applyFont="1" applyBorder="1" applyAlignment="1">
      <alignment horizontal="left" vertical="top" wrapText="1" shrinkToFit="1"/>
    </xf>
    <xf numFmtId="0" fontId="3" fillId="0" borderId="55" xfId="0" applyFont="1" applyBorder="1" applyAlignment="1">
      <alignment horizontal="left" vertical="top" wrapText="1" shrinkToFit="1"/>
    </xf>
    <xf numFmtId="0" fontId="3" fillId="0" borderId="56" xfId="0" applyFont="1" applyBorder="1" applyAlignment="1">
      <alignment horizontal="left" vertical="top" wrapText="1" shrinkToFit="1"/>
    </xf>
    <xf numFmtId="0" fontId="3" fillId="0" borderId="0" xfId="0" applyFont="1" applyBorder="1" applyAlignment="1">
      <alignment horizontal="left" vertical="top" wrapText="1" shrinkToFit="1"/>
    </xf>
    <xf numFmtId="0" fontId="3" fillId="0" borderId="57" xfId="0" applyFont="1" applyBorder="1" applyAlignment="1">
      <alignment horizontal="left" vertical="top" wrapText="1" shrinkToFit="1"/>
    </xf>
    <xf numFmtId="0" fontId="3" fillId="0" borderId="58" xfId="0" applyFont="1" applyBorder="1" applyAlignment="1">
      <alignment horizontal="left" vertical="top" wrapText="1" shrinkToFit="1"/>
    </xf>
    <xf numFmtId="0" fontId="3" fillId="0" borderId="31" xfId="0" applyFont="1" applyBorder="1" applyAlignment="1">
      <alignment horizontal="left" vertical="top" wrapText="1" shrinkToFit="1"/>
    </xf>
    <xf numFmtId="0" fontId="3" fillId="0" borderId="59" xfId="0" applyFont="1" applyBorder="1" applyAlignment="1">
      <alignment horizontal="left" vertical="top" wrapText="1" shrinkToFit="1"/>
    </xf>
    <xf numFmtId="49" fontId="3" fillId="36" borderId="47" xfId="0" applyNumberFormat="1" applyFont="1" applyFill="1" applyBorder="1" applyAlignment="1">
      <alignment horizontal="center" vertical="center" textRotation="90" wrapText="1"/>
    </xf>
    <xf numFmtId="49" fontId="3" fillId="36" borderId="48" xfId="0" applyNumberFormat="1" applyFont="1" applyFill="1" applyBorder="1" applyAlignment="1">
      <alignment horizontal="center" vertical="center" textRotation="90" wrapText="1"/>
    </xf>
    <xf numFmtId="49" fontId="3" fillId="36" borderId="49" xfId="0" applyNumberFormat="1" applyFont="1" applyFill="1" applyBorder="1" applyAlignment="1">
      <alignment horizontal="center" vertical="center" textRotation="90" wrapText="1"/>
    </xf>
    <xf numFmtId="0" fontId="3" fillId="36" borderId="47" xfId="0" applyFont="1" applyFill="1" applyBorder="1" applyAlignment="1">
      <alignment horizontal="center" vertical="center" wrapText="1"/>
    </xf>
    <xf numFmtId="0" fontId="3" fillId="36" borderId="48" xfId="0" applyFont="1" applyFill="1" applyBorder="1" applyAlignment="1">
      <alignment horizontal="center" vertical="center" wrapText="1"/>
    </xf>
    <xf numFmtId="0" fontId="3" fillId="36" borderId="49" xfId="0" applyFont="1" applyFill="1" applyBorder="1" applyAlignment="1">
      <alignment horizontal="center" vertical="center" wrapText="1"/>
    </xf>
    <xf numFmtId="0" fontId="3" fillId="35" borderId="53" xfId="0" applyFont="1" applyFill="1" applyBorder="1" applyAlignment="1">
      <alignment horizontal="center" vertical="center" wrapText="1"/>
    </xf>
    <xf numFmtId="0" fontId="3" fillId="35" borderId="56" xfId="0" applyFont="1" applyFill="1" applyBorder="1" applyAlignment="1">
      <alignment horizontal="center" vertical="center" wrapText="1"/>
    </xf>
    <xf numFmtId="0" fontId="3" fillId="35" borderId="58" xfId="0" applyFont="1" applyFill="1" applyBorder="1" applyAlignment="1">
      <alignment horizontal="center" vertical="center" wrapText="1"/>
    </xf>
    <xf numFmtId="3" fontId="3" fillId="35" borderId="50" xfId="0" applyNumberFormat="1" applyFont="1" applyFill="1" applyBorder="1" applyAlignment="1">
      <alignment horizontal="center" vertical="center" wrapText="1"/>
    </xf>
    <xf numFmtId="3" fontId="3" fillId="35" borderId="29" xfId="0" applyNumberFormat="1" applyFont="1" applyFill="1" applyBorder="1" applyAlignment="1">
      <alignment horizontal="center" vertical="center" wrapText="1"/>
    </xf>
    <xf numFmtId="3" fontId="3" fillId="35" borderId="60" xfId="0" applyNumberFormat="1" applyFont="1" applyFill="1" applyBorder="1" applyAlignment="1">
      <alignment horizontal="center" vertical="center" wrapText="1"/>
    </xf>
    <xf numFmtId="3" fontId="4" fillId="35" borderId="52" xfId="0" applyNumberFormat="1" applyFont="1" applyFill="1" applyBorder="1" applyAlignment="1">
      <alignment horizontal="center" vertical="center" wrapText="1"/>
    </xf>
    <xf numFmtId="3" fontId="4" fillId="35" borderId="18" xfId="0" applyNumberFormat="1" applyFont="1" applyFill="1" applyBorder="1" applyAlignment="1">
      <alignment horizontal="center" vertical="center" wrapText="1"/>
    </xf>
    <xf numFmtId="3" fontId="4" fillId="35" borderId="37" xfId="0" applyNumberFormat="1" applyFont="1" applyFill="1" applyBorder="1" applyAlignment="1">
      <alignment horizontal="center" vertical="center" wrapText="1"/>
    </xf>
    <xf numFmtId="0" fontId="6" fillId="0" borderId="0" xfId="0" applyFont="1" applyAlignment="1">
      <alignment horizontal="center" vertical="top"/>
    </xf>
    <xf numFmtId="0" fontId="6" fillId="0" borderId="0" xfId="0" applyFont="1" applyFill="1" applyAlignment="1">
      <alignment horizontal="center" vertical="top"/>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61" xfId="0" applyFont="1" applyFill="1" applyBorder="1" applyAlignment="1">
      <alignment horizontal="left" vertical="top" wrapText="1"/>
    </xf>
    <xf numFmtId="0" fontId="3" fillId="0" borderId="10" xfId="0" applyFont="1" applyBorder="1" applyAlignment="1">
      <alignment horizontal="left" vertical="top"/>
    </xf>
    <xf numFmtId="0" fontId="3" fillId="0" borderId="11" xfId="0" applyFont="1" applyBorder="1" applyAlignment="1">
      <alignment horizontal="left" vertical="top"/>
    </xf>
    <xf numFmtId="0" fontId="3" fillId="0" borderId="61" xfId="0" applyFont="1" applyBorder="1" applyAlignment="1">
      <alignment horizontal="left" vertical="top"/>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61" xfId="0" applyFont="1" applyBorder="1" applyAlignment="1">
      <alignment horizontal="left" vertical="top" wrapText="1"/>
    </xf>
    <xf numFmtId="3" fontId="4" fillId="0" borderId="42" xfId="0" applyNumberFormat="1" applyFont="1" applyFill="1" applyBorder="1" applyAlignment="1">
      <alignment horizontal="center" vertical="top" wrapText="1"/>
    </xf>
    <xf numFmtId="3" fontId="4" fillId="34" borderId="42" xfId="0" applyNumberFormat="1" applyFont="1" applyFill="1" applyBorder="1" applyAlignment="1">
      <alignment horizontal="center" vertical="top" wrapText="1"/>
    </xf>
    <xf numFmtId="0" fontId="3" fillId="0" borderId="53" xfId="0" applyFont="1" applyBorder="1" applyAlignment="1">
      <alignment horizontal="left" vertical="top" wrapText="1"/>
    </xf>
    <xf numFmtId="0" fontId="3" fillId="0" borderId="54" xfId="0" applyFont="1" applyBorder="1" applyAlignment="1">
      <alignment horizontal="left" vertical="top" wrapText="1"/>
    </xf>
    <xf numFmtId="0" fontId="3" fillId="0" borderId="55" xfId="0" applyFont="1" applyBorder="1" applyAlignment="1">
      <alignment horizontal="left" vertical="top" wrapText="1"/>
    </xf>
    <xf numFmtId="0" fontId="3" fillId="0" borderId="58" xfId="0" applyFont="1" applyBorder="1" applyAlignment="1">
      <alignment horizontal="left" vertical="top" wrapText="1"/>
    </xf>
    <xf numFmtId="0" fontId="3" fillId="0" borderId="31" xfId="0" applyFont="1" applyBorder="1" applyAlignment="1">
      <alignment horizontal="left" vertical="top" wrapText="1"/>
    </xf>
    <xf numFmtId="0" fontId="3" fillId="0" borderId="59" xfId="0" applyFont="1" applyBorder="1" applyAlignment="1">
      <alignment horizontal="left" vertical="top" wrapText="1"/>
    </xf>
    <xf numFmtId="0" fontId="3" fillId="34" borderId="62" xfId="0" applyFont="1" applyFill="1" applyBorder="1" applyAlignment="1" quotePrefix="1">
      <alignment horizontal="center" vertical="top" wrapText="1"/>
    </xf>
    <xf numFmtId="0" fontId="4" fillId="34" borderId="42" xfId="0" applyFont="1" applyFill="1" applyBorder="1" applyAlignment="1">
      <alignment horizontal="center" vertical="top" wrapText="1"/>
    </xf>
    <xf numFmtId="0" fontId="4" fillId="0" borderId="42" xfId="0" applyFont="1" applyFill="1" applyBorder="1" applyAlignment="1">
      <alignment horizontal="center" vertical="top" wrapText="1"/>
    </xf>
    <xf numFmtId="3" fontId="3" fillId="35" borderId="47" xfId="0" applyNumberFormat="1" applyFont="1" applyFill="1" applyBorder="1" applyAlignment="1">
      <alignment horizontal="center" vertical="center" wrapText="1"/>
    </xf>
    <xf numFmtId="3" fontId="3" fillId="35" borderId="48" xfId="0" applyNumberFormat="1" applyFont="1" applyFill="1" applyBorder="1" applyAlignment="1">
      <alignment horizontal="center" vertical="center" wrapText="1"/>
    </xf>
    <xf numFmtId="3" fontId="3" fillId="35" borderId="49" xfId="0" applyNumberFormat="1"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rgb="FFFF0000"/>
  </sheetPr>
  <dimension ref="A1:V236"/>
  <sheetViews>
    <sheetView tabSelected="1" zoomScalePageLayoutView="0" workbookViewId="0" topLeftCell="A200">
      <selection activeCell="I226" sqref="I226"/>
    </sheetView>
  </sheetViews>
  <sheetFormatPr defaultColWidth="9.28125" defaultRowHeight="15"/>
  <cols>
    <col min="1" max="1" width="7.00390625" style="0" customWidth="1"/>
    <col min="2" max="7" width="9.28125" style="0" customWidth="1"/>
    <col min="8" max="8" width="8.7109375" style="0" customWidth="1"/>
    <col min="9" max="10" width="5.8515625" style="0" customWidth="1"/>
    <col min="11" max="11" width="5.7109375" style="0" customWidth="1"/>
    <col min="12" max="13" width="4.8515625" style="0" customWidth="1"/>
    <col min="14" max="16" width="9.28125" style="0" customWidth="1"/>
    <col min="17" max="17" width="7.8515625" style="0" customWidth="1"/>
    <col min="18" max="18" width="8.28125" style="0" customWidth="1"/>
    <col min="19" max="19" width="7.8515625" style="0" customWidth="1"/>
    <col min="20" max="20" width="7.00390625" style="0" customWidth="1"/>
    <col min="21" max="21" width="7.140625" style="0" customWidth="1"/>
    <col min="22" max="22" width="7.7109375" style="0" customWidth="1"/>
  </cols>
  <sheetData>
    <row r="1" spans="1:22" ht="15.75">
      <c r="A1" s="270" t="s">
        <v>74</v>
      </c>
      <c r="B1" s="270"/>
      <c r="C1" s="270"/>
      <c r="D1" s="270"/>
      <c r="E1" s="270"/>
      <c r="F1" s="270"/>
      <c r="G1" s="270"/>
      <c r="H1" s="270"/>
      <c r="I1" s="270"/>
      <c r="J1" s="270"/>
      <c r="K1" s="270"/>
      <c r="L1" s="270"/>
      <c r="M1" s="270"/>
      <c r="N1" s="270"/>
      <c r="O1" s="270"/>
      <c r="P1" s="270"/>
      <c r="Q1" s="270"/>
      <c r="R1" s="270"/>
      <c r="S1" s="270"/>
      <c r="T1" s="270"/>
      <c r="U1" s="270"/>
      <c r="V1" s="270"/>
    </row>
    <row r="2" spans="1:22" ht="15.75">
      <c r="A2" s="271" t="s">
        <v>75</v>
      </c>
      <c r="B2" s="271"/>
      <c r="C2" s="271"/>
      <c r="D2" s="271"/>
      <c r="E2" s="271"/>
      <c r="F2" s="271"/>
      <c r="G2" s="271"/>
      <c r="H2" s="271"/>
      <c r="I2" s="271"/>
      <c r="J2" s="271"/>
      <c r="K2" s="271"/>
      <c r="L2" s="271"/>
      <c r="M2" s="271"/>
      <c r="N2" s="271"/>
      <c r="O2" s="271"/>
      <c r="P2" s="271"/>
      <c r="Q2" s="271"/>
      <c r="R2" s="271"/>
      <c r="S2" s="271"/>
      <c r="T2" s="271"/>
      <c r="U2" s="271"/>
      <c r="V2" s="271"/>
    </row>
    <row r="3" spans="1:22" ht="15.75">
      <c r="A3" s="271" t="s">
        <v>73</v>
      </c>
      <c r="B3" s="271"/>
      <c r="C3" s="271"/>
      <c r="D3" s="271"/>
      <c r="E3" s="271"/>
      <c r="F3" s="271"/>
      <c r="G3" s="271"/>
      <c r="H3" s="271"/>
      <c r="I3" s="271"/>
      <c r="J3" s="271"/>
      <c r="K3" s="271"/>
      <c r="L3" s="271"/>
      <c r="M3" s="271"/>
      <c r="N3" s="271"/>
      <c r="O3" s="271"/>
      <c r="P3" s="271"/>
      <c r="Q3" s="271"/>
      <c r="R3" s="271"/>
      <c r="S3" s="271"/>
      <c r="T3" s="271"/>
      <c r="U3" s="271"/>
      <c r="V3" s="271"/>
    </row>
    <row r="4" spans="1:22" ht="15.75" thickBot="1">
      <c r="A4" s="1"/>
      <c r="B4" s="2"/>
      <c r="C4" s="2"/>
      <c r="D4" s="2"/>
      <c r="E4" s="3"/>
      <c r="F4" s="3"/>
      <c r="G4" s="3"/>
      <c r="H4" s="19"/>
      <c r="I4" s="19"/>
      <c r="J4" s="42"/>
      <c r="K4" s="42"/>
      <c r="L4" s="42"/>
      <c r="M4" s="42"/>
      <c r="N4" s="43"/>
      <c r="O4" s="43"/>
      <c r="P4" s="43"/>
      <c r="Q4" s="43"/>
      <c r="R4" s="43"/>
      <c r="S4" s="43"/>
      <c r="T4" s="43"/>
      <c r="U4" s="44"/>
      <c r="V4" s="19"/>
    </row>
    <row r="5" spans="1:22" ht="15.75" thickBot="1">
      <c r="A5" s="272" t="s">
        <v>76</v>
      </c>
      <c r="B5" s="273"/>
      <c r="C5" s="274"/>
      <c r="D5" s="272" t="s">
        <v>110</v>
      </c>
      <c r="E5" s="273"/>
      <c r="F5" s="273"/>
      <c r="G5" s="273"/>
      <c r="H5" s="273"/>
      <c r="I5" s="273"/>
      <c r="J5" s="273"/>
      <c r="K5" s="273"/>
      <c r="L5" s="274"/>
      <c r="M5" s="32"/>
      <c r="N5" s="4"/>
      <c r="O5" s="4"/>
      <c r="P5" s="4"/>
      <c r="Q5" s="4"/>
      <c r="R5" s="4"/>
      <c r="S5" s="4"/>
      <c r="T5" s="4"/>
      <c r="U5" s="45"/>
      <c r="V5" s="5"/>
    </row>
    <row r="6" spans="1:22" ht="15.75" thickBot="1">
      <c r="A6" s="6"/>
      <c r="B6" s="2"/>
      <c r="C6" s="2"/>
      <c r="D6" s="2"/>
      <c r="E6" s="7"/>
      <c r="F6" s="7"/>
      <c r="G6" s="7"/>
      <c r="H6" s="19"/>
      <c r="I6" s="19"/>
      <c r="J6" s="42"/>
      <c r="K6" s="42"/>
      <c r="L6" s="42"/>
      <c r="M6" s="42"/>
      <c r="N6" s="43"/>
      <c r="O6" s="43"/>
      <c r="P6" s="43"/>
      <c r="Q6" s="43"/>
      <c r="R6" s="43"/>
      <c r="S6" s="43"/>
      <c r="T6" s="43"/>
      <c r="U6" s="44"/>
      <c r="V6" s="19"/>
    </row>
    <row r="7" spans="1:22" ht="15.75" thickBot="1">
      <c r="A7" s="275" t="s">
        <v>77</v>
      </c>
      <c r="B7" s="276"/>
      <c r="C7" s="277"/>
      <c r="D7" s="275" t="s">
        <v>78</v>
      </c>
      <c r="E7" s="276"/>
      <c r="F7" s="276"/>
      <c r="G7" s="276"/>
      <c r="H7" s="276"/>
      <c r="I7" s="276"/>
      <c r="J7" s="276"/>
      <c r="K7" s="276"/>
      <c r="L7" s="277"/>
      <c r="M7" s="34"/>
      <c r="N7" s="23"/>
      <c r="O7" s="23"/>
      <c r="P7" s="23"/>
      <c r="Q7" s="23"/>
      <c r="R7" s="23"/>
      <c r="S7" s="23"/>
      <c r="T7" s="23"/>
      <c r="U7" s="24"/>
      <c r="V7" s="23"/>
    </row>
    <row r="8" spans="1:22" ht="15.75" thickBot="1">
      <c r="A8" s="8"/>
      <c r="B8" s="9"/>
      <c r="C8" s="9"/>
      <c r="D8" s="10"/>
      <c r="E8" s="11"/>
      <c r="F8" s="11"/>
      <c r="G8" s="11"/>
      <c r="H8" s="5"/>
      <c r="I8" s="5"/>
      <c r="J8" s="46"/>
      <c r="K8" s="46"/>
      <c r="L8" s="46"/>
      <c r="M8" s="46"/>
      <c r="N8" s="47"/>
      <c r="O8" s="47"/>
      <c r="P8" s="47"/>
      <c r="Q8" s="47"/>
      <c r="R8" s="47"/>
      <c r="S8" s="47"/>
      <c r="T8" s="47"/>
      <c r="U8" s="45"/>
      <c r="V8" s="15"/>
    </row>
    <row r="9" spans="1:22" ht="15.75" thickBot="1">
      <c r="A9" s="12" t="s">
        <v>79</v>
      </c>
      <c r="B9" s="13"/>
      <c r="C9" s="13"/>
      <c r="D9" s="246" t="s">
        <v>80</v>
      </c>
      <c r="E9" s="247"/>
      <c r="F9" s="247"/>
      <c r="G9" s="247"/>
      <c r="H9" s="247"/>
      <c r="I9" s="247"/>
      <c r="J9" s="247"/>
      <c r="K9" s="247"/>
      <c r="L9" s="248"/>
      <c r="M9" s="33"/>
      <c r="N9" s="14"/>
      <c r="O9" s="14"/>
      <c r="P9" s="14"/>
      <c r="Q9" s="14"/>
      <c r="R9" s="14"/>
      <c r="S9" s="14"/>
      <c r="T9" s="14"/>
      <c r="U9" s="48"/>
      <c r="V9" s="15"/>
    </row>
    <row r="10" spans="1:22" ht="15">
      <c r="A10" s="16"/>
      <c r="B10" s="17"/>
      <c r="C10" s="17"/>
      <c r="D10" s="249"/>
      <c r="E10" s="250"/>
      <c r="F10" s="250"/>
      <c r="G10" s="250"/>
      <c r="H10" s="250"/>
      <c r="I10" s="250"/>
      <c r="J10" s="250"/>
      <c r="K10" s="250"/>
      <c r="L10" s="251"/>
      <c r="M10" s="33"/>
      <c r="N10" s="14"/>
      <c r="O10" s="14"/>
      <c r="P10" s="14"/>
      <c r="Q10" s="14"/>
      <c r="R10" s="14"/>
      <c r="S10" s="14"/>
      <c r="T10" s="14"/>
      <c r="U10" s="48"/>
      <c r="V10" s="15"/>
    </row>
    <row r="11" spans="1:22" ht="45.75" customHeight="1" thickBot="1">
      <c r="A11" s="16"/>
      <c r="B11" s="17"/>
      <c r="C11" s="17"/>
      <c r="D11" s="252"/>
      <c r="E11" s="253"/>
      <c r="F11" s="253"/>
      <c r="G11" s="253"/>
      <c r="H11" s="253"/>
      <c r="I11" s="253"/>
      <c r="J11" s="253"/>
      <c r="K11" s="253"/>
      <c r="L11" s="254"/>
      <c r="M11" s="33"/>
      <c r="N11" s="14"/>
      <c r="O11" s="14"/>
      <c r="P11" s="14"/>
      <c r="Q11" s="14"/>
      <c r="R11" s="14"/>
      <c r="S11" s="14"/>
      <c r="T11" s="14"/>
      <c r="U11" s="48"/>
      <c r="V11" s="15"/>
    </row>
    <row r="12" spans="1:22" ht="15.75" thickBot="1">
      <c r="A12" s="18"/>
      <c r="B12" s="9"/>
      <c r="C12" s="9"/>
      <c r="D12" s="10"/>
      <c r="E12" s="11"/>
      <c r="F12" s="11"/>
      <c r="G12" s="11"/>
      <c r="H12" s="5"/>
      <c r="I12" s="5"/>
      <c r="J12" s="46"/>
      <c r="K12" s="46"/>
      <c r="L12" s="46"/>
      <c r="M12" s="46"/>
      <c r="N12" s="47"/>
      <c r="O12" s="47"/>
      <c r="P12" s="47"/>
      <c r="Q12" s="47"/>
      <c r="R12" s="47"/>
      <c r="S12" s="47"/>
      <c r="T12" s="47"/>
      <c r="U12" s="45"/>
      <c r="V12" s="5"/>
    </row>
    <row r="13" spans="1:22" ht="15.75" thickBot="1">
      <c r="A13" s="272" t="s">
        <v>81</v>
      </c>
      <c r="B13" s="273"/>
      <c r="C13" s="274"/>
      <c r="D13" s="272" t="s">
        <v>111</v>
      </c>
      <c r="E13" s="273"/>
      <c r="F13" s="273"/>
      <c r="G13" s="273"/>
      <c r="H13" s="273"/>
      <c r="I13" s="273"/>
      <c r="J13" s="273"/>
      <c r="K13" s="273"/>
      <c r="L13" s="274"/>
      <c r="M13" s="32"/>
      <c r="N13" s="4"/>
      <c r="O13" s="4"/>
      <c r="P13" s="4"/>
      <c r="Q13" s="4"/>
      <c r="R13" s="4"/>
      <c r="S13" s="4"/>
      <c r="T13" s="4"/>
      <c r="U13" s="44"/>
      <c r="V13" s="19"/>
    </row>
    <row r="14" spans="1:22" ht="15.75" thickBot="1">
      <c r="A14" s="20"/>
      <c r="B14" s="21"/>
      <c r="C14" s="21"/>
      <c r="D14" s="21"/>
      <c r="E14" s="21"/>
      <c r="F14" s="21"/>
      <c r="G14" s="21"/>
      <c r="H14" s="4"/>
      <c r="I14" s="4"/>
      <c r="J14" s="32"/>
      <c r="K14" s="32"/>
      <c r="L14" s="32"/>
      <c r="M14" s="32"/>
      <c r="N14" s="22"/>
      <c r="O14" s="22"/>
      <c r="P14" s="22"/>
      <c r="Q14" s="22"/>
      <c r="R14" s="22"/>
      <c r="S14" s="22"/>
      <c r="T14" s="22"/>
      <c r="U14" s="44"/>
      <c r="V14" s="19"/>
    </row>
    <row r="15" spans="1:22" ht="15.75" thickBot="1">
      <c r="A15" s="272" t="s">
        <v>190</v>
      </c>
      <c r="B15" s="273"/>
      <c r="C15" s="274"/>
      <c r="D15" s="278" t="s">
        <v>191</v>
      </c>
      <c r="E15" s="279"/>
      <c r="F15" s="279"/>
      <c r="G15" s="279"/>
      <c r="H15" s="279"/>
      <c r="I15" s="279"/>
      <c r="J15" s="279"/>
      <c r="K15" s="279"/>
      <c r="L15" s="280"/>
      <c r="M15" s="34"/>
      <c r="N15" s="23"/>
      <c r="O15" s="23"/>
      <c r="P15" s="23"/>
      <c r="Q15" s="23"/>
      <c r="R15" s="23"/>
      <c r="S15" s="23"/>
      <c r="T15" s="23"/>
      <c r="U15" s="45"/>
      <c r="V15" s="5"/>
    </row>
    <row r="16" spans="1:22" ht="15.75" thickBot="1">
      <c r="A16" s="20"/>
      <c r="B16" s="21"/>
      <c r="C16" s="21"/>
      <c r="D16" s="21"/>
      <c r="E16" s="21"/>
      <c r="F16" s="21"/>
      <c r="G16" s="21"/>
      <c r="H16" s="23"/>
      <c r="I16" s="23"/>
      <c r="J16" s="34"/>
      <c r="K16" s="34"/>
      <c r="L16" s="34"/>
      <c r="M16" s="34"/>
      <c r="N16" s="25"/>
      <c r="O16" s="25"/>
      <c r="P16" s="25"/>
      <c r="Q16" s="25"/>
      <c r="R16" s="25"/>
      <c r="S16" s="25"/>
      <c r="T16" s="25"/>
      <c r="U16" s="45"/>
      <c r="V16" s="5"/>
    </row>
    <row r="17" spans="1:22" ht="15.75" thickBot="1">
      <c r="A17" s="272" t="s">
        <v>105</v>
      </c>
      <c r="B17" s="273"/>
      <c r="C17" s="273"/>
      <c r="D17" s="283" t="s">
        <v>112</v>
      </c>
      <c r="E17" s="284"/>
      <c r="F17" s="284"/>
      <c r="G17" s="284"/>
      <c r="H17" s="284"/>
      <c r="I17" s="284"/>
      <c r="J17" s="284"/>
      <c r="K17" s="284"/>
      <c r="L17" s="285"/>
      <c r="M17" s="244"/>
      <c r="N17" s="245"/>
      <c r="O17" s="245"/>
      <c r="P17" s="245"/>
      <c r="Q17" s="245"/>
      <c r="R17" s="245"/>
      <c r="S17" s="245"/>
      <c r="T17" s="245"/>
      <c r="U17" s="45"/>
      <c r="V17" s="5"/>
    </row>
    <row r="18" spans="1:22" ht="15.75" thickBot="1">
      <c r="A18" s="35"/>
      <c r="B18" s="2"/>
      <c r="C18" s="2"/>
      <c r="D18" s="286"/>
      <c r="E18" s="287"/>
      <c r="F18" s="287"/>
      <c r="G18" s="287"/>
      <c r="H18" s="287"/>
      <c r="I18" s="287"/>
      <c r="J18" s="287"/>
      <c r="K18" s="287"/>
      <c r="L18" s="288"/>
      <c r="M18" s="245"/>
      <c r="N18" s="245"/>
      <c r="O18" s="245"/>
      <c r="P18" s="245"/>
      <c r="Q18" s="245"/>
      <c r="R18" s="245"/>
      <c r="S18" s="245"/>
      <c r="T18" s="245"/>
      <c r="U18" s="49"/>
      <c r="V18" s="31"/>
    </row>
    <row r="19" spans="1:22" ht="15.75" thickBot="1">
      <c r="A19" s="35"/>
      <c r="B19" s="2"/>
      <c r="C19" s="2"/>
      <c r="D19" s="2"/>
      <c r="E19" s="7"/>
      <c r="F19" s="7"/>
      <c r="G19" s="7"/>
      <c r="H19" s="31"/>
      <c r="I19" s="31"/>
      <c r="J19" s="42"/>
      <c r="K19" s="42"/>
      <c r="L19" s="42"/>
      <c r="M19" s="42"/>
      <c r="N19" s="50"/>
      <c r="O19" s="50"/>
      <c r="P19" s="50"/>
      <c r="Q19" s="50"/>
      <c r="R19" s="50"/>
      <c r="S19" s="50"/>
      <c r="T19" s="50"/>
      <c r="U19" s="49"/>
      <c r="V19" s="31"/>
    </row>
    <row r="20" spans="1:22" ht="15" customHeight="1">
      <c r="A20" s="255" t="s">
        <v>82</v>
      </c>
      <c r="B20" s="258" t="s">
        <v>83</v>
      </c>
      <c r="C20" s="232" t="s">
        <v>84</v>
      </c>
      <c r="D20" s="261" t="s">
        <v>85</v>
      </c>
      <c r="E20" s="238" t="s">
        <v>86</v>
      </c>
      <c r="F20" s="239"/>
      <c r="G20" s="240"/>
      <c r="H20" s="228" t="s">
        <v>87</v>
      </c>
      <c r="I20" s="232" t="s">
        <v>88</v>
      </c>
      <c r="J20" s="238" t="s">
        <v>89</v>
      </c>
      <c r="K20" s="239"/>
      <c r="L20" s="239"/>
      <c r="M20" s="240"/>
      <c r="N20" s="292" t="s">
        <v>72</v>
      </c>
      <c r="O20" s="264" t="s">
        <v>90</v>
      </c>
      <c r="P20" s="265"/>
      <c r="Q20" s="265"/>
      <c r="R20" s="265"/>
      <c r="S20" s="265"/>
      <c r="T20" s="266"/>
      <c r="U20" s="232" t="s">
        <v>91</v>
      </c>
      <c r="V20" s="232" t="s">
        <v>92</v>
      </c>
    </row>
    <row r="21" spans="1:22" ht="15.75" thickBot="1">
      <c r="A21" s="256"/>
      <c r="B21" s="259"/>
      <c r="C21" s="233"/>
      <c r="D21" s="262"/>
      <c r="E21" s="241"/>
      <c r="F21" s="242"/>
      <c r="G21" s="243"/>
      <c r="H21" s="229"/>
      <c r="I21" s="233"/>
      <c r="J21" s="241"/>
      <c r="K21" s="242"/>
      <c r="L21" s="242"/>
      <c r="M21" s="243"/>
      <c r="N21" s="293"/>
      <c r="O21" s="267"/>
      <c r="P21" s="268"/>
      <c r="Q21" s="268"/>
      <c r="R21" s="268"/>
      <c r="S21" s="268"/>
      <c r="T21" s="269"/>
      <c r="U21" s="233"/>
      <c r="V21" s="233"/>
    </row>
    <row r="22" spans="1:22" ht="44.25" customHeight="1" thickBot="1">
      <c r="A22" s="257"/>
      <c r="B22" s="260"/>
      <c r="C22" s="234"/>
      <c r="D22" s="263"/>
      <c r="E22" s="130" t="s">
        <v>93</v>
      </c>
      <c r="F22" s="161" t="s">
        <v>94</v>
      </c>
      <c r="G22" s="130" t="s">
        <v>192</v>
      </c>
      <c r="H22" s="230"/>
      <c r="I22" s="234"/>
      <c r="J22" s="130" t="s">
        <v>95</v>
      </c>
      <c r="K22" s="130" t="s">
        <v>96</v>
      </c>
      <c r="L22" s="130" t="s">
        <v>97</v>
      </c>
      <c r="M22" s="130" t="s">
        <v>98</v>
      </c>
      <c r="N22" s="294"/>
      <c r="O22" s="157" t="s">
        <v>99</v>
      </c>
      <c r="P22" s="158" t="s">
        <v>100</v>
      </c>
      <c r="Q22" s="157" t="s">
        <v>101</v>
      </c>
      <c r="R22" s="158" t="s">
        <v>102</v>
      </c>
      <c r="S22" s="159" t="s">
        <v>103</v>
      </c>
      <c r="T22" s="160" t="s">
        <v>104</v>
      </c>
      <c r="U22" s="234"/>
      <c r="V22" s="234"/>
    </row>
    <row r="23" spans="1:22" ht="49.5" customHeight="1">
      <c r="A23" s="289" t="s">
        <v>113</v>
      </c>
      <c r="B23" s="227" t="s">
        <v>114</v>
      </c>
      <c r="C23" s="227" t="s">
        <v>115</v>
      </c>
      <c r="D23" s="290" t="s">
        <v>116</v>
      </c>
      <c r="E23" s="179" t="s">
        <v>117</v>
      </c>
      <c r="F23" s="187" t="s">
        <v>107</v>
      </c>
      <c r="G23" s="179">
        <v>35</v>
      </c>
      <c r="H23" s="131" t="s">
        <v>195</v>
      </c>
      <c r="I23" s="131">
        <v>1</v>
      </c>
      <c r="J23" s="132" t="s">
        <v>106</v>
      </c>
      <c r="K23" s="132" t="s">
        <v>106</v>
      </c>
      <c r="L23" s="132" t="s">
        <v>106</v>
      </c>
      <c r="M23" s="132" t="s">
        <v>106</v>
      </c>
      <c r="N23" s="281">
        <v>376998</v>
      </c>
      <c r="O23" s="282">
        <v>213640</v>
      </c>
      <c r="P23" s="281">
        <v>163358</v>
      </c>
      <c r="Q23" s="281"/>
      <c r="R23" s="281"/>
      <c r="S23" s="281"/>
      <c r="T23" s="281"/>
      <c r="U23" s="291" t="s">
        <v>118</v>
      </c>
      <c r="V23" s="231"/>
    </row>
    <row r="24" spans="1:22" ht="63.75">
      <c r="A24" s="181"/>
      <c r="B24" s="199"/>
      <c r="C24" s="199"/>
      <c r="D24" s="179"/>
      <c r="E24" s="179"/>
      <c r="F24" s="187"/>
      <c r="G24" s="179"/>
      <c r="H24" s="133" t="s">
        <v>252</v>
      </c>
      <c r="I24" s="133">
        <v>1</v>
      </c>
      <c r="J24" s="132" t="s">
        <v>106</v>
      </c>
      <c r="K24" s="132" t="s">
        <v>106</v>
      </c>
      <c r="L24" s="132" t="s">
        <v>106</v>
      </c>
      <c r="M24" s="132" t="s">
        <v>106</v>
      </c>
      <c r="N24" s="167"/>
      <c r="O24" s="175"/>
      <c r="P24" s="167"/>
      <c r="Q24" s="167"/>
      <c r="R24" s="167"/>
      <c r="S24" s="167"/>
      <c r="T24" s="167"/>
      <c r="U24" s="222"/>
      <c r="V24" s="225"/>
    </row>
    <row r="25" spans="1:22" ht="25.5">
      <c r="A25" s="181"/>
      <c r="B25" s="199"/>
      <c r="C25" s="199"/>
      <c r="D25" s="179"/>
      <c r="E25" s="179"/>
      <c r="F25" s="187"/>
      <c r="G25" s="179"/>
      <c r="H25" s="133" t="s">
        <v>251</v>
      </c>
      <c r="I25" s="133">
        <v>1</v>
      </c>
      <c r="J25" s="132" t="s">
        <v>106</v>
      </c>
      <c r="K25" s="132" t="s">
        <v>106</v>
      </c>
      <c r="L25" s="132" t="s">
        <v>106</v>
      </c>
      <c r="M25" s="132" t="s">
        <v>106</v>
      </c>
      <c r="N25" s="167"/>
      <c r="O25" s="175"/>
      <c r="P25" s="167"/>
      <c r="Q25" s="167"/>
      <c r="R25" s="167"/>
      <c r="S25" s="167"/>
      <c r="T25" s="167"/>
      <c r="U25" s="222"/>
      <c r="V25" s="225"/>
    </row>
    <row r="26" spans="1:22" ht="25.5">
      <c r="A26" s="182"/>
      <c r="B26" s="193"/>
      <c r="C26" s="193"/>
      <c r="D26" s="173"/>
      <c r="E26" s="173"/>
      <c r="F26" s="188"/>
      <c r="G26" s="173"/>
      <c r="H26" s="133" t="s">
        <v>211</v>
      </c>
      <c r="I26" s="133">
        <v>1</v>
      </c>
      <c r="J26" s="132" t="s">
        <v>106</v>
      </c>
      <c r="K26" s="132" t="s">
        <v>106</v>
      </c>
      <c r="L26" s="132" t="s">
        <v>71</v>
      </c>
      <c r="M26" s="132" t="s">
        <v>106</v>
      </c>
      <c r="N26" s="168"/>
      <c r="O26" s="176"/>
      <c r="P26" s="168"/>
      <c r="Q26" s="168"/>
      <c r="R26" s="168"/>
      <c r="S26" s="168"/>
      <c r="T26" s="168"/>
      <c r="U26" s="223"/>
      <c r="V26" s="226"/>
    </row>
    <row r="27" spans="1:22" ht="15">
      <c r="A27" s="162"/>
      <c r="B27" s="92"/>
      <c r="C27" s="92"/>
      <c r="D27" s="27"/>
      <c r="E27" s="27"/>
      <c r="F27" s="51"/>
      <c r="G27" s="38"/>
      <c r="H27" s="37"/>
      <c r="I27" s="37"/>
      <c r="J27" s="153"/>
      <c r="K27" s="153"/>
      <c r="L27" s="153"/>
      <c r="M27" s="153"/>
      <c r="N27" s="29">
        <f>SUM(N23)</f>
        <v>376998</v>
      </c>
      <c r="O27" s="29">
        <f>SUM(O23)</f>
        <v>213640</v>
      </c>
      <c r="P27" s="29">
        <f>SUM(P23)</f>
        <v>163358</v>
      </c>
      <c r="Q27" s="30"/>
      <c r="R27" s="30"/>
      <c r="S27" s="30"/>
      <c r="T27" s="30"/>
      <c r="U27" s="27"/>
      <c r="V27" s="163"/>
    </row>
    <row r="28" spans="1:22" ht="54.75" customHeight="1">
      <c r="A28" s="180" t="s">
        <v>113</v>
      </c>
      <c r="B28" s="192" t="s">
        <v>119</v>
      </c>
      <c r="C28" s="235" t="s">
        <v>56</v>
      </c>
      <c r="D28" s="172" t="s">
        <v>120</v>
      </c>
      <c r="E28" s="172" t="s">
        <v>121</v>
      </c>
      <c r="F28" s="172">
        <v>7</v>
      </c>
      <c r="G28" s="172">
        <v>5.95</v>
      </c>
      <c r="H28" s="135" t="s">
        <v>29</v>
      </c>
      <c r="I28" s="133">
        <v>1</v>
      </c>
      <c r="J28" s="132" t="s">
        <v>106</v>
      </c>
      <c r="K28" s="132" t="s">
        <v>106</v>
      </c>
      <c r="L28" s="132" t="s">
        <v>106</v>
      </c>
      <c r="M28" s="132" t="s">
        <v>106</v>
      </c>
      <c r="N28" s="166">
        <v>64000</v>
      </c>
      <c r="O28" s="166">
        <v>15000</v>
      </c>
      <c r="P28" s="166">
        <v>49000</v>
      </c>
      <c r="Q28" s="166"/>
      <c r="R28" s="166"/>
      <c r="S28" s="166"/>
      <c r="T28" s="166"/>
      <c r="U28" s="221" t="s">
        <v>122</v>
      </c>
      <c r="V28" s="224"/>
    </row>
    <row r="29" spans="1:22" ht="41.25" customHeight="1">
      <c r="A29" s="181"/>
      <c r="B29" s="199"/>
      <c r="C29" s="236"/>
      <c r="D29" s="179"/>
      <c r="E29" s="179"/>
      <c r="F29" s="179"/>
      <c r="G29" s="179"/>
      <c r="H29" s="135" t="s">
        <v>30</v>
      </c>
      <c r="I29" s="133">
        <v>1</v>
      </c>
      <c r="J29" s="132" t="s">
        <v>106</v>
      </c>
      <c r="K29" s="132" t="s">
        <v>106</v>
      </c>
      <c r="L29" s="132" t="s">
        <v>106</v>
      </c>
      <c r="M29" s="132" t="s">
        <v>106</v>
      </c>
      <c r="N29" s="167"/>
      <c r="O29" s="167"/>
      <c r="P29" s="167"/>
      <c r="Q29" s="167"/>
      <c r="R29" s="167"/>
      <c r="S29" s="167"/>
      <c r="T29" s="167"/>
      <c r="U29" s="222"/>
      <c r="V29" s="225"/>
    </row>
    <row r="30" spans="1:22" ht="36.75" customHeight="1">
      <c r="A30" s="181"/>
      <c r="B30" s="199"/>
      <c r="C30" s="236"/>
      <c r="D30" s="179"/>
      <c r="E30" s="179"/>
      <c r="F30" s="179"/>
      <c r="G30" s="179"/>
      <c r="H30" s="135" t="s">
        <v>31</v>
      </c>
      <c r="I30" s="133">
        <v>1</v>
      </c>
      <c r="J30" s="132" t="s">
        <v>106</v>
      </c>
      <c r="K30" s="132" t="s">
        <v>106</v>
      </c>
      <c r="L30" s="132" t="s">
        <v>106</v>
      </c>
      <c r="M30" s="132" t="s">
        <v>106</v>
      </c>
      <c r="N30" s="167"/>
      <c r="O30" s="167"/>
      <c r="P30" s="167"/>
      <c r="Q30" s="167"/>
      <c r="R30" s="167"/>
      <c r="S30" s="167"/>
      <c r="T30" s="167"/>
      <c r="U30" s="222"/>
      <c r="V30" s="225"/>
    </row>
    <row r="31" spans="1:22" ht="28.5" customHeight="1">
      <c r="A31" s="181"/>
      <c r="B31" s="199"/>
      <c r="C31" s="236"/>
      <c r="D31" s="179"/>
      <c r="E31" s="179"/>
      <c r="F31" s="179"/>
      <c r="G31" s="179"/>
      <c r="H31" s="135" t="s">
        <v>9</v>
      </c>
      <c r="I31" s="133">
        <v>6000</v>
      </c>
      <c r="J31" s="132" t="s">
        <v>106</v>
      </c>
      <c r="K31" s="132" t="s">
        <v>106</v>
      </c>
      <c r="L31" s="132" t="s">
        <v>106</v>
      </c>
      <c r="M31" s="132" t="s">
        <v>106</v>
      </c>
      <c r="N31" s="167"/>
      <c r="O31" s="167"/>
      <c r="P31" s="167"/>
      <c r="Q31" s="167"/>
      <c r="R31" s="167"/>
      <c r="S31" s="167"/>
      <c r="T31" s="167"/>
      <c r="U31" s="222"/>
      <c r="V31" s="225"/>
    </row>
    <row r="32" spans="1:22" ht="28.5" customHeight="1">
      <c r="A32" s="181"/>
      <c r="B32" s="199"/>
      <c r="C32" s="236"/>
      <c r="D32" s="179"/>
      <c r="E32" s="179"/>
      <c r="F32" s="179"/>
      <c r="G32" s="179"/>
      <c r="H32" s="136" t="s">
        <v>10</v>
      </c>
      <c r="I32" s="137">
        <v>3</v>
      </c>
      <c r="J32" s="132" t="s">
        <v>106</v>
      </c>
      <c r="K32" s="132" t="s">
        <v>106</v>
      </c>
      <c r="L32" s="132" t="s">
        <v>106</v>
      </c>
      <c r="M32" s="132" t="s">
        <v>106</v>
      </c>
      <c r="N32" s="167"/>
      <c r="O32" s="167"/>
      <c r="P32" s="167"/>
      <c r="Q32" s="167"/>
      <c r="R32" s="167"/>
      <c r="S32" s="167"/>
      <c r="T32" s="167"/>
      <c r="U32" s="222"/>
      <c r="V32" s="225"/>
    </row>
    <row r="33" spans="1:22" ht="28.5" customHeight="1">
      <c r="A33" s="181"/>
      <c r="B33" s="199"/>
      <c r="C33" s="236"/>
      <c r="D33" s="179"/>
      <c r="E33" s="179"/>
      <c r="F33" s="179"/>
      <c r="G33" s="179"/>
      <c r="H33" s="138" t="s">
        <v>7</v>
      </c>
      <c r="I33" s="133">
        <v>1</v>
      </c>
      <c r="J33" s="132"/>
      <c r="K33" s="132" t="s">
        <v>106</v>
      </c>
      <c r="L33" s="132" t="s">
        <v>106</v>
      </c>
      <c r="M33" s="132" t="s">
        <v>106</v>
      </c>
      <c r="N33" s="167"/>
      <c r="O33" s="167"/>
      <c r="P33" s="167"/>
      <c r="Q33" s="167"/>
      <c r="R33" s="167"/>
      <c r="S33" s="167"/>
      <c r="T33" s="167"/>
      <c r="U33" s="222"/>
      <c r="V33" s="225"/>
    </row>
    <row r="34" spans="1:22" ht="28.5" customHeight="1">
      <c r="A34" s="181"/>
      <c r="B34" s="199"/>
      <c r="C34" s="236"/>
      <c r="D34" s="179"/>
      <c r="E34" s="179"/>
      <c r="F34" s="179"/>
      <c r="G34" s="179"/>
      <c r="H34" s="133" t="s">
        <v>8</v>
      </c>
      <c r="I34" s="133">
        <v>1</v>
      </c>
      <c r="J34" s="132"/>
      <c r="K34" s="132" t="s">
        <v>106</v>
      </c>
      <c r="L34" s="132" t="s">
        <v>106</v>
      </c>
      <c r="M34" s="132" t="s">
        <v>106</v>
      </c>
      <c r="N34" s="167"/>
      <c r="O34" s="167"/>
      <c r="P34" s="167"/>
      <c r="Q34" s="167"/>
      <c r="R34" s="167"/>
      <c r="S34" s="167"/>
      <c r="T34" s="167"/>
      <c r="U34" s="222"/>
      <c r="V34" s="225"/>
    </row>
    <row r="35" spans="1:22" ht="28.5" customHeight="1">
      <c r="A35" s="181"/>
      <c r="B35" s="199"/>
      <c r="C35" s="236"/>
      <c r="D35" s="179"/>
      <c r="E35" s="179"/>
      <c r="F35" s="179"/>
      <c r="G35" s="179"/>
      <c r="H35" s="138" t="s">
        <v>11</v>
      </c>
      <c r="I35" s="133">
        <v>6000</v>
      </c>
      <c r="J35" s="132" t="s">
        <v>106</v>
      </c>
      <c r="K35" s="132" t="s">
        <v>106</v>
      </c>
      <c r="L35" s="132" t="s">
        <v>106</v>
      </c>
      <c r="M35" s="132" t="s">
        <v>106</v>
      </c>
      <c r="N35" s="167"/>
      <c r="O35" s="167"/>
      <c r="P35" s="167"/>
      <c r="Q35" s="167"/>
      <c r="R35" s="167"/>
      <c r="S35" s="167"/>
      <c r="T35" s="167"/>
      <c r="U35" s="222"/>
      <c r="V35" s="225"/>
    </row>
    <row r="36" spans="1:22" ht="28.5" customHeight="1">
      <c r="A36" s="181"/>
      <c r="B36" s="199"/>
      <c r="C36" s="236"/>
      <c r="D36" s="179"/>
      <c r="E36" s="179"/>
      <c r="F36" s="179"/>
      <c r="G36" s="179"/>
      <c r="H36" s="133" t="s">
        <v>12</v>
      </c>
      <c r="I36" s="133">
        <v>10</v>
      </c>
      <c r="J36" s="132"/>
      <c r="K36" s="132" t="s">
        <v>106</v>
      </c>
      <c r="L36" s="132" t="s">
        <v>106</v>
      </c>
      <c r="M36" s="132" t="s">
        <v>106</v>
      </c>
      <c r="N36" s="167"/>
      <c r="O36" s="167"/>
      <c r="P36" s="167"/>
      <c r="Q36" s="167"/>
      <c r="R36" s="167"/>
      <c r="S36" s="167"/>
      <c r="T36" s="167"/>
      <c r="U36" s="222"/>
      <c r="V36" s="225"/>
    </row>
    <row r="37" spans="1:22" ht="28.5" customHeight="1">
      <c r="A37" s="181"/>
      <c r="B37" s="199"/>
      <c r="C37" s="236"/>
      <c r="D37" s="179"/>
      <c r="E37" s="179"/>
      <c r="F37" s="179"/>
      <c r="G37" s="179"/>
      <c r="H37" s="133" t="s">
        <v>13</v>
      </c>
      <c r="I37" s="133">
        <v>10</v>
      </c>
      <c r="J37" s="132"/>
      <c r="K37" s="132" t="s">
        <v>106</v>
      </c>
      <c r="L37" s="132" t="s">
        <v>106</v>
      </c>
      <c r="M37" s="132" t="s">
        <v>106</v>
      </c>
      <c r="N37" s="167"/>
      <c r="O37" s="167"/>
      <c r="P37" s="167"/>
      <c r="Q37" s="167"/>
      <c r="R37" s="167"/>
      <c r="S37" s="167"/>
      <c r="T37" s="167"/>
      <c r="U37" s="222"/>
      <c r="V37" s="225"/>
    </row>
    <row r="38" spans="1:22" ht="28.5" customHeight="1">
      <c r="A38" s="181"/>
      <c r="B38" s="199"/>
      <c r="C38" s="236"/>
      <c r="D38" s="179"/>
      <c r="E38" s="179"/>
      <c r="F38" s="179"/>
      <c r="G38" s="179"/>
      <c r="H38" s="133" t="s">
        <v>14</v>
      </c>
      <c r="I38" s="133">
        <v>10</v>
      </c>
      <c r="J38" s="132"/>
      <c r="K38" s="132" t="s">
        <v>106</v>
      </c>
      <c r="L38" s="132" t="s">
        <v>106</v>
      </c>
      <c r="M38" s="132" t="s">
        <v>106</v>
      </c>
      <c r="N38" s="167"/>
      <c r="O38" s="167"/>
      <c r="P38" s="167"/>
      <c r="Q38" s="167"/>
      <c r="R38" s="167"/>
      <c r="S38" s="167"/>
      <c r="T38" s="167"/>
      <c r="U38" s="222"/>
      <c r="V38" s="225"/>
    </row>
    <row r="39" spans="1:22" ht="28.5" customHeight="1">
      <c r="A39" s="181"/>
      <c r="B39" s="199"/>
      <c r="C39" s="236"/>
      <c r="D39" s="179"/>
      <c r="E39" s="179"/>
      <c r="F39" s="179"/>
      <c r="G39" s="179"/>
      <c r="H39" s="133" t="s">
        <v>15</v>
      </c>
      <c r="I39" s="133">
        <v>10</v>
      </c>
      <c r="J39" s="132"/>
      <c r="K39" s="132" t="s">
        <v>106</v>
      </c>
      <c r="L39" s="132" t="s">
        <v>106</v>
      </c>
      <c r="M39" s="132" t="s">
        <v>106</v>
      </c>
      <c r="N39" s="167"/>
      <c r="O39" s="167"/>
      <c r="P39" s="167"/>
      <c r="Q39" s="167"/>
      <c r="R39" s="167"/>
      <c r="S39" s="167"/>
      <c r="T39" s="167"/>
      <c r="U39" s="222"/>
      <c r="V39" s="225"/>
    </row>
    <row r="40" spans="1:22" ht="28.5" customHeight="1">
      <c r="A40" s="181"/>
      <c r="B40" s="199"/>
      <c r="C40" s="236"/>
      <c r="D40" s="179"/>
      <c r="E40" s="179"/>
      <c r="F40" s="179"/>
      <c r="G40" s="179"/>
      <c r="H40" s="133" t="s">
        <v>16</v>
      </c>
      <c r="I40" s="133">
        <v>10</v>
      </c>
      <c r="J40" s="132"/>
      <c r="K40" s="132" t="s">
        <v>106</v>
      </c>
      <c r="L40" s="132" t="s">
        <v>106</v>
      </c>
      <c r="M40" s="132" t="s">
        <v>106</v>
      </c>
      <c r="N40" s="167"/>
      <c r="O40" s="167"/>
      <c r="P40" s="167"/>
      <c r="Q40" s="167"/>
      <c r="R40" s="167"/>
      <c r="S40" s="167"/>
      <c r="T40" s="167"/>
      <c r="U40" s="222"/>
      <c r="V40" s="225"/>
    </row>
    <row r="41" spans="1:22" ht="28.5" customHeight="1">
      <c r="A41" s="181"/>
      <c r="B41" s="199"/>
      <c r="C41" s="236"/>
      <c r="D41" s="179"/>
      <c r="E41" s="179"/>
      <c r="F41" s="179"/>
      <c r="G41" s="179"/>
      <c r="H41" s="133" t="s">
        <v>17</v>
      </c>
      <c r="I41" s="133">
        <v>10</v>
      </c>
      <c r="J41" s="132"/>
      <c r="K41" s="132" t="s">
        <v>106</v>
      </c>
      <c r="L41" s="132" t="s">
        <v>106</v>
      </c>
      <c r="M41" s="132" t="s">
        <v>106</v>
      </c>
      <c r="N41" s="167"/>
      <c r="O41" s="167"/>
      <c r="P41" s="167"/>
      <c r="Q41" s="167"/>
      <c r="R41" s="167"/>
      <c r="S41" s="167"/>
      <c r="T41" s="167"/>
      <c r="U41" s="222"/>
      <c r="V41" s="225"/>
    </row>
    <row r="42" spans="1:22" ht="42" customHeight="1">
      <c r="A42" s="181"/>
      <c r="B42" s="199"/>
      <c r="C42" s="236"/>
      <c r="D42" s="179"/>
      <c r="E42" s="179"/>
      <c r="F42" s="179"/>
      <c r="G42" s="179"/>
      <c r="H42" s="133" t="s">
        <v>18</v>
      </c>
      <c r="I42" s="133">
        <v>10</v>
      </c>
      <c r="J42" s="132"/>
      <c r="K42" s="132" t="s">
        <v>106</v>
      </c>
      <c r="L42" s="132" t="s">
        <v>106</v>
      </c>
      <c r="M42" s="132" t="s">
        <v>106</v>
      </c>
      <c r="N42" s="167"/>
      <c r="O42" s="167"/>
      <c r="P42" s="167"/>
      <c r="Q42" s="167"/>
      <c r="R42" s="167"/>
      <c r="S42" s="167"/>
      <c r="T42" s="167"/>
      <c r="U42" s="222"/>
      <c r="V42" s="225"/>
    </row>
    <row r="43" spans="1:22" ht="54" customHeight="1">
      <c r="A43" s="181"/>
      <c r="B43" s="199"/>
      <c r="C43" s="236"/>
      <c r="D43" s="179"/>
      <c r="E43" s="179"/>
      <c r="F43" s="179"/>
      <c r="G43" s="179"/>
      <c r="H43" s="133" t="s">
        <v>19</v>
      </c>
      <c r="I43" s="133">
        <v>10</v>
      </c>
      <c r="J43" s="132"/>
      <c r="K43" s="132" t="s">
        <v>106</v>
      </c>
      <c r="L43" s="132" t="s">
        <v>106</v>
      </c>
      <c r="M43" s="132" t="s">
        <v>106</v>
      </c>
      <c r="N43" s="167"/>
      <c r="O43" s="167"/>
      <c r="P43" s="167"/>
      <c r="Q43" s="167"/>
      <c r="R43" s="167"/>
      <c r="S43" s="167"/>
      <c r="T43" s="167"/>
      <c r="U43" s="222"/>
      <c r="V43" s="225"/>
    </row>
    <row r="44" spans="1:22" ht="63" customHeight="1">
      <c r="A44" s="181"/>
      <c r="B44" s="199"/>
      <c r="C44" s="236"/>
      <c r="D44" s="179"/>
      <c r="E44" s="179"/>
      <c r="F44" s="179"/>
      <c r="G44" s="179"/>
      <c r="H44" s="133" t="s">
        <v>20</v>
      </c>
      <c r="I44" s="133">
        <v>10</v>
      </c>
      <c r="J44" s="132"/>
      <c r="K44" s="132" t="s">
        <v>106</v>
      </c>
      <c r="L44" s="132" t="s">
        <v>106</v>
      </c>
      <c r="M44" s="132" t="s">
        <v>106</v>
      </c>
      <c r="N44" s="167"/>
      <c r="O44" s="167"/>
      <c r="P44" s="167"/>
      <c r="Q44" s="167"/>
      <c r="R44" s="167"/>
      <c r="S44" s="167"/>
      <c r="T44" s="167"/>
      <c r="U44" s="222"/>
      <c r="V44" s="225"/>
    </row>
    <row r="45" spans="1:22" ht="178.5">
      <c r="A45" s="182"/>
      <c r="B45" s="193"/>
      <c r="C45" s="237"/>
      <c r="D45" s="173"/>
      <c r="E45" s="173"/>
      <c r="F45" s="173"/>
      <c r="G45" s="173"/>
      <c r="H45" s="133" t="s">
        <v>21</v>
      </c>
      <c r="I45" s="133">
        <v>10</v>
      </c>
      <c r="J45" s="134"/>
      <c r="K45" s="132" t="s">
        <v>106</v>
      </c>
      <c r="L45" s="132" t="s">
        <v>106</v>
      </c>
      <c r="M45" s="132" t="s">
        <v>106</v>
      </c>
      <c r="N45" s="168"/>
      <c r="O45" s="168"/>
      <c r="P45" s="168"/>
      <c r="Q45" s="168"/>
      <c r="R45" s="168"/>
      <c r="S45" s="168"/>
      <c r="T45" s="168"/>
      <c r="U45" s="223"/>
      <c r="V45" s="226"/>
    </row>
    <row r="46" spans="1:22" ht="15">
      <c r="A46" s="64"/>
      <c r="B46" s="92"/>
      <c r="C46" s="92"/>
      <c r="D46" s="27"/>
      <c r="E46" s="27"/>
      <c r="F46" s="28"/>
      <c r="G46" s="38"/>
      <c r="H46" s="37"/>
      <c r="I46" s="37"/>
      <c r="J46" s="153"/>
      <c r="K46" s="38"/>
      <c r="L46" s="38"/>
      <c r="M46" s="38"/>
      <c r="N46" s="54">
        <f>SUM(N28)</f>
        <v>64000</v>
      </c>
      <c r="O46" s="55"/>
      <c r="P46" s="54">
        <f>SUM(P28)</f>
        <v>49000</v>
      </c>
      <c r="Q46" s="30"/>
      <c r="R46" s="30"/>
      <c r="S46" s="30"/>
      <c r="T46" s="30"/>
      <c r="U46" s="27"/>
      <c r="V46" s="67"/>
    </row>
    <row r="47" spans="1:22" ht="91.5" customHeight="1">
      <c r="A47" s="180" t="s">
        <v>113</v>
      </c>
      <c r="B47" s="192" t="s">
        <v>123</v>
      </c>
      <c r="C47" s="194" t="s">
        <v>57</v>
      </c>
      <c r="D47" s="172" t="s">
        <v>124</v>
      </c>
      <c r="E47" s="186" t="s">
        <v>125</v>
      </c>
      <c r="F47" s="172">
        <v>1</v>
      </c>
      <c r="G47" s="172">
        <v>0.75</v>
      </c>
      <c r="H47" s="140" t="s">
        <v>32</v>
      </c>
      <c r="I47" s="129">
        <v>1</v>
      </c>
      <c r="J47" s="132" t="s">
        <v>106</v>
      </c>
      <c r="K47" s="132" t="s">
        <v>106</v>
      </c>
      <c r="L47" s="132" t="s">
        <v>106</v>
      </c>
      <c r="M47" s="132" t="s">
        <v>106</v>
      </c>
      <c r="N47" s="166">
        <v>105000</v>
      </c>
      <c r="O47" s="166">
        <v>45000</v>
      </c>
      <c r="P47" s="166">
        <v>60000</v>
      </c>
      <c r="Q47" s="166"/>
      <c r="R47" s="166"/>
      <c r="S47" s="166"/>
      <c r="T47" s="166"/>
      <c r="U47" s="221" t="s">
        <v>126</v>
      </c>
      <c r="V47" s="224"/>
    </row>
    <row r="48" spans="1:22" ht="149.25" customHeight="1">
      <c r="A48" s="181"/>
      <c r="B48" s="199"/>
      <c r="C48" s="206"/>
      <c r="D48" s="179"/>
      <c r="E48" s="187"/>
      <c r="F48" s="179"/>
      <c r="G48" s="179"/>
      <c r="H48" s="140" t="s">
        <v>258</v>
      </c>
      <c r="I48" s="129">
        <v>30</v>
      </c>
      <c r="J48" s="141"/>
      <c r="K48" s="132" t="s">
        <v>106</v>
      </c>
      <c r="L48" s="132" t="s">
        <v>106</v>
      </c>
      <c r="M48" s="132" t="s">
        <v>106</v>
      </c>
      <c r="N48" s="167"/>
      <c r="O48" s="167"/>
      <c r="P48" s="167"/>
      <c r="Q48" s="167"/>
      <c r="R48" s="167"/>
      <c r="S48" s="167"/>
      <c r="T48" s="167"/>
      <c r="U48" s="222"/>
      <c r="V48" s="225"/>
    </row>
    <row r="49" spans="1:22" ht="77.25" customHeight="1">
      <c r="A49" s="181"/>
      <c r="B49" s="199"/>
      <c r="C49" s="206"/>
      <c r="D49" s="179"/>
      <c r="E49" s="187"/>
      <c r="F49" s="179"/>
      <c r="G49" s="179"/>
      <c r="H49" s="133" t="s">
        <v>253</v>
      </c>
      <c r="I49" s="133">
        <v>100</v>
      </c>
      <c r="J49" s="141"/>
      <c r="K49" s="132" t="s">
        <v>106</v>
      </c>
      <c r="L49" s="132" t="s">
        <v>106</v>
      </c>
      <c r="M49" s="132" t="s">
        <v>106</v>
      </c>
      <c r="N49" s="167"/>
      <c r="O49" s="167"/>
      <c r="P49" s="167"/>
      <c r="Q49" s="167"/>
      <c r="R49" s="167"/>
      <c r="S49" s="167"/>
      <c r="T49" s="167"/>
      <c r="U49" s="222"/>
      <c r="V49" s="225"/>
    </row>
    <row r="50" spans="1:22" ht="90.75" customHeight="1">
      <c r="A50" s="181"/>
      <c r="B50" s="199"/>
      <c r="C50" s="206"/>
      <c r="D50" s="179"/>
      <c r="E50" s="187"/>
      <c r="F50" s="179"/>
      <c r="G50" s="179"/>
      <c r="H50" s="133" t="s">
        <v>254</v>
      </c>
      <c r="I50" s="133">
        <v>100</v>
      </c>
      <c r="J50" s="132" t="s">
        <v>106</v>
      </c>
      <c r="K50" s="132" t="s">
        <v>106</v>
      </c>
      <c r="L50" s="132" t="s">
        <v>106</v>
      </c>
      <c r="M50" s="132" t="s">
        <v>106</v>
      </c>
      <c r="N50" s="167"/>
      <c r="O50" s="167"/>
      <c r="P50" s="167"/>
      <c r="Q50" s="167"/>
      <c r="R50" s="167"/>
      <c r="S50" s="167"/>
      <c r="T50" s="167"/>
      <c r="U50" s="222"/>
      <c r="V50" s="225"/>
    </row>
    <row r="51" spans="1:22" ht="91.5" customHeight="1">
      <c r="A51" s="181"/>
      <c r="B51" s="199"/>
      <c r="C51" s="206"/>
      <c r="D51" s="179"/>
      <c r="E51" s="187"/>
      <c r="F51" s="179"/>
      <c r="G51" s="179"/>
      <c r="H51" s="138" t="s">
        <v>255</v>
      </c>
      <c r="I51" s="133">
        <v>20</v>
      </c>
      <c r="J51" s="142"/>
      <c r="K51" s="132" t="s">
        <v>106</v>
      </c>
      <c r="L51" s="132" t="s">
        <v>106</v>
      </c>
      <c r="M51" s="132" t="s">
        <v>106</v>
      </c>
      <c r="N51" s="167"/>
      <c r="O51" s="167"/>
      <c r="P51" s="167"/>
      <c r="Q51" s="167"/>
      <c r="R51" s="167"/>
      <c r="S51" s="167"/>
      <c r="T51" s="167"/>
      <c r="U51" s="222"/>
      <c r="V51" s="225"/>
    </row>
    <row r="52" spans="1:22" ht="91.5" customHeight="1">
      <c r="A52" s="181"/>
      <c r="B52" s="199"/>
      <c r="C52" s="206"/>
      <c r="D52" s="179"/>
      <c r="E52" s="187"/>
      <c r="F52" s="179"/>
      <c r="G52" s="179"/>
      <c r="H52" s="133" t="s">
        <v>256</v>
      </c>
      <c r="I52" s="133">
        <v>1</v>
      </c>
      <c r="J52" s="142"/>
      <c r="K52" s="132" t="s">
        <v>106</v>
      </c>
      <c r="L52" s="132" t="s">
        <v>106</v>
      </c>
      <c r="M52" s="132" t="s">
        <v>106</v>
      </c>
      <c r="N52" s="167"/>
      <c r="O52" s="167"/>
      <c r="P52" s="167"/>
      <c r="Q52" s="167"/>
      <c r="R52" s="167"/>
      <c r="S52" s="167"/>
      <c r="T52" s="167"/>
      <c r="U52" s="222"/>
      <c r="V52" s="225"/>
    </row>
    <row r="53" spans="1:22" ht="91.5" customHeight="1">
      <c r="A53" s="181"/>
      <c r="B53" s="199"/>
      <c r="C53" s="206"/>
      <c r="D53" s="179"/>
      <c r="E53" s="187"/>
      <c r="F53" s="179"/>
      <c r="G53" s="179"/>
      <c r="H53" s="138" t="s">
        <v>257</v>
      </c>
      <c r="I53" s="133">
        <v>25</v>
      </c>
      <c r="J53" s="142"/>
      <c r="K53" s="132" t="s">
        <v>106</v>
      </c>
      <c r="L53" s="132" t="s">
        <v>106</v>
      </c>
      <c r="M53" s="132" t="s">
        <v>106</v>
      </c>
      <c r="N53" s="167"/>
      <c r="O53" s="167"/>
      <c r="P53" s="167"/>
      <c r="Q53" s="167"/>
      <c r="R53" s="167"/>
      <c r="S53" s="167"/>
      <c r="T53" s="167"/>
      <c r="U53" s="222"/>
      <c r="V53" s="225"/>
    </row>
    <row r="54" spans="1:22" ht="91.5" customHeight="1">
      <c r="A54" s="181"/>
      <c r="B54" s="199"/>
      <c r="C54" s="206"/>
      <c r="D54" s="179"/>
      <c r="E54" s="187"/>
      <c r="F54" s="179"/>
      <c r="G54" s="179"/>
      <c r="H54" s="138" t="s">
        <v>284</v>
      </c>
      <c r="I54" s="133">
        <v>20</v>
      </c>
      <c r="J54" s="142"/>
      <c r="K54" s="132" t="s">
        <v>106</v>
      </c>
      <c r="L54" s="132" t="s">
        <v>106</v>
      </c>
      <c r="M54" s="132" t="s">
        <v>106</v>
      </c>
      <c r="N54" s="167"/>
      <c r="O54" s="167"/>
      <c r="P54" s="167"/>
      <c r="Q54" s="167"/>
      <c r="R54" s="167"/>
      <c r="S54" s="167"/>
      <c r="T54" s="167"/>
      <c r="U54" s="222"/>
      <c r="V54" s="225"/>
    </row>
    <row r="55" spans="1:22" ht="91.5" customHeight="1">
      <c r="A55" s="181"/>
      <c r="B55" s="199"/>
      <c r="C55" s="206"/>
      <c r="D55" s="179"/>
      <c r="E55" s="187"/>
      <c r="F55" s="179"/>
      <c r="G55" s="179"/>
      <c r="H55" s="138" t="s">
        <v>285</v>
      </c>
      <c r="I55" s="133">
        <v>30</v>
      </c>
      <c r="J55" s="142"/>
      <c r="K55" s="132" t="s">
        <v>106</v>
      </c>
      <c r="L55" s="132" t="s">
        <v>106</v>
      </c>
      <c r="M55" s="132" t="s">
        <v>106</v>
      </c>
      <c r="N55" s="167"/>
      <c r="O55" s="167"/>
      <c r="P55" s="167"/>
      <c r="Q55" s="167"/>
      <c r="R55" s="167"/>
      <c r="S55" s="167"/>
      <c r="T55" s="167"/>
      <c r="U55" s="222"/>
      <c r="V55" s="225"/>
    </row>
    <row r="56" spans="1:22" ht="91.5" customHeight="1">
      <c r="A56" s="182"/>
      <c r="B56" s="193"/>
      <c r="C56" s="195"/>
      <c r="D56" s="173"/>
      <c r="E56" s="188"/>
      <c r="F56" s="173"/>
      <c r="G56" s="173"/>
      <c r="H56" s="138" t="s">
        <v>286</v>
      </c>
      <c r="I56" s="133">
        <v>50</v>
      </c>
      <c r="J56" s="132" t="s">
        <v>106</v>
      </c>
      <c r="K56" s="132" t="s">
        <v>106</v>
      </c>
      <c r="L56" s="132" t="s">
        <v>106</v>
      </c>
      <c r="M56" s="132" t="s">
        <v>106</v>
      </c>
      <c r="N56" s="168"/>
      <c r="O56" s="168"/>
      <c r="P56" s="168"/>
      <c r="Q56" s="168"/>
      <c r="R56" s="168"/>
      <c r="S56" s="168"/>
      <c r="T56" s="168"/>
      <c r="U56" s="223"/>
      <c r="V56" s="226"/>
    </row>
    <row r="57" spans="1:22" ht="15">
      <c r="A57" s="64"/>
      <c r="B57" s="92"/>
      <c r="C57" s="92"/>
      <c r="D57" s="27"/>
      <c r="E57" s="56"/>
      <c r="F57" s="28"/>
      <c r="G57" s="38"/>
      <c r="H57" s="37"/>
      <c r="I57" s="37"/>
      <c r="J57" s="153"/>
      <c r="K57" s="38"/>
      <c r="L57" s="38"/>
      <c r="M57" s="38"/>
      <c r="N57" s="29">
        <f>SUM(N47)</f>
        <v>105000</v>
      </c>
      <c r="O57" s="30"/>
      <c r="P57" s="29">
        <f>SUM(N57:O57)</f>
        <v>105000</v>
      </c>
      <c r="Q57" s="30"/>
      <c r="R57" s="30"/>
      <c r="S57" s="30"/>
      <c r="T57" s="30"/>
      <c r="U57" s="27"/>
      <c r="V57" s="65"/>
    </row>
    <row r="58" spans="1:22" ht="53.25" customHeight="1">
      <c r="A58" s="180" t="s">
        <v>113</v>
      </c>
      <c r="B58" s="192" t="s">
        <v>127</v>
      </c>
      <c r="C58" s="192" t="s">
        <v>128</v>
      </c>
      <c r="D58" s="172" t="s">
        <v>129</v>
      </c>
      <c r="E58" s="186" t="s">
        <v>130</v>
      </c>
      <c r="F58" s="186" t="s">
        <v>107</v>
      </c>
      <c r="G58" s="172">
        <v>1500</v>
      </c>
      <c r="H58" s="138" t="s">
        <v>267</v>
      </c>
      <c r="I58" s="133">
        <v>2000</v>
      </c>
      <c r="J58" s="143" t="s">
        <v>106</v>
      </c>
      <c r="K58" s="143" t="s">
        <v>106</v>
      </c>
      <c r="L58" s="143" t="s">
        <v>106</v>
      </c>
      <c r="M58" s="143" t="s">
        <v>106</v>
      </c>
      <c r="N58" s="166">
        <v>57200</v>
      </c>
      <c r="O58" s="166"/>
      <c r="P58" s="166">
        <v>57200</v>
      </c>
      <c r="Q58" s="166"/>
      <c r="R58" s="166"/>
      <c r="S58" s="166"/>
      <c r="T58" s="166"/>
      <c r="U58" s="221" t="s">
        <v>131</v>
      </c>
      <c r="V58" s="169"/>
    </row>
    <row r="59" spans="1:22" ht="37.5" customHeight="1">
      <c r="A59" s="181"/>
      <c r="B59" s="199"/>
      <c r="C59" s="199"/>
      <c r="D59" s="179"/>
      <c r="E59" s="187"/>
      <c r="F59" s="187"/>
      <c r="G59" s="179"/>
      <c r="H59" s="138" t="s">
        <v>268</v>
      </c>
      <c r="I59" s="133">
        <v>2000</v>
      </c>
      <c r="J59" s="143" t="s">
        <v>106</v>
      </c>
      <c r="K59" s="143" t="s">
        <v>106</v>
      </c>
      <c r="L59" s="143" t="s">
        <v>106</v>
      </c>
      <c r="M59" s="143" t="s">
        <v>106</v>
      </c>
      <c r="N59" s="167"/>
      <c r="O59" s="167"/>
      <c r="P59" s="167"/>
      <c r="Q59" s="167"/>
      <c r="R59" s="167"/>
      <c r="S59" s="167"/>
      <c r="T59" s="167"/>
      <c r="U59" s="222"/>
      <c r="V59" s="170"/>
    </row>
    <row r="60" spans="1:22" ht="37.5" customHeight="1">
      <c r="A60" s="181"/>
      <c r="B60" s="199"/>
      <c r="C60" s="199"/>
      <c r="D60" s="179"/>
      <c r="E60" s="187"/>
      <c r="F60" s="187"/>
      <c r="G60" s="179"/>
      <c r="H60" s="138" t="s">
        <v>269</v>
      </c>
      <c r="I60" s="133">
        <v>2000</v>
      </c>
      <c r="J60" s="143" t="s">
        <v>106</v>
      </c>
      <c r="K60" s="143" t="s">
        <v>106</v>
      </c>
      <c r="L60" s="143" t="s">
        <v>106</v>
      </c>
      <c r="M60" s="143" t="s">
        <v>106</v>
      </c>
      <c r="N60" s="167"/>
      <c r="O60" s="167"/>
      <c r="P60" s="167"/>
      <c r="Q60" s="167"/>
      <c r="R60" s="167"/>
      <c r="S60" s="167"/>
      <c r="T60" s="167"/>
      <c r="U60" s="222"/>
      <c r="V60" s="170"/>
    </row>
    <row r="61" spans="1:22" ht="37.5" customHeight="1">
      <c r="A61" s="181"/>
      <c r="B61" s="199"/>
      <c r="C61" s="199"/>
      <c r="D61" s="179"/>
      <c r="E61" s="187"/>
      <c r="F61" s="187"/>
      <c r="G61" s="179"/>
      <c r="H61" s="138" t="s">
        <v>270</v>
      </c>
      <c r="I61" s="133">
        <v>2000</v>
      </c>
      <c r="J61" s="143" t="s">
        <v>106</v>
      </c>
      <c r="K61" s="143" t="s">
        <v>106</v>
      </c>
      <c r="L61" s="143" t="s">
        <v>106</v>
      </c>
      <c r="M61" s="143" t="s">
        <v>106</v>
      </c>
      <c r="N61" s="167"/>
      <c r="O61" s="167"/>
      <c r="P61" s="167"/>
      <c r="Q61" s="167"/>
      <c r="R61" s="167"/>
      <c r="S61" s="167"/>
      <c r="T61" s="167"/>
      <c r="U61" s="222"/>
      <c r="V61" s="170"/>
    </row>
    <row r="62" spans="1:22" ht="37.5" customHeight="1">
      <c r="A62" s="181"/>
      <c r="B62" s="199"/>
      <c r="C62" s="199"/>
      <c r="D62" s="173"/>
      <c r="E62" s="188"/>
      <c r="F62" s="188"/>
      <c r="G62" s="173"/>
      <c r="H62" s="138" t="s">
        <v>271</v>
      </c>
      <c r="I62" s="133">
        <v>2000</v>
      </c>
      <c r="J62" s="132" t="s">
        <v>106</v>
      </c>
      <c r="K62" s="143" t="s">
        <v>106</v>
      </c>
      <c r="L62" s="143" t="s">
        <v>106</v>
      </c>
      <c r="M62" s="143" t="s">
        <v>106</v>
      </c>
      <c r="N62" s="167"/>
      <c r="O62" s="167"/>
      <c r="P62" s="167"/>
      <c r="Q62" s="167"/>
      <c r="R62" s="167"/>
      <c r="S62" s="167"/>
      <c r="T62" s="167"/>
      <c r="U62" s="222"/>
      <c r="V62" s="170"/>
    </row>
    <row r="63" spans="1:22" ht="30" customHeight="1">
      <c r="A63" s="181"/>
      <c r="B63" s="199"/>
      <c r="C63" s="199"/>
      <c r="D63" s="172" t="s">
        <v>132</v>
      </c>
      <c r="E63" s="186" t="s">
        <v>133</v>
      </c>
      <c r="F63" s="186" t="s">
        <v>107</v>
      </c>
      <c r="G63" s="172">
        <v>133</v>
      </c>
      <c r="H63" s="138" t="s">
        <v>32</v>
      </c>
      <c r="I63" s="133">
        <v>1</v>
      </c>
      <c r="J63" s="142"/>
      <c r="K63" s="132" t="s">
        <v>106</v>
      </c>
      <c r="L63" s="132" t="s">
        <v>106</v>
      </c>
      <c r="M63" s="132" t="s">
        <v>106</v>
      </c>
      <c r="N63" s="167"/>
      <c r="O63" s="167"/>
      <c r="P63" s="167"/>
      <c r="Q63" s="167"/>
      <c r="R63" s="167"/>
      <c r="S63" s="167"/>
      <c r="T63" s="167"/>
      <c r="U63" s="222"/>
      <c r="V63" s="170"/>
    </row>
    <row r="64" spans="1:22" ht="22.5" customHeight="1">
      <c r="A64" s="181"/>
      <c r="B64" s="199"/>
      <c r="C64" s="199"/>
      <c r="D64" s="179"/>
      <c r="E64" s="187"/>
      <c r="F64" s="187"/>
      <c r="G64" s="179"/>
      <c r="H64" s="138" t="s">
        <v>272</v>
      </c>
      <c r="I64" s="133">
        <v>10</v>
      </c>
      <c r="J64" s="142"/>
      <c r="K64" s="132" t="s">
        <v>106</v>
      </c>
      <c r="L64" s="132" t="s">
        <v>106</v>
      </c>
      <c r="M64" s="132" t="s">
        <v>106</v>
      </c>
      <c r="N64" s="167"/>
      <c r="O64" s="167"/>
      <c r="P64" s="167"/>
      <c r="Q64" s="167"/>
      <c r="R64" s="167"/>
      <c r="S64" s="167"/>
      <c r="T64" s="167"/>
      <c r="U64" s="222"/>
      <c r="V64" s="170"/>
    </row>
    <row r="65" spans="1:22" ht="26.25" customHeight="1">
      <c r="A65" s="181"/>
      <c r="B65" s="199"/>
      <c r="C65" s="199"/>
      <c r="D65" s="179"/>
      <c r="E65" s="187"/>
      <c r="F65" s="187"/>
      <c r="G65" s="179"/>
      <c r="H65" s="138" t="s">
        <v>273</v>
      </c>
      <c r="I65" s="133">
        <v>30</v>
      </c>
      <c r="J65" s="142"/>
      <c r="K65" s="132" t="s">
        <v>106</v>
      </c>
      <c r="L65" s="132" t="s">
        <v>106</v>
      </c>
      <c r="M65" s="132" t="s">
        <v>106</v>
      </c>
      <c r="N65" s="167"/>
      <c r="O65" s="167"/>
      <c r="P65" s="167"/>
      <c r="Q65" s="167"/>
      <c r="R65" s="167"/>
      <c r="S65" s="167"/>
      <c r="T65" s="167"/>
      <c r="U65" s="222"/>
      <c r="V65" s="170"/>
    </row>
    <row r="66" spans="1:22" ht="26.25" customHeight="1">
      <c r="A66" s="181"/>
      <c r="B66" s="199"/>
      <c r="C66" s="199"/>
      <c r="D66" s="179"/>
      <c r="E66" s="187"/>
      <c r="F66" s="187"/>
      <c r="G66" s="179"/>
      <c r="H66" s="138" t="s">
        <v>274</v>
      </c>
      <c r="I66" s="133">
        <v>2</v>
      </c>
      <c r="J66" s="142"/>
      <c r="K66" s="132" t="s">
        <v>106</v>
      </c>
      <c r="L66" s="132" t="s">
        <v>106</v>
      </c>
      <c r="M66" s="132" t="s">
        <v>106</v>
      </c>
      <c r="N66" s="167"/>
      <c r="O66" s="167"/>
      <c r="P66" s="167"/>
      <c r="Q66" s="167"/>
      <c r="R66" s="167"/>
      <c r="S66" s="167"/>
      <c r="T66" s="167"/>
      <c r="U66" s="222"/>
      <c r="V66" s="170"/>
    </row>
    <row r="67" spans="1:22" ht="26.25" customHeight="1">
      <c r="A67" s="181"/>
      <c r="B67" s="199"/>
      <c r="C67" s="199"/>
      <c r="D67" s="179"/>
      <c r="E67" s="187"/>
      <c r="F67" s="187"/>
      <c r="G67" s="179"/>
      <c r="H67" s="138" t="s">
        <v>275</v>
      </c>
      <c r="I67" s="133">
        <v>60</v>
      </c>
      <c r="J67" s="142"/>
      <c r="K67" s="132" t="s">
        <v>106</v>
      </c>
      <c r="L67" s="132" t="s">
        <v>106</v>
      </c>
      <c r="M67" s="132" t="s">
        <v>106</v>
      </c>
      <c r="N67" s="167"/>
      <c r="O67" s="167"/>
      <c r="P67" s="167"/>
      <c r="Q67" s="167"/>
      <c r="R67" s="167"/>
      <c r="S67" s="167"/>
      <c r="T67" s="167"/>
      <c r="U67" s="222"/>
      <c r="V67" s="170"/>
    </row>
    <row r="68" spans="1:22" ht="26.25" customHeight="1">
      <c r="A68" s="181"/>
      <c r="B68" s="199"/>
      <c r="C68" s="199"/>
      <c r="D68" s="179"/>
      <c r="E68" s="187"/>
      <c r="F68" s="187"/>
      <c r="G68" s="179"/>
      <c r="H68" s="138" t="s">
        <v>276</v>
      </c>
      <c r="I68" s="133">
        <v>10</v>
      </c>
      <c r="J68" s="142"/>
      <c r="K68" s="132" t="s">
        <v>106</v>
      </c>
      <c r="L68" s="132" t="s">
        <v>106</v>
      </c>
      <c r="M68" s="132" t="s">
        <v>106</v>
      </c>
      <c r="N68" s="167"/>
      <c r="O68" s="167"/>
      <c r="P68" s="167"/>
      <c r="Q68" s="167"/>
      <c r="R68" s="167"/>
      <c r="S68" s="167"/>
      <c r="T68" s="167"/>
      <c r="U68" s="222"/>
      <c r="V68" s="170"/>
    </row>
    <row r="69" spans="1:22" ht="26.25" customHeight="1">
      <c r="A69" s="181"/>
      <c r="B69" s="199"/>
      <c r="C69" s="199"/>
      <c r="D69" s="179"/>
      <c r="E69" s="187"/>
      <c r="F69" s="187"/>
      <c r="G69" s="179"/>
      <c r="H69" s="138" t="s">
        <v>22</v>
      </c>
      <c r="I69" s="133">
        <v>200</v>
      </c>
      <c r="J69" s="142"/>
      <c r="K69" s="132" t="s">
        <v>106</v>
      </c>
      <c r="L69" s="132" t="s">
        <v>106</v>
      </c>
      <c r="M69" s="132" t="s">
        <v>106</v>
      </c>
      <c r="N69" s="167"/>
      <c r="O69" s="167"/>
      <c r="P69" s="167"/>
      <c r="Q69" s="167"/>
      <c r="R69" s="167"/>
      <c r="S69" s="167"/>
      <c r="T69" s="167"/>
      <c r="U69" s="222"/>
      <c r="V69" s="170"/>
    </row>
    <row r="70" spans="1:22" ht="26.25" customHeight="1">
      <c r="A70" s="181"/>
      <c r="B70" s="199"/>
      <c r="C70" s="199"/>
      <c r="D70" s="179"/>
      <c r="E70" s="187"/>
      <c r="F70" s="187"/>
      <c r="G70" s="179"/>
      <c r="H70" s="138" t="s">
        <v>23</v>
      </c>
      <c r="I70" s="133">
        <v>4</v>
      </c>
      <c r="J70" s="142"/>
      <c r="K70" s="132" t="s">
        <v>106</v>
      </c>
      <c r="L70" s="132" t="s">
        <v>106</v>
      </c>
      <c r="M70" s="132" t="s">
        <v>106</v>
      </c>
      <c r="N70" s="167"/>
      <c r="O70" s="167"/>
      <c r="P70" s="167"/>
      <c r="Q70" s="167"/>
      <c r="R70" s="167"/>
      <c r="S70" s="167"/>
      <c r="T70" s="167"/>
      <c r="U70" s="222"/>
      <c r="V70" s="170"/>
    </row>
    <row r="71" spans="1:22" ht="26.25" customHeight="1">
      <c r="A71" s="181"/>
      <c r="B71" s="199"/>
      <c r="C71" s="199"/>
      <c r="D71" s="179"/>
      <c r="E71" s="187"/>
      <c r="F71" s="187"/>
      <c r="G71" s="179"/>
      <c r="H71" s="138" t="s">
        <v>24</v>
      </c>
      <c r="I71" s="133">
        <v>4</v>
      </c>
      <c r="J71" s="142"/>
      <c r="K71" s="132" t="s">
        <v>106</v>
      </c>
      <c r="L71" s="132" t="s">
        <v>106</v>
      </c>
      <c r="M71" s="132" t="s">
        <v>106</v>
      </c>
      <c r="N71" s="167"/>
      <c r="O71" s="167"/>
      <c r="P71" s="167"/>
      <c r="Q71" s="167"/>
      <c r="R71" s="167"/>
      <c r="S71" s="167"/>
      <c r="T71" s="167"/>
      <c r="U71" s="222"/>
      <c r="V71" s="170"/>
    </row>
    <row r="72" spans="1:22" ht="26.25" customHeight="1">
      <c r="A72" s="181"/>
      <c r="B72" s="199"/>
      <c r="C72" s="199"/>
      <c r="D72" s="179"/>
      <c r="E72" s="187"/>
      <c r="F72" s="187"/>
      <c r="G72" s="179"/>
      <c r="H72" s="138" t="s">
        <v>25</v>
      </c>
      <c r="I72" s="133">
        <v>133</v>
      </c>
      <c r="J72" s="132"/>
      <c r="K72" s="143"/>
      <c r="L72" s="132" t="s">
        <v>106</v>
      </c>
      <c r="M72" s="132" t="s">
        <v>106</v>
      </c>
      <c r="N72" s="167"/>
      <c r="O72" s="167"/>
      <c r="P72" s="167"/>
      <c r="Q72" s="167"/>
      <c r="R72" s="167"/>
      <c r="S72" s="167"/>
      <c r="T72" s="167"/>
      <c r="U72" s="222"/>
      <c r="V72" s="170"/>
    </row>
    <row r="73" spans="1:22" ht="26.25" customHeight="1">
      <c r="A73" s="181"/>
      <c r="B73" s="199"/>
      <c r="C73" s="199"/>
      <c r="D73" s="179"/>
      <c r="E73" s="187"/>
      <c r="F73" s="187"/>
      <c r="G73" s="179"/>
      <c r="H73" s="138" t="s">
        <v>26</v>
      </c>
      <c r="I73" s="133">
        <v>133</v>
      </c>
      <c r="J73" s="132"/>
      <c r="K73" s="143"/>
      <c r="L73" s="132" t="s">
        <v>106</v>
      </c>
      <c r="M73" s="132" t="s">
        <v>106</v>
      </c>
      <c r="N73" s="167"/>
      <c r="O73" s="167"/>
      <c r="P73" s="167"/>
      <c r="Q73" s="167"/>
      <c r="R73" s="167"/>
      <c r="S73" s="167"/>
      <c r="T73" s="167"/>
      <c r="U73" s="222"/>
      <c r="V73" s="170"/>
    </row>
    <row r="74" spans="1:22" ht="26.25" customHeight="1">
      <c r="A74" s="181"/>
      <c r="B74" s="199"/>
      <c r="C74" s="199"/>
      <c r="D74" s="179"/>
      <c r="E74" s="187"/>
      <c r="F74" s="187"/>
      <c r="G74" s="179"/>
      <c r="H74" s="138" t="s">
        <v>27</v>
      </c>
      <c r="I74" s="133">
        <v>133</v>
      </c>
      <c r="J74" s="132"/>
      <c r="K74" s="143"/>
      <c r="L74" s="132" t="s">
        <v>106</v>
      </c>
      <c r="M74" s="132" t="s">
        <v>106</v>
      </c>
      <c r="N74" s="167"/>
      <c r="O74" s="167"/>
      <c r="P74" s="167"/>
      <c r="Q74" s="167"/>
      <c r="R74" s="167"/>
      <c r="S74" s="167"/>
      <c r="T74" s="167"/>
      <c r="U74" s="222"/>
      <c r="V74" s="170"/>
    </row>
    <row r="75" spans="1:22" ht="63.75">
      <c r="A75" s="182"/>
      <c r="B75" s="193"/>
      <c r="C75" s="193"/>
      <c r="D75" s="173"/>
      <c r="E75" s="188"/>
      <c r="F75" s="188"/>
      <c r="G75" s="173"/>
      <c r="H75" s="138" t="s">
        <v>28</v>
      </c>
      <c r="I75" s="133">
        <v>133</v>
      </c>
      <c r="J75" s="134"/>
      <c r="K75" s="139"/>
      <c r="L75" s="132" t="s">
        <v>106</v>
      </c>
      <c r="M75" s="132" t="s">
        <v>106</v>
      </c>
      <c r="N75" s="168"/>
      <c r="O75" s="168"/>
      <c r="P75" s="168"/>
      <c r="Q75" s="168"/>
      <c r="R75" s="168"/>
      <c r="S75" s="168"/>
      <c r="T75" s="168"/>
      <c r="U75" s="223"/>
      <c r="V75" s="171"/>
    </row>
    <row r="76" spans="1:22" ht="15">
      <c r="A76" s="64"/>
      <c r="B76" s="92"/>
      <c r="C76" s="92"/>
      <c r="D76" s="27"/>
      <c r="E76" s="56"/>
      <c r="F76" s="51"/>
      <c r="G76" s="28"/>
      <c r="H76" s="37"/>
      <c r="I76" s="37"/>
      <c r="J76" s="153"/>
      <c r="K76" s="38"/>
      <c r="L76" s="38"/>
      <c r="M76" s="38"/>
      <c r="N76" s="29">
        <f>+N58+N63</f>
        <v>57200</v>
      </c>
      <c r="O76" s="29"/>
      <c r="P76" s="29">
        <f>+P58+P63</f>
        <v>57200</v>
      </c>
      <c r="Q76" s="30"/>
      <c r="R76" s="30"/>
      <c r="S76" s="30"/>
      <c r="T76" s="30"/>
      <c r="U76" s="27"/>
      <c r="V76" s="67"/>
    </row>
    <row r="77" spans="1:22" ht="74.25" customHeight="1">
      <c r="A77" s="180" t="s">
        <v>113</v>
      </c>
      <c r="B77" s="192" t="s">
        <v>134</v>
      </c>
      <c r="C77" s="207" t="s">
        <v>58</v>
      </c>
      <c r="D77" s="172" t="s">
        <v>135</v>
      </c>
      <c r="E77" s="172" t="s">
        <v>136</v>
      </c>
      <c r="F77" s="172" t="s">
        <v>137</v>
      </c>
      <c r="G77" s="172">
        <v>1</v>
      </c>
      <c r="H77" s="144" t="s">
        <v>33</v>
      </c>
      <c r="I77" s="145">
        <v>1</v>
      </c>
      <c r="J77" s="132" t="s">
        <v>106</v>
      </c>
      <c r="K77" s="132" t="s">
        <v>106</v>
      </c>
      <c r="L77" s="132" t="s">
        <v>106</v>
      </c>
      <c r="M77" s="132" t="s">
        <v>106</v>
      </c>
      <c r="N77" s="166">
        <v>77600</v>
      </c>
      <c r="O77" s="174">
        <v>16000</v>
      </c>
      <c r="P77" s="174">
        <v>61600</v>
      </c>
      <c r="Q77" s="174">
        <v>0</v>
      </c>
      <c r="R77" s="174">
        <v>0</v>
      </c>
      <c r="S77" s="174">
        <v>0</v>
      </c>
      <c r="T77" s="174">
        <v>0</v>
      </c>
      <c r="U77" s="172" t="s">
        <v>138</v>
      </c>
      <c r="V77" s="189"/>
    </row>
    <row r="78" spans="1:22" ht="74.25" customHeight="1">
      <c r="A78" s="181"/>
      <c r="B78" s="199"/>
      <c r="C78" s="208"/>
      <c r="D78" s="179"/>
      <c r="E78" s="179"/>
      <c r="F78" s="179"/>
      <c r="G78" s="179"/>
      <c r="H78" s="144" t="s">
        <v>34</v>
      </c>
      <c r="I78" s="145">
        <v>1</v>
      </c>
      <c r="J78" s="132" t="s">
        <v>106</v>
      </c>
      <c r="K78" s="132" t="s">
        <v>106</v>
      </c>
      <c r="L78" s="132" t="s">
        <v>106</v>
      </c>
      <c r="M78" s="132" t="s">
        <v>106</v>
      </c>
      <c r="N78" s="167"/>
      <c r="O78" s="175"/>
      <c r="P78" s="175"/>
      <c r="Q78" s="175"/>
      <c r="R78" s="175"/>
      <c r="S78" s="175"/>
      <c r="T78" s="175"/>
      <c r="U78" s="179"/>
      <c r="V78" s="190"/>
    </row>
    <row r="79" spans="1:22" ht="80.25" customHeight="1">
      <c r="A79" s="181"/>
      <c r="B79" s="199"/>
      <c r="C79" s="208"/>
      <c r="D79" s="179"/>
      <c r="E79" s="179"/>
      <c r="F79" s="179"/>
      <c r="G79" s="179"/>
      <c r="H79" s="144" t="s">
        <v>277</v>
      </c>
      <c r="I79" s="139">
        <v>1</v>
      </c>
      <c r="J79" s="142"/>
      <c r="K79" s="132" t="s">
        <v>106</v>
      </c>
      <c r="L79" s="132" t="s">
        <v>106</v>
      </c>
      <c r="M79" s="132" t="s">
        <v>106</v>
      </c>
      <c r="N79" s="167"/>
      <c r="O79" s="175"/>
      <c r="P79" s="175"/>
      <c r="Q79" s="175"/>
      <c r="R79" s="175"/>
      <c r="S79" s="175"/>
      <c r="T79" s="175"/>
      <c r="U79" s="179"/>
      <c r="V79" s="190"/>
    </row>
    <row r="80" spans="1:22" ht="74.25" customHeight="1">
      <c r="A80" s="181"/>
      <c r="B80" s="199"/>
      <c r="C80" s="208"/>
      <c r="D80" s="179"/>
      <c r="E80" s="179"/>
      <c r="F80" s="179"/>
      <c r="G80" s="179"/>
      <c r="H80" s="144" t="s">
        <v>278</v>
      </c>
      <c r="I80" s="139">
        <v>2</v>
      </c>
      <c r="J80" s="142"/>
      <c r="K80" s="132" t="s">
        <v>106</v>
      </c>
      <c r="L80" s="132" t="s">
        <v>106</v>
      </c>
      <c r="M80" s="132" t="s">
        <v>106</v>
      </c>
      <c r="N80" s="167"/>
      <c r="O80" s="175"/>
      <c r="P80" s="175"/>
      <c r="Q80" s="175"/>
      <c r="R80" s="175"/>
      <c r="S80" s="175"/>
      <c r="T80" s="175"/>
      <c r="U80" s="179"/>
      <c r="V80" s="190"/>
    </row>
    <row r="81" spans="1:22" ht="42" customHeight="1">
      <c r="A81" s="181"/>
      <c r="B81" s="199"/>
      <c r="C81" s="208"/>
      <c r="D81" s="179"/>
      <c r="E81" s="179"/>
      <c r="F81" s="179"/>
      <c r="G81" s="179"/>
      <c r="H81" s="144" t="s">
        <v>279</v>
      </c>
      <c r="I81" s="139">
        <v>1</v>
      </c>
      <c r="J81" s="142"/>
      <c r="K81" s="132" t="s">
        <v>106</v>
      </c>
      <c r="L81" s="132" t="s">
        <v>106</v>
      </c>
      <c r="M81" s="132" t="s">
        <v>106</v>
      </c>
      <c r="N81" s="167"/>
      <c r="O81" s="175"/>
      <c r="P81" s="175"/>
      <c r="Q81" s="175"/>
      <c r="R81" s="175"/>
      <c r="S81" s="175"/>
      <c r="T81" s="175"/>
      <c r="U81" s="179"/>
      <c r="V81" s="190"/>
    </row>
    <row r="82" spans="1:22" ht="87" customHeight="1">
      <c r="A82" s="181"/>
      <c r="B82" s="199"/>
      <c r="C82" s="208"/>
      <c r="D82" s="179"/>
      <c r="E82" s="179"/>
      <c r="F82" s="179"/>
      <c r="G82" s="179"/>
      <c r="H82" s="144" t="s">
        <v>280</v>
      </c>
      <c r="I82" s="139">
        <v>1</v>
      </c>
      <c r="J82" s="142"/>
      <c r="K82" s="132" t="s">
        <v>106</v>
      </c>
      <c r="L82" s="132" t="s">
        <v>106</v>
      </c>
      <c r="M82" s="132" t="s">
        <v>106</v>
      </c>
      <c r="N82" s="167"/>
      <c r="O82" s="175"/>
      <c r="P82" s="175"/>
      <c r="Q82" s="175"/>
      <c r="R82" s="175"/>
      <c r="S82" s="175"/>
      <c r="T82" s="175"/>
      <c r="U82" s="179"/>
      <c r="V82" s="190"/>
    </row>
    <row r="83" spans="1:22" ht="60.75" customHeight="1">
      <c r="A83" s="181"/>
      <c r="B83" s="199"/>
      <c r="C83" s="208"/>
      <c r="D83" s="179"/>
      <c r="E83" s="179"/>
      <c r="F83" s="179"/>
      <c r="G83" s="179"/>
      <c r="H83" s="144" t="s">
        <v>281</v>
      </c>
      <c r="I83" s="139">
        <v>1</v>
      </c>
      <c r="J83" s="142"/>
      <c r="K83" s="132" t="s">
        <v>106</v>
      </c>
      <c r="L83" s="132" t="s">
        <v>106</v>
      </c>
      <c r="M83" s="132" t="s">
        <v>106</v>
      </c>
      <c r="N83" s="167"/>
      <c r="O83" s="175"/>
      <c r="P83" s="175"/>
      <c r="Q83" s="175"/>
      <c r="R83" s="175"/>
      <c r="S83" s="175"/>
      <c r="T83" s="175"/>
      <c r="U83" s="179"/>
      <c r="V83" s="190"/>
    </row>
    <row r="84" spans="1:22" ht="60.75" customHeight="1">
      <c r="A84" s="181"/>
      <c r="B84" s="199"/>
      <c r="C84" s="208"/>
      <c r="D84" s="179"/>
      <c r="E84" s="179"/>
      <c r="F84" s="179"/>
      <c r="G84" s="179"/>
      <c r="H84" s="144" t="s">
        <v>282</v>
      </c>
      <c r="I84" s="139">
        <v>1</v>
      </c>
      <c r="J84" s="142"/>
      <c r="K84" s="132" t="s">
        <v>106</v>
      </c>
      <c r="L84" s="132" t="s">
        <v>106</v>
      </c>
      <c r="M84" s="132" t="s">
        <v>106</v>
      </c>
      <c r="N84" s="167"/>
      <c r="O84" s="175"/>
      <c r="P84" s="175"/>
      <c r="Q84" s="175"/>
      <c r="R84" s="175"/>
      <c r="S84" s="175"/>
      <c r="T84" s="175"/>
      <c r="U84" s="179"/>
      <c r="V84" s="190"/>
    </row>
    <row r="85" spans="1:22" ht="60.75" customHeight="1">
      <c r="A85" s="182"/>
      <c r="B85" s="193"/>
      <c r="C85" s="209"/>
      <c r="D85" s="173"/>
      <c r="E85" s="173"/>
      <c r="F85" s="173"/>
      <c r="G85" s="173"/>
      <c r="H85" s="144" t="s">
        <v>283</v>
      </c>
      <c r="I85" s="139">
        <v>1</v>
      </c>
      <c r="J85" s="142"/>
      <c r="K85" s="132" t="s">
        <v>106</v>
      </c>
      <c r="L85" s="132" t="s">
        <v>106</v>
      </c>
      <c r="M85" s="132" t="s">
        <v>106</v>
      </c>
      <c r="N85" s="168"/>
      <c r="O85" s="176"/>
      <c r="P85" s="176"/>
      <c r="Q85" s="176"/>
      <c r="R85" s="176"/>
      <c r="S85" s="176"/>
      <c r="T85" s="176"/>
      <c r="U85" s="173"/>
      <c r="V85" s="191"/>
    </row>
    <row r="86" spans="1:22" ht="15">
      <c r="A86" s="64"/>
      <c r="B86" s="92"/>
      <c r="C86" s="92"/>
      <c r="D86" s="27"/>
      <c r="E86" s="27"/>
      <c r="F86" s="28"/>
      <c r="G86" s="38"/>
      <c r="H86" s="133"/>
      <c r="I86" s="133"/>
      <c r="J86" s="134"/>
      <c r="K86" s="139"/>
      <c r="L86" s="139"/>
      <c r="M86" s="139"/>
      <c r="N86" s="52">
        <f>SUM(N77)</f>
        <v>77600</v>
      </c>
      <c r="O86" s="29"/>
      <c r="P86" s="52">
        <f>SUM(P77)</f>
        <v>61600</v>
      </c>
      <c r="Q86" s="30"/>
      <c r="R86" s="30"/>
      <c r="S86" s="30"/>
      <c r="T86" s="30"/>
      <c r="U86" s="27"/>
      <c r="V86" s="67"/>
    </row>
    <row r="87" spans="1:22" ht="79.5" customHeight="1">
      <c r="A87" s="218" t="s">
        <v>113</v>
      </c>
      <c r="B87" s="192" t="s">
        <v>139</v>
      </c>
      <c r="C87" s="194" t="s">
        <v>59</v>
      </c>
      <c r="D87" s="172" t="s">
        <v>140</v>
      </c>
      <c r="E87" s="172" t="s">
        <v>141</v>
      </c>
      <c r="F87" s="172" t="s">
        <v>137</v>
      </c>
      <c r="G87" s="172">
        <v>1</v>
      </c>
      <c r="H87" s="133" t="s">
        <v>35</v>
      </c>
      <c r="I87" s="133">
        <v>1</v>
      </c>
      <c r="J87" s="132" t="s">
        <v>106</v>
      </c>
      <c r="K87" s="132" t="s">
        <v>106</v>
      </c>
      <c r="L87" s="132" t="s">
        <v>106</v>
      </c>
      <c r="M87" s="132" t="s">
        <v>106</v>
      </c>
      <c r="N87" s="166">
        <v>23100</v>
      </c>
      <c r="O87" s="174"/>
      <c r="P87" s="174">
        <v>23100</v>
      </c>
      <c r="Q87" s="174">
        <v>0</v>
      </c>
      <c r="R87" s="174">
        <v>0</v>
      </c>
      <c r="S87" s="174">
        <v>0</v>
      </c>
      <c r="T87" s="174">
        <v>0</v>
      </c>
      <c r="U87" s="174" t="s">
        <v>142</v>
      </c>
      <c r="V87" s="189"/>
    </row>
    <row r="88" spans="1:22" ht="127.5">
      <c r="A88" s="219"/>
      <c r="B88" s="199"/>
      <c r="C88" s="206"/>
      <c r="D88" s="179"/>
      <c r="E88" s="179"/>
      <c r="F88" s="179"/>
      <c r="G88" s="179"/>
      <c r="H88" s="133" t="s">
        <v>36</v>
      </c>
      <c r="I88" s="133">
        <v>1</v>
      </c>
      <c r="J88" s="132" t="s">
        <v>106</v>
      </c>
      <c r="K88" s="132" t="s">
        <v>106</v>
      </c>
      <c r="L88" s="132" t="s">
        <v>106</v>
      </c>
      <c r="M88" s="132" t="s">
        <v>106</v>
      </c>
      <c r="N88" s="167"/>
      <c r="O88" s="175"/>
      <c r="P88" s="175"/>
      <c r="Q88" s="175"/>
      <c r="R88" s="175"/>
      <c r="S88" s="175"/>
      <c r="T88" s="175"/>
      <c r="U88" s="175"/>
      <c r="V88" s="190"/>
    </row>
    <row r="89" spans="1:22" ht="293.25">
      <c r="A89" s="219"/>
      <c r="B89" s="199"/>
      <c r="C89" s="206"/>
      <c r="D89" s="179"/>
      <c r="E89" s="179"/>
      <c r="F89" s="179"/>
      <c r="G89" s="179"/>
      <c r="H89" s="138" t="s">
        <v>259</v>
      </c>
      <c r="I89" s="133">
        <v>50</v>
      </c>
      <c r="J89" s="142"/>
      <c r="K89" s="132" t="s">
        <v>106</v>
      </c>
      <c r="L89" s="132" t="s">
        <v>106</v>
      </c>
      <c r="M89" s="132" t="s">
        <v>106</v>
      </c>
      <c r="N89" s="167"/>
      <c r="O89" s="175"/>
      <c r="P89" s="175"/>
      <c r="Q89" s="175"/>
      <c r="R89" s="175"/>
      <c r="S89" s="175"/>
      <c r="T89" s="175"/>
      <c r="U89" s="175"/>
      <c r="V89" s="190"/>
    </row>
    <row r="90" spans="1:22" ht="331.5">
      <c r="A90" s="219"/>
      <c r="B90" s="199"/>
      <c r="C90" s="206"/>
      <c r="D90" s="179"/>
      <c r="E90" s="179"/>
      <c r="F90" s="179"/>
      <c r="G90" s="179"/>
      <c r="H90" s="138" t="s">
        <v>260</v>
      </c>
      <c r="I90" s="133">
        <v>25</v>
      </c>
      <c r="J90" s="142"/>
      <c r="K90" s="132" t="s">
        <v>106</v>
      </c>
      <c r="L90" s="132" t="s">
        <v>106</v>
      </c>
      <c r="M90" s="132" t="s">
        <v>106</v>
      </c>
      <c r="N90" s="167"/>
      <c r="O90" s="175"/>
      <c r="P90" s="175"/>
      <c r="Q90" s="175"/>
      <c r="R90" s="175"/>
      <c r="S90" s="175"/>
      <c r="T90" s="175"/>
      <c r="U90" s="175"/>
      <c r="V90" s="190"/>
    </row>
    <row r="91" spans="1:22" ht="216.75">
      <c r="A91" s="219"/>
      <c r="B91" s="199"/>
      <c r="C91" s="206"/>
      <c r="D91" s="179"/>
      <c r="E91" s="179"/>
      <c r="F91" s="179"/>
      <c r="G91" s="179"/>
      <c r="H91" s="138" t="s">
        <v>261</v>
      </c>
      <c r="I91" s="133">
        <v>25</v>
      </c>
      <c r="J91" s="142"/>
      <c r="K91" s="132" t="s">
        <v>106</v>
      </c>
      <c r="L91" s="132" t="s">
        <v>106</v>
      </c>
      <c r="M91" s="132" t="s">
        <v>106</v>
      </c>
      <c r="N91" s="167"/>
      <c r="O91" s="175"/>
      <c r="P91" s="175"/>
      <c r="Q91" s="175"/>
      <c r="R91" s="175"/>
      <c r="S91" s="175"/>
      <c r="T91" s="175"/>
      <c r="U91" s="175"/>
      <c r="V91" s="190"/>
    </row>
    <row r="92" spans="1:22" ht="204">
      <c r="A92" s="219"/>
      <c r="B92" s="199"/>
      <c r="C92" s="206"/>
      <c r="D92" s="179"/>
      <c r="E92" s="179"/>
      <c r="F92" s="179"/>
      <c r="G92" s="179"/>
      <c r="H92" s="138" t="s">
        <v>262</v>
      </c>
      <c r="I92" s="133">
        <v>1</v>
      </c>
      <c r="J92" s="142"/>
      <c r="K92" s="132" t="s">
        <v>106</v>
      </c>
      <c r="L92" s="132" t="s">
        <v>106</v>
      </c>
      <c r="M92" s="132" t="s">
        <v>106</v>
      </c>
      <c r="N92" s="167"/>
      <c r="O92" s="175"/>
      <c r="P92" s="175"/>
      <c r="Q92" s="175"/>
      <c r="R92" s="175"/>
      <c r="S92" s="175"/>
      <c r="T92" s="175"/>
      <c r="U92" s="175"/>
      <c r="V92" s="190"/>
    </row>
    <row r="93" spans="1:22" ht="89.25" customHeight="1">
      <c r="A93" s="219"/>
      <c r="B93" s="199"/>
      <c r="C93" s="206"/>
      <c r="D93" s="179"/>
      <c r="E93" s="179"/>
      <c r="F93" s="179"/>
      <c r="G93" s="179"/>
      <c r="H93" s="138" t="s">
        <v>264</v>
      </c>
      <c r="I93" s="133">
        <v>1000</v>
      </c>
      <c r="J93" s="142"/>
      <c r="K93" s="132" t="s">
        <v>106</v>
      </c>
      <c r="L93" s="132" t="s">
        <v>106</v>
      </c>
      <c r="M93" s="132" t="s">
        <v>106</v>
      </c>
      <c r="N93" s="167"/>
      <c r="O93" s="175"/>
      <c r="P93" s="175"/>
      <c r="Q93" s="175"/>
      <c r="R93" s="175"/>
      <c r="S93" s="175"/>
      <c r="T93" s="175"/>
      <c r="U93" s="175"/>
      <c r="V93" s="190"/>
    </row>
    <row r="94" spans="1:22" ht="51">
      <c r="A94" s="219"/>
      <c r="B94" s="199"/>
      <c r="C94" s="206"/>
      <c r="D94" s="179"/>
      <c r="E94" s="179"/>
      <c r="F94" s="179"/>
      <c r="G94" s="179"/>
      <c r="H94" s="138" t="s">
        <v>263</v>
      </c>
      <c r="I94" s="133">
        <v>500</v>
      </c>
      <c r="J94" s="142"/>
      <c r="K94" s="132" t="s">
        <v>106</v>
      </c>
      <c r="L94" s="132" t="s">
        <v>106</v>
      </c>
      <c r="M94" s="132" t="s">
        <v>106</v>
      </c>
      <c r="N94" s="167"/>
      <c r="O94" s="175"/>
      <c r="P94" s="175"/>
      <c r="Q94" s="175"/>
      <c r="R94" s="175"/>
      <c r="S94" s="175"/>
      <c r="T94" s="175"/>
      <c r="U94" s="175"/>
      <c r="V94" s="190"/>
    </row>
    <row r="95" spans="1:22" ht="76.5">
      <c r="A95" s="219"/>
      <c r="B95" s="199"/>
      <c r="C95" s="206"/>
      <c r="D95" s="179"/>
      <c r="E95" s="179"/>
      <c r="F95" s="179"/>
      <c r="G95" s="179"/>
      <c r="H95" s="138" t="s">
        <v>265</v>
      </c>
      <c r="I95" s="133">
        <v>500</v>
      </c>
      <c r="J95" s="142"/>
      <c r="K95" s="132" t="s">
        <v>106</v>
      </c>
      <c r="L95" s="132" t="s">
        <v>106</v>
      </c>
      <c r="M95" s="132" t="s">
        <v>106</v>
      </c>
      <c r="N95" s="167"/>
      <c r="O95" s="175"/>
      <c r="P95" s="175"/>
      <c r="Q95" s="175"/>
      <c r="R95" s="175"/>
      <c r="S95" s="175"/>
      <c r="T95" s="175"/>
      <c r="U95" s="175"/>
      <c r="V95" s="190"/>
    </row>
    <row r="96" spans="1:22" ht="89.25">
      <c r="A96" s="219"/>
      <c r="B96" s="199"/>
      <c r="C96" s="206"/>
      <c r="D96" s="179"/>
      <c r="E96" s="179"/>
      <c r="F96" s="179"/>
      <c r="G96" s="179"/>
      <c r="H96" s="138" t="s">
        <v>266</v>
      </c>
      <c r="I96" s="133">
        <v>3</v>
      </c>
      <c r="J96" s="142"/>
      <c r="K96" s="132" t="s">
        <v>106</v>
      </c>
      <c r="L96" s="132" t="s">
        <v>106</v>
      </c>
      <c r="M96" s="132" t="s">
        <v>106</v>
      </c>
      <c r="N96" s="167"/>
      <c r="O96" s="175"/>
      <c r="P96" s="175"/>
      <c r="Q96" s="175"/>
      <c r="R96" s="175"/>
      <c r="S96" s="175"/>
      <c r="T96" s="175"/>
      <c r="U96" s="175"/>
      <c r="V96" s="190"/>
    </row>
    <row r="97" spans="1:22" ht="51">
      <c r="A97" s="219"/>
      <c r="B97" s="199"/>
      <c r="C97" s="206"/>
      <c r="D97" s="179"/>
      <c r="E97" s="179"/>
      <c r="F97" s="179"/>
      <c r="G97" s="179"/>
      <c r="H97" s="138" t="s">
        <v>287</v>
      </c>
      <c r="I97" s="133">
        <v>10</v>
      </c>
      <c r="J97" s="142"/>
      <c r="K97" s="132" t="s">
        <v>106</v>
      </c>
      <c r="L97" s="132" t="s">
        <v>106</v>
      </c>
      <c r="M97" s="132" t="s">
        <v>106</v>
      </c>
      <c r="N97" s="167"/>
      <c r="O97" s="175"/>
      <c r="P97" s="175"/>
      <c r="Q97" s="175"/>
      <c r="R97" s="175"/>
      <c r="S97" s="175"/>
      <c r="T97" s="175"/>
      <c r="U97" s="175"/>
      <c r="V97" s="190"/>
    </row>
    <row r="98" spans="1:22" ht="63.75">
      <c r="A98" s="219"/>
      <c r="B98" s="199"/>
      <c r="C98" s="206"/>
      <c r="D98" s="179"/>
      <c r="E98" s="179"/>
      <c r="F98" s="179"/>
      <c r="G98" s="179"/>
      <c r="H98" s="138" t="s">
        <v>288</v>
      </c>
      <c r="I98" s="133">
        <v>10</v>
      </c>
      <c r="J98" s="142"/>
      <c r="K98" s="132" t="s">
        <v>106</v>
      </c>
      <c r="L98" s="132" t="s">
        <v>106</v>
      </c>
      <c r="M98" s="132" t="s">
        <v>106</v>
      </c>
      <c r="N98" s="167"/>
      <c r="O98" s="175"/>
      <c r="P98" s="175"/>
      <c r="Q98" s="175"/>
      <c r="R98" s="175"/>
      <c r="S98" s="175"/>
      <c r="T98" s="175"/>
      <c r="U98" s="175"/>
      <c r="V98" s="190"/>
    </row>
    <row r="99" spans="1:22" ht="37.5" customHeight="1">
      <c r="A99" s="219"/>
      <c r="B99" s="199"/>
      <c r="C99" s="206"/>
      <c r="D99" s="179"/>
      <c r="E99" s="179"/>
      <c r="F99" s="179"/>
      <c r="G99" s="179"/>
      <c r="H99" s="138" t="s">
        <v>289</v>
      </c>
      <c r="I99" s="133">
        <v>10</v>
      </c>
      <c r="J99" s="142"/>
      <c r="K99" s="132" t="s">
        <v>106</v>
      </c>
      <c r="L99" s="132" t="s">
        <v>106</v>
      </c>
      <c r="M99" s="132" t="s">
        <v>106</v>
      </c>
      <c r="N99" s="167"/>
      <c r="O99" s="175"/>
      <c r="P99" s="175"/>
      <c r="Q99" s="175"/>
      <c r="R99" s="175"/>
      <c r="S99" s="175"/>
      <c r="T99" s="175"/>
      <c r="U99" s="175"/>
      <c r="V99" s="190"/>
    </row>
    <row r="100" spans="1:22" ht="63.75">
      <c r="A100" s="219"/>
      <c r="B100" s="199"/>
      <c r="C100" s="206"/>
      <c r="D100" s="179"/>
      <c r="E100" s="179"/>
      <c r="F100" s="179"/>
      <c r="G100" s="179"/>
      <c r="H100" s="138" t="s">
        <v>290</v>
      </c>
      <c r="I100" s="133">
        <v>10</v>
      </c>
      <c r="J100" s="142"/>
      <c r="K100" s="132" t="s">
        <v>106</v>
      </c>
      <c r="L100" s="132" t="s">
        <v>106</v>
      </c>
      <c r="M100" s="132" t="s">
        <v>106</v>
      </c>
      <c r="N100" s="167"/>
      <c r="O100" s="175"/>
      <c r="P100" s="175"/>
      <c r="Q100" s="175"/>
      <c r="R100" s="175"/>
      <c r="S100" s="175"/>
      <c r="T100" s="175"/>
      <c r="U100" s="175"/>
      <c r="V100" s="190"/>
    </row>
    <row r="101" spans="1:22" ht="76.5">
      <c r="A101" s="219"/>
      <c r="B101" s="199"/>
      <c r="C101" s="206"/>
      <c r="D101" s="179"/>
      <c r="E101" s="179"/>
      <c r="F101" s="179"/>
      <c r="G101" s="179"/>
      <c r="H101" s="138" t="s">
        <v>291</v>
      </c>
      <c r="I101" s="133">
        <v>10</v>
      </c>
      <c r="J101" s="142"/>
      <c r="K101" s="132" t="s">
        <v>106</v>
      </c>
      <c r="L101" s="132" t="s">
        <v>106</v>
      </c>
      <c r="M101" s="132" t="s">
        <v>106</v>
      </c>
      <c r="N101" s="167"/>
      <c r="O101" s="175"/>
      <c r="P101" s="175"/>
      <c r="Q101" s="175"/>
      <c r="R101" s="175"/>
      <c r="S101" s="175"/>
      <c r="T101" s="175"/>
      <c r="U101" s="175"/>
      <c r="V101" s="190"/>
    </row>
    <row r="102" spans="1:22" ht="89.25">
      <c r="A102" s="219"/>
      <c r="B102" s="199"/>
      <c r="C102" s="206"/>
      <c r="D102" s="179"/>
      <c r="E102" s="179"/>
      <c r="F102" s="179"/>
      <c r="G102" s="179"/>
      <c r="H102" s="138" t="s">
        <v>292</v>
      </c>
      <c r="I102" s="133">
        <v>10</v>
      </c>
      <c r="J102" s="142"/>
      <c r="K102" s="132" t="s">
        <v>106</v>
      </c>
      <c r="L102" s="132" t="s">
        <v>106</v>
      </c>
      <c r="M102" s="132" t="s">
        <v>106</v>
      </c>
      <c r="N102" s="167"/>
      <c r="O102" s="175"/>
      <c r="P102" s="175"/>
      <c r="Q102" s="175"/>
      <c r="R102" s="175"/>
      <c r="S102" s="175"/>
      <c r="T102" s="175"/>
      <c r="U102" s="175"/>
      <c r="V102" s="190"/>
    </row>
    <row r="103" spans="1:22" ht="63.75">
      <c r="A103" s="219"/>
      <c r="B103" s="199"/>
      <c r="C103" s="206"/>
      <c r="D103" s="179"/>
      <c r="E103" s="179"/>
      <c r="F103" s="179"/>
      <c r="G103" s="179"/>
      <c r="H103" s="138" t="s">
        <v>293</v>
      </c>
      <c r="I103" s="133">
        <v>10</v>
      </c>
      <c r="J103" s="142"/>
      <c r="K103" s="132" t="s">
        <v>106</v>
      </c>
      <c r="L103" s="132" t="s">
        <v>106</v>
      </c>
      <c r="M103" s="132" t="s">
        <v>106</v>
      </c>
      <c r="N103" s="167"/>
      <c r="O103" s="175"/>
      <c r="P103" s="175"/>
      <c r="Q103" s="175"/>
      <c r="R103" s="175"/>
      <c r="S103" s="175"/>
      <c r="T103" s="175"/>
      <c r="U103" s="175"/>
      <c r="V103" s="190"/>
    </row>
    <row r="104" spans="1:22" ht="45" customHeight="1">
      <c r="A104" s="219"/>
      <c r="B104" s="199"/>
      <c r="C104" s="206"/>
      <c r="D104" s="179"/>
      <c r="E104" s="179"/>
      <c r="F104" s="179"/>
      <c r="G104" s="179"/>
      <c r="H104" s="138" t="s">
        <v>294</v>
      </c>
      <c r="I104" s="133">
        <v>10</v>
      </c>
      <c r="J104" s="142"/>
      <c r="K104" s="132" t="s">
        <v>106</v>
      </c>
      <c r="L104" s="132" t="s">
        <v>106</v>
      </c>
      <c r="M104" s="132" t="s">
        <v>106</v>
      </c>
      <c r="N104" s="167"/>
      <c r="O104" s="175"/>
      <c r="P104" s="175"/>
      <c r="Q104" s="175"/>
      <c r="R104" s="175"/>
      <c r="S104" s="175"/>
      <c r="T104" s="175"/>
      <c r="U104" s="175"/>
      <c r="V104" s="190"/>
    </row>
    <row r="105" spans="1:22" ht="45" customHeight="1">
      <c r="A105" s="219"/>
      <c r="B105" s="199"/>
      <c r="C105" s="206"/>
      <c r="D105" s="179"/>
      <c r="E105" s="179"/>
      <c r="F105" s="179"/>
      <c r="G105" s="179"/>
      <c r="H105" s="138" t="s">
        <v>295</v>
      </c>
      <c r="I105" s="133">
        <v>10</v>
      </c>
      <c r="J105" s="142"/>
      <c r="K105" s="132" t="s">
        <v>106</v>
      </c>
      <c r="L105" s="132" t="s">
        <v>106</v>
      </c>
      <c r="M105" s="132" t="s">
        <v>106</v>
      </c>
      <c r="N105" s="167"/>
      <c r="O105" s="175"/>
      <c r="P105" s="175"/>
      <c r="Q105" s="175"/>
      <c r="R105" s="175"/>
      <c r="S105" s="175"/>
      <c r="T105" s="175"/>
      <c r="U105" s="175"/>
      <c r="V105" s="190"/>
    </row>
    <row r="106" spans="1:22" ht="45" customHeight="1">
      <c r="A106" s="220"/>
      <c r="B106" s="193"/>
      <c r="C106" s="195"/>
      <c r="D106" s="173"/>
      <c r="E106" s="173"/>
      <c r="F106" s="173"/>
      <c r="G106" s="173"/>
      <c r="H106" s="138" t="s">
        <v>296</v>
      </c>
      <c r="I106" s="133">
        <v>10</v>
      </c>
      <c r="J106" s="142"/>
      <c r="K106" s="132" t="s">
        <v>106</v>
      </c>
      <c r="L106" s="132" t="s">
        <v>106</v>
      </c>
      <c r="M106" s="132" t="s">
        <v>106</v>
      </c>
      <c r="N106" s="168"/>
      <c r="O106" s="176"/>
      <c r="P106" s="176"/>
      <c r="Q106" s="176"/>
      <c r="R106" s="176"/>
      <c r="S106" s="176"/>
      <c r="T106" s="176"/>
      <c r="U106" s="176"/>
      <c r="V106" s="191"/>
    </row>
    <row r="107" spans="1:22" ht="15">
      <c r="A107" s="86"/>
      <c r="B107" s="26"/>
      <c r="C107" s="92"/>
      <c r="D107" s="27"/>
      <c r="E107" s="27"/>
      <c r="F107" s="28"/>
      <c r="G107" s="28"/>
      <c r="H107" s="37"/>
      <c r="I107" s="37"/>
      <c r="J107" s="153"/>
      <c r="K107" s="38"/>
      <c r="L107" s="38"/>
      <c r="M107" s="38"/>
      <c r="N107" s="85">
        <f>N87</f>
        <v>23100</v>
      </c>
      <c r="O107" s="29"/>
      <c r="P107" s="85">
        <f>P87</f>
        <v>23100</v>
      </c>
      <c r="Q107" s="30"/>
      <c r="R107" s="30"/>
      <c r="S107" s="30"/>
      <c r="T107" s="30"/>
      <c r="U107" s="36"/>
      <c r="V107" s="67"/>
    </row>
    <row r="108" spans="1:22" ht="58.5" customHeight="1">
      <c r="A108" s="196" t="s">
        <v>113</v>
      </c>
      <c r="B108" s="192" t="s">
        <v>139</v>
      </c>
      <c r="C108" s="194" t="s">
        <v>60</v>
      </c>
      <c r="D108" s="215" t="s">
        <v>143</v>
      </c>
      <c r="E108" s="172" t="s">
        <v>144</v>
      </c>
      <c r="F108" s="172">
        <v>157</v>
      </c>
      <c r="G108" s="172">
        <v>126</v>
      </c>
      <c r="H108" s="133" t="s">
        <v>37</v>
      </c>
      <c r="I108" s="133">
        <v>1</v>
      </c>
      <c r="J108" s="132" t="s">
        <v>106</v>
      </c>
      <c r="K108" s="132" t="s">
        <v>106</v>
      </c>
      <c r="L108" s="132" t="s">
        <v>106</v>
      </c>
      <c r="M108" s="132" t="s">
        <v>106</v>
      </c>
      <c r="N108" s="166">
        <v>82318</v>
      </c>
      <c r="O108" s="174"/>
      <c r="P108" s="174">
        <v>82318</v>
      </c>
      <c r="Q108" s="174">
        <v>0</v>
      </c>
      <c r="R108" s="174">
        <v>0</v>
      </c>
      <c r="S108" s="174">
        <v>0</v>
      </c>
      <c r="T108" s="174">
        <v>0</v>
      </c>
      <c r="U108" s="174" t="s">
        <v>145</v>
      </c>
      <c r="V108" s="189"/>
    </row>
    <row r="109" spans="1:22" ht="51" customHeight="1">
      <c r="A109" s="197"/>
      <c r="B109" s="199"/>
      <c r="C109" s="206"/>
      <c r="D109" s="216"/>
      <c r="E109" s="179"/>
      <c r="F109" s="179"/>
      <c r="G109" s="179"/>
      <c r="H109" s="133" t="s">
        <v>226</v>
      </c>
      <c r="I109" s="133">
        <v>2300</v>
      </c>
      <c r="J109" s="132" t="s">
        <v>106</v>
      </c>
      <c r="K109" s="132" t="s">
        <v>106</v>
      </c>
      <c r="L109" s="132" t="s">
        <v>106</v>
      </c>
      <c r="M109" s="132" t="s">
        <v>106</v>
      </c>
      <c r="N109" s="167"/>
      <c r="O109" s="175"/>
      <c r="P109" s="175"/>
      <c r="Q109" s="175"/>
      <c r="R109" s="175"/>
      <c r="S109" s="175"/>
      <c r="T109" s="175"/>
      <c r="U109" s="175"/>
      <c r="V109" s="190"/>
    </row>
    <row r="110" spans="1:22" ht="37.5" customHeight="1">
      <c r="A110" s="197"/>
      <c r="B110" s="199"/>
      <c r="C110" s="206"/>
      <c r="D110" s="216"/>
      <c r="E110" s="179"/>
      <c r="F110" s="179"/>
      <c r="G110" s="179"/>
      <c r="H110" s="133" t="s">
        <v>240</v>
      </c>
      <c r="I110" s="133">
        <v>452</v>
      </c>
      <c r="J110" s="132" t="s">
        <v>106</v>
      </c>
      <c r="K110" s="132" t="s">
        <v>106</v>
      </c>
      <c r="L110" s="132" t="s">
        <v>106</v>
      </c>
      <c r="M110" s="132" t="s">
        <v>106</v>
      </c>
      <c r="N110" s="167"/>
      <c r="O110" s="175"/>
      <c r="P110" s="175"/>
      <c r="Q110" s="175"/>
      <c r="R110" s="175"/>
      <c r="S110" s="175"/>
      <c r="T110" s="175"/>
      <c r="U110" s="175"/>
      <c r="V110" s="190"/>
    </row>
    <row r="111" spans="1:22" ht="52.5" customHeight="1">
      <c r="A111" s="197"/>
      <c r="B111" s="199"/>
      <c r="C111" s="206"/>
      <c r="D111" s="216"/>
      <c r="E111" s="179"/>
      <c r="F111" s="179"/>
      <c r="G111" s="179"/>
      <c r="H111" s="133" t="s">
        <v>227</v>
      </c>
      <c r="I111" s="133">
        <v>15</v>
      </c>
      <c r="J111" s="132" t="s">
        <v>106</v>
      </c>
      <c r="K111" s="132" t="s">
        <v>106</v>
      </c>
      <c r="L111" s="132" t="s">
        <v>106</v>
      </c>
      <c r="M111" s="132" t="s">
        <v>106</v>
      </c>
      <c r="N111" s="167"/>
      <c r="O111" s="175"/>
      <c r="P111" s="175"/>
      <c r="Q111" s="175"/>
      <c r="R111" s="175"/>
      <c r="S111" s="175"/>
      <c r="T111" s="175"/>
      <c r="U111" s="175"/>
      <c r="V111" s="190"/>
    </row>
    <row r="112" spans="1:22" ht="19.5" customHeight="1">
      <c r="A112" s="197"/>
      <c r="B112" s="199"/>
      <c r="C112" s="206"/>
      <c r="D112" s="216"/>
      <c r="E112" s="179"/>
      <c r="F112" s="179"/>
      <c r="G112" s="179"/>
      <c r="H112" s="133" t="s">
        <v>241</v>
      </c>
      <c r="I112" s="133">
        <v>50</v>
      </c>
      <c r="J112" s="132" t="s">
        <v>106</v>
      </c>
      <c r="K112" s="132" t="s">
        <v>106</v>
      </c>
      <c r="L112" s="132" t="s">
        <v>106</v>
      </c>
      <c r="M112" s="132" t="s">
        <v>106</v>
      </c>
      <c r="N112" s="167"/>
      <c r="O112" s="175"/>
      <c r="P112" s="175"/>
      <c r="Q112" s="175"/>
      <c r="R112" s="175"/>
      <c r="S112" s="175"/>
      <c r="T112" s="175"/>
      <c r="U112" s="175"/>
      <c r="V112" s="190"/>
    </row>
    <row r="113" spans="1:22" ht="19.5" customHeight="1">
      <c r="A113" s="198"/>
      <c r="B113" s="193"/>
      <c r="C113" s="195"/>
      <c r="D113" s="217"/>
      <c r="E113" s="173"/>
      <c r="F113" s="173"/>
      <c r="G113" s="173"/>
      <c r="H113" s="133" t="s">
        <v>228</v>
      </c>
      <c r="I113" s="133">
        <v>1</v>
      </c>
      <c r="J113" s="132" t="s">
        <v>106</v>
      </c>
      <c r="K113" s="132" t="s">
        <v>106</v>
      </c>
      <c r="L113" s="132" t="s">
        <v>106</v>
      </c>
      <c r="M113" s="132" t="s">
        <v>106</v>
      </c>
      <c r="N113" s="167"/>
      <c r="O113" s="176"/>
      <c r="P113" s="175"/>
      <c r="Q113" s="176"/>
      <c r="R113" s="176"/>
      <c r="S113" s="176"/>
      <c r="T113" s="176"/>
      <c r="U113" s="176"/>
      <c r="V113" s="191"/>
    </row>
    <row r="114" spans="1:22" ht="15">
      <c r="A114" s="64"/>
      <c r="B114" s="92"/>
      <c r="C114" s="26"/>
      <c r="D114" s="27"/>
      <c r="E114" s="27"/>
      <c r="F114" s="28"/>
      <c r="G114" s="38"/>
      <c r="H114" s="37"/>
      <c r="I114" s="37"/>
      <c r="J114" s="153"/>
      <c r="K114" s="38"/>
      <c r="L114" s="38"/>
      <c r="M114" s="38"/>
      <c r="N114" s="29">
        <f>N108</f>
        <v>82318</v>
      </c>
      <c r="O114" s="30"/>
      <c r="P114" s="29">
        <f>P108</f>
        <v>82318</v>
      </c>
      <c r="Q114" s="30"/>
      <c r="R114" s="30"/>
      <c r="S114" s="30"/>
      <c r="T114" s="30"/>
      <c r="U114" s="36"/>
      <c r="V114" s="67"/>
    </row>
    <row r="115" spans="1:22" ht="76.5" customHeight="1">
      <c r="A115" s="69" t="s">
        <v>113</v>
      </c>
      <c r="B115" s="192" t="s">
        <v>146</v>
      </c>
      <c r="C115" s="192" t="s">
        <v>147</v>
      </c>
      <c r="D115" s="172" t="s">
        <v>148</v>
      </c>
      <c r="E115" s="172" t="s">
        <v>149</v>
      </c>
      <c r="F115" s="172">
        <v>179</v>
      </c>
      <c r="G115" s="172">
        <v>175</v>
      </c>
      <c r="H115" s="138" t="s">
        <v>35</v>
      </c>
      <c r="I115" s="133">
        <v>1</v>
      </c>
      <c r="J115" s="132" t="s">
        <v>106</v>
      </c>
      <c r="K115" s="132" t="s">
        <v>106</v>
      </c>
      <c r="L115" s="132" t="s">
        <v>106</v>
      </c>
      <c r="M115" s="132" t="s">
        <v>106</v>
      </c>
      <c r="N115" s="166">
        <v>186039</v>
      </c>
      <c r="O115" s="166">
        <v>96000</v>
      </c>
      <c r="P115" s="166">
        <v>90039</v>
      </c>
      <c r="Q115" s="166"/>
      <c r="R115" s="166"/>
      <c r="S115" s="166"/>
      <c r="T115" s="166"/>
      <c r="U115" s="166" t="s">
        <v>145</v>
      </c>
      <c r="V115" s="169"/>
    </row>
    <row r="116" spans="1:22" ht="77.25" customHeight="1">
      <c r="A116" s="100"/>
      <c r="B116" s="212"/>
      <c r="C116" s="212"/>
      <c r="D116" s="212"/>
      <c r="E116" s="212"/>
      <c r="F116" s="212"/>
      <c r="G116" s="212"/>
      <c r="H116" s="138" t="s">
        <v>38</v>
      </c>
      <c r="I116" s="133">
        <v>1</v>
      </c>
      <c r="J116" s="132" t="s">
        <v>106</v>
      </c>
      <c r="K116" s="132" t="s">
        <v>106</v>
      </c>
      <c r="L116" s="132" t="s">
        <v>106</v>
      </c>
      <c r="M116" s="132" t="s">
        <v>106</v>
      </c>
      <c r="N116" s="214"/>
      <c r="O116" s="210"/>
      <c r="P116" s="167"/>
      <c r="Q116" s="167"/>
      <c r="R116" s="167"/>
      <c r="S116" s="167"/>
      <c r="T116" s="167"/>
      <c r="U116" s="167"/>
      <c r="V116" s="170"/>
    </row>
    <row r="117" spans="1:22" ht="64.5" customHeight="1">
      <c r="A117" s="100"/>
      <c r="B117" s="212"/>
      <c r="C117" s="212"/>
      <c r="D117" s="212"/>
      <c r="E117" s="212"/>
      <c r="F117" s="212"/>
      <c r="G117" s="212"/>
      <c r="H117" s="138" t="s">
        <v>39</v>
      </c>
      <c r="I117" s="133">
        <v>1</v>
      </c>
      <c r="J117" s="132" t="s">
        <v>106</v>
      </c>
      <c r="K117" s="132" t="s">
        <v>106</v>
      </c>
      <c r="L117" s="132" t="s">
        <v>106</v>
      </c>
      <c r="M117" s="132" t="s">
        <v>106</v>
      </c>
      <c r="N117" s="214"/>
      <c r="O117" s="210"/>
      <c r="P117" s="167"/>
      <c r="Q117" s="167"/>
      <c r="R117" s="167"/>
      <c r="S117" s="167"/>
      <c r="T117" s="167"/>
      <c r="U117" s="167"/>
      <c r="V117" s="170"/>
    </row>
    <row r="118" spans="1:22" ht="44.25" customHeight="1">
      <c r="A118" s="101"/>
      <c r="B118" s="212"/>
      <c r="C118" s="212"/>
      <c r="D118" s="212"/>
      <c r="E118" s="212"/>
      <c r="F118" s="212"/>
      <c r="G118" s="212"/>
      <c r="H118" s="138" t="s">
        <v>35</v>
      </c>
      <c r="I118" s="133">
        <v>1</v>
      </c>
      <c r="J118" s="132" t="s">
        <v>106</v>
      </c>
      <c r="K118" s="132" t="s">
        <v>106</v>
      </c>
      <c r="L118" s="132" t="s">
        <v>106</v>
      </c>
      <c r="M118" s="132" t="s">
        <v>106</v>
      </c>
      <c r="N118" s="214"/>
      <c r="O118" s="210"/>
      <c r="P118" s="167"/>
      <c r="Q118" s="167"/>
      <c r="R118" s="167"/>
      <c r="S118" s="167"/>
      <c r="T118" s="167"/>
      <c r="U118" s="167"/>
      <c r="V118" s="170"/>
    </row>
    <row r="119" spans="1:22" ht="31.5" customHeight="1">
      <c r="A119" s="101"/>
      <c r="B119" s="212"/>
      <c r="C119" s="212"/>
      <c r="D119" s="212"/>
      <c r="E119" s="212"/>
      <c r="F119" s="212"/>
      <c r="G119" s="212"/>
      <c r="H119" s="138" t="s">
        <v>36</v>
      </c>
      <c r="I119" s="133">
        <v>1</v>
      </c>
      <c r="J119" s="132" t="s">
        <v>106</v>
      </c>
      <c r="K119" s="132" t="s">
        <v>106</v>
      </c>
      <c r="L119" s="132" t="s">
        <v>106</v>
      </c>
      <c r="M119" s="132" t="s">
        <v>106</v>
      </c>
      <c r="N119" s="214"/>
      <c r="O119" s="210"/>
      <c r="P119" s="167"/>
      <c r="Q119" s="167"/>
      <c r="R119" s="167"/>
      <c r="S119" s="167"/>
      <c r="T119" s="167"/>
      <c r="U119" s="167"/>
      <c r="V119" s="170"/>
    </row>
    <row r="120" spans="1:22" ht="50.25" customHeight="1">
      <c r="A120" s="101"/>
      <c r="B120" s="212"/>
      <c r="C120" s="212"/>
      <c r="D120" s="212"/>
      <c r="E120" s="212"/>
      <c r="F120" s="212"/>
      <c r="G120" s="212"/>
      <c r="H120" s="138" t="s">
        <v>40</v>
      </c>
      <c r="I120" s="133">
        <v>50</v>
      </c>
      <c r="J120" s="142"/>
      <c r="K120" s="132" t="s">
        <v>106</v>
      </c>
      <c r="L120" s="132" t="s">
        <v>106</v>
      </c>
      <c r="M120" s="132" t="s">
        <v>106</v>
      </c>
      <c r="N120" s="214"/>
      <c r="O120" s="210"/>
      <c r="P120" s="167"/>
      <c r="Q120" s="167"/>
      <c r="R120" s="167"/>
      <c r="S120" s="167"/>
      <c r="T120" s="167"/>
      <c r="U120" s="167"/>
      <c r="V120" s="170"/>
    </row>
    <row r="121" spans="1:22" ht="54.75" customHeight="1">
      <c r="A121" s="101"/>
      <c r="B121" s="212"/>
      <c r="C121" s="212"/>
      <c r="D121" s="212"/>
      <c r="E121" s="212"/>
      <c r="F121" s="212"/>
      <c r="G121" s="212"/>
      <c r="H121" s="138" t="s">
        <v>297</v>
      </c>
      <c r="I121" s="133">
        <v>25</v>
      </c>
      <c r="J121" s="142"/>
      <c r="K121" s="132" t="s">
        <v>106</v>
      </c>
      <c r="L121" s="132" t="s">
        <v>106</v>
      </c>
      <c r="M121" s="132" t="s">
        <v>106</v>
      </c>
      <c r="N121" s="214"/>
      <c r="O121" s="210"/>
      <c r="P121" s="167"/>
      <c r="Q121" s="167"/>
      <c r="R121" s="167"/>
      <c r="S121" s="167"/>
      <c r="T121" s="167"/>
      <c r="U121" s="167"/>
      <c r="V121" s="170"/>
    </row>
    <row r="122" spans="1:22" ht="54" customHeight="1">
      <c r="A122" s="101"/>
      <c r="B122" s="212"/>
      <c r="C122" s="212"/>
      <c r="D122" s="212"/>
      <c r="E122" s="212"/>
      <c r="F122" s="212"/>
      <c r="G122" s="212"/>
      <c r="H122" s="138" t="s">
        <v>298</v>
      </c>
      <c r="I122" s="133">
        <v>50</v>
      </c>
      <c r="J122" s="142"/>
      <c r="K122" s="132" t="s">
        <v>106</v>
      </c>
      <c r="L122" s="132" t="s">
        <v>106</v>
      </c>
      <c r="M122" s="132" t="s">
        <v>106</v>
      </c>
      <c r="N122" s="214"/>
      <c r="O122" s="210"/>
      <c r="P122" s="167"/>
      <c r="Q122" s="167"/>
      <c r="R122" s="167"/>
      <c r="S122" s="167"/>
      <c r="T122" s="167"/>
      <c r="U122" s="167"/>
      <c r="V122" s="170"/>
    </row>
    <row r="123" spans="1:22" ht="54" customHeight="1">
      <c r="A123" s="101"/>
      <c r="B123" s="212"/>
      <c r="C123" s="212"/>
      <c r="D123" s="212"/>
      <c r="E123" s="212"/>
      <c r="F123" s="212"/>
      <c r="G123" s="212"/>
      <c r="H123" s="138" t="s">
        <v>299</v>
      </c>
      <c r="I123" s="133">
        <v>1</v>
      </c>
      <c r="J123" s="142"/>
      <c r="K123" s="132" t="s">
        <v>106</v>
      </c>
      <c r="L123" s="132" t="s">
        <v>106</v>
      </c>
      <c r="M123" s="132" t="s">
        <v>106</v>
      </c>
      <c r="N123" s="214"/>
      <c r="O123" s="210"/>
      <c r="P123" s="167"/>
      <c r="Q123" s="167"/>
      <c r="R123" s="167"/>
      <c r="S123" s="167"/>
      <c r="T123" s="167"/>
      <c r="U123" s="167"/>
      <c r="V123" s="170"/>
    </row>
    <row r="124" spans="1:22" ht="54.75" customHeight="1">
      <c r="A124" s="101"/>
      <c r="B124" s="212"/>
      <c r="C124" s="212"/>
      <c r="D124" s="212"/>
      <c r="E124" s="212"/>
      <c r="F124" s="212"/>
      <c r="G124" s="212"/>
      <c r="H124" s="138" t="s">
        <v>300</v>
      </c>
      <c r="I124" s="133">
        <v>50</v>
      </c>
      <c r="J124" s="142"/>
      <c r="K124" s="132" t="s">
        <v>106</v>
      </c>
      <c r="L124" s="132" t="s">
        <v>106</v>
      </c>
      <c r="M124" s="132" t="s">
        <v>106</v>
      </c>
      <c r="N124" s="214"/>
      <c r="O124" s="210"/>
      <c r="P124" s="167"/>
      <c r="Q124" s="167"/>
      <c r="R124" s="167"/>
      <c r="S124" s="167"/>
      <c r="T124" s="167"/>
      <c r="U124" s="167"/>
      <c r="V124" s="170"/>
    </row>
    <row r="125" spans="1:22" ht="50.25" customHeight="1">
      <c r="A125" s="101"/>
      <c r="B125" s="212"/>
      <c r="C125" s="212"/>
      <c r="D125" s="212"/>
      <c r="E125" s="212"/>
      <c r="F125" s="212"/>
      <c r="G125" s="212"/>
      <c r="H125" s="138" t="s">
        <v>301</v>
      </c>
      <c r="I125" s="133">
        <v>10</v>
      </c>
      <c r="J125" s="142"/>
      <c r="K125" s="132" t="s">
        <v>106</v>
      </c>
      <c r="L125" s="132" t="s">
        <v>106</v>
      </c>
      <c r="M125" s="132" t="s">
        <v>106</v>
      </c>
      <c r="N125" s="214"/>
      <c r="O125" s="210"/>
      <c r="P125" s="167"/>
      <c r="Q125" s="167"/>
      <c r="R125" s="167"/>
      <c r="S125" s="167"/>
      <c r="T125" s="167"/>
      <c r="U125" s="167"/>
      <c r="V125" s="170"/>
    </row>
    <row r="126" spans="1:22" ht="51.75" customHeight="1">
      <c r="A126" s="101"/>
      <c r="B126" s="212"/>
      <c r="C126" s="212"/>
      <c r="D126" s="212"/>
      <c r="E126" s="212"/>
      <c r="F126" s="212"/>
      <c r="G126" s="212"/>
      <c r="H126" s="138" t="s">
        <v>302</v>
      </c>
      <c r="I126" s="133">
        <v>25</v>
      </c>
      <c r="J126" s="142"/>
      <c r="K126" s="132" t="s">
        <v>106</v>
      </c>
      <c r="L126" s="132" t="s">
        <v>106</v>
      </c>
      <c r="M126" s="132" t="s">
        <v>106</v>
      </c>
      <c r="N126" s="214"/>
      <c r="O126" s="210"/>
      <c r="P126" s="167"/>
      <c r="Q126" s="167"/>
      <c r="R126" s="167"/>
      <c r="S126" s="167"/>
      <c r="T126" s="167"/>
      <c r="U126" s="167"/>
      <c r="V126" s="170"/>
    </row>
    <row r="127" spans="1:22" ht="50.25" customHeight="1">
      <c r="A127" s="101"/>
      <c r="B127" s="212"/>
      <c r="C127" s="212"/>
      <c r="D127" s="212"/>
      <c r="E127" s="212"/>
      <c r="F127" s="212"/>
      <c r="G127" s="212"/>
      <c r="H127" s="138" t="s">
        <v>303</v>
      </c>
      <c r="I127" s="133">
        <v>25</v>
      </c>
      <c r="J127" s="142"/>
      <c r="K127" s="132" t="s">
        <v>106</v>
      </c>
      <c r="L127" s="132" t="s">
        <v>106</v>
      </c>
      <c r="M127" s="132" t="s">
        <v>106</v>
      </c>
      <c r="N127" s="214"/>
      <c r="O127" s="210"/>
      <c r="P127" s="167"/>
      <c r="Q127" s="167"/>
      <c r="R127" s="167"/>
      <c r="S127" s="167"/>
      <c r="T127" s="167"/>
      <c r="U127" s="167"/>
      <c r="V127" s="170"/>
    </row>
    <row r="128" spans="1:22" ht="50.25" customHeight="1">
      <c r="A128" s="101"/>
      <c r="B128" s="212"/>
      <c r="C128" s="212"/>
      <c r="D128" s="212"/>
      <c r="E128" s="212"/>
      <c r="F128" s="212"/>
      <c r="G128" s="212"/>
      <c r="H128" s="138" t="s">
        <v>0</v>
      </c>
      <c r="I128" s="133">
        <v>25</v>
      </c>
      <c r="J128" s="142"/>
      <c r="K128" s="132" t="s">
        <v>106</v>
      </c>
      <c r="L128" s="132" t="s">
        <v>106</v>
      </c>
      <c r="M128" s="132" t="s">
        <v>106</v>
      </c>
      <c r="N128" s="214"/>
      <c r="O128" s="210"/>
      <c r="P128" s="167"/>
      <c r="Q128" s="167"/>
      <c r="R128" s="167"/>
      <c r="S128" s="167"/>
      <c r="T128" s="167"/>
      <c r="U128" s="167"/>
      <c r="V128" s="170"/>
    </row>
    <row r="129" spans="1:22" ht="50.25" customHeight="1">
      <c r="A129" s="101"/>
      <c r="B129" s="212"/>
      <c r="C129" s="212"/>
      <c r="D129" s="212"/>
      <c r="E129" s="212"/>
      <c r="F129" s="212"/>
      <c r="G129" s="212"/>
      <c r="H129" s="138" t="s">
        <v>1</v>
      </c>
      <c r="I129" s="133">
        <v>50</v>
      </c>
      <c r="J129" s="142"/>
      <c r="K129" s="132" t="s">
        <v>106</v>
      </c>
      <c r="L129" s="132" t="s">
        <v>106</v>
      </c>
      <c r="M129" s="132" t="s">
        <v>106</v>
      </c>
      <c r="N129" s="214"/>
      <c r="O129" s="210"/>
      <c r="P129" s="167"/>
      <c r="Q129" s="167"/>
      <c r="R129" s="167"/>
      <c r="S129" s="167"/>
      <c r="T129" s="167"/>
      <c r="U129" s="167"/>
      <c r="V129" s="170"/>
    </row>
    <row r="130" spans="1:22" ht="50.25" customHeight="1">
      <c r="A130" s="101"/>
      <c r="B130" s="212"/>
      <c r="C130" s="212"/>
      <c r="D130" s="212"/>
      <c r="E130" s="212"/>
      <c r="F130" s="212"/>
      <c r="G130" s="212"/>
      <c r="H130" s="138" t="s">
        <v>2</v>
      </c>
      <c r="I130" s="133">
        <v>25</v>
      </c>
      <c r="J130" s="142"/>
      <c r="K130" s="132" t="s">
        <v>106</v>
      </c>
      <c r="L130" s="132" t="s">
        <v>106</v>
      </c>
      <c r="M130" s="132" t="s">
        <v>106</v>
      </c>
      <c r="N130" s="214"/>
      <c r="O130" s="210"/>
      <c r="P130" s="167"/>
      <c r="Q130" s="167"/>
      <c r="R130" s="167"/>
      <c r="S130" s="167"/>
      <c r="T130" s="167"/>
      <c r="U130" s="167"/>
      <c r="V130" s="170"/>
    </row>
    <row r="131" spans="1:22" ht="50.25" customHeight="1">
      <c r="A131" s="101"/>
      <c r="B131" s="212"/>
      <c r="C131" s="212"/>
      <c r="D131" s="212"/>
      <c r="E131" s="212"/>
      <c r="F131" s="212"/>
      <c r="G131" s="212"/>
      <c r="H131" s="138" t="s">
        <v>3</v>
      </c>
      <c r="I131" s="133">
        <v>25</v>
      </c>
      <c r="J131" s="142"/>
      <c r="K131" s="132" t="s">
        <v>106</v>
      </c>
      <c r="L131" s="132" t="s">
        <v>106</v>
      </c>
      <c r="M131" s="132" t="s">
        <v>106</v>
      </c>
      <c r="N131" s="214"/>
      <c r="O131" s="210"/>
      <c r="P131" s="167"/>
      <c r="Q131" s="167"/>
      <c r="R131" s="167"/>
      <c r="S131" s="167"/>
      <c r="T131" s="167"/>
      <c r="U131" s="167"/>
      <c r="V131" s="170"/>
    </row>
    <row r="132" spans="1:22" ht="50.25" customHeight="1">
      <c r="A132" s="101"/>
      <c r="B132" s="213"/>
      <c r="C132" s="213"/>
      <c r="D132" s="213"/>
      <c r="E132" s="213"/>
      <c r="F132" s="213"/>
      <c r="G132" s="213"/>
      <c r="H132" s="138" t="s">
        <v>4</v>
      </c>
      <c r="I132" s="133">
        <v>25</v>
      </c>
      <c r="J132" s="142"/>
      <c r="K132" s="132" t="s">
        <v>106</v>
      </c>
      <c r="L132" s="132" t="s">
        <v>106</v>
      </c>
      <c r="M132" s="132" t="s">
        <v>106</v>
      </c>
      <c r="N132" s="214"/>
      <c r="O132" s="211"/>
      <c r="P132" s="167"/>
      <c r="Q132" s="168"/>
      <c r="R132" s="168"/>
      <c r="S132" s="168"/>
      <c r="T132" s="168"/>
      <c r="U132" s="168"/>
      <c r="V132" s="171"/>
    </row>
    <row r="133" spans="1:22" ht="15">
      <c r="A133" s="64"/>
      <c r="B133" s="92"/>
      <c r="C133" s="92"/>
      <c r="D133" s="27"/>
      <c r="E133" s="27"/>
      <c r="F133" s="38"/>
      <c r="G133" s="38"/>
      <c r="H133" s="37"/>
      <c r="I133" s="37"/>
      <c r="J133" s="153"/>
      <c r="K133" s="38"/>
      <c r="L133" s="38"/>
      <c r="M133" s="38"/>
      <c r="N133" s="29">
        <f>+N115</f>
        <v>186039</v>
      </c>
      <c r="O133" s="30"/>
      <c r="P133" s="29">
        <f>+P115</f>
        <v>90039</v>
      </c>
      <c r="Q133" s="30"/>
      <c r="R133" s="30"/>
      <c r="S133" s="30"/>
      <c r="T133" s="30"/>
      <c r="U133" s="36"/>
      <c r="V133" s="67"/>
    </row>
    <row r="134" spans="1:22" ht="63.75" customHeight="1">
      <c r="A134" s="180" t="s">
        <v>113</v>
      </c>
      <c r="B134" s="192" t="s">
        <v>150</v>
      </c>
      <c r="C134" s="192" t="s">
        <v>151</v>
      </c>
      <c r="D134" s="207" t="s">
        <v>61</v>
      </c>
      <c r="E134" s="172" t="s">
        <v>152</v>
      </c>
      <c r="F134" s="172">
        <v>287</v>
      </c>
      <c r="G134" s="172">
        <v>3</v>
      </c>
      <c r="H134" s="133" t="s">
        <v>41</v>
      </c>
      <c r="I134" s="133">
        <v>1</v>
      </c>
      <c r="J134" s="132" t="s">
        <v>106</v>
      </c>
      <c r="K134" s="132" t="s">
        <v>106</v>
      </c>
      <c r="L134" s="132" t="s">
        <v>106</v>
      </c>
      <c r="M134" s="132" t="s">
        <v>106</v>
      </c>
      <c r="N134" s="166">
        <v>420892</v>
      </c>
      <c r="O134" s="174">
        <v>135364</v>
      </c>
      <c r="P134" s="166">
        <v>285528</v>
      </c>
      <c r="Q134" s="166">
        <v>0</v>
      </c>
      <c r="R134" s="166">
        <v>0</v>
      </c>
      <c r="S134" s="166">
        <v>0</v>
      </c>
      <c r="T134" s="166">
        <v>0</v>
      </c>
      <c r="U134" s="166" t="s">
        <v>153</v>
      </c>
      <c r="V134" s="169"/>
    </row>
    <row r="135" spans="1:22" ht="38.25">
      <c r="A135" s="181"/>
      <c r="B135" s="199"/>
      <c r="C135" s="199"/>
      <c r="D135" s="208"/>
      <c r="E135" s="179"/>
      <c r="F135" s="179"/>
      <c r="G135" s="179"/>
      <c r="H135" s="133" t="s">
        <v>42</v>
      </c>
      <c r="I135" s="133">
        <v>1</v>
      </c>
      <c r="J135" s="132" t="s">
        <v>106</v>
      </c>
      <c r="K135" s="132" t="s">
        <v>106</v>
      </c>
      <c r="L135" s="132" t="s">
        <v>106</v>
      </c>
      <c r="M135" s="132" t="s">
        <v>106</v>
      </c>
      <c r="N135" s="167"/>
      <c r="O135" s="175"/>
      <c r="P135" s="167"/>
      <c r="Q135" s="167"/>
      <c r="R135" s="167"/>
      <c r="S135" s="167"/>
      <c r="T135" s="167"/>
      <c r="U135" s="167"/>
      <c r="V135" s="170"/>
    </row>
    <row r="136" spans="1:22" ht="63.75">
      <c r="A136" s="181"/>
      <c r="B136" s="199"/>
      <c r="C136" s="199"/>
      <c r="D136" s="208"/>
      <c r="E136" s="179"/>
      <c r="F136" s="179"/>
      <c r="G136" s="179"/>
      <c r="H136" s="133" t="s">
        <v>43</v>
      </c>
      <c r="I136" s="133">
        <v>1</v>
      </c>
      <c r="J136" s="132" t="s">
        <v>106</v>
      </c>
      <c r="K136" s="132" t="s">
        <v>106</v>
      </c>
      <c r="L136" s="132" t="s">
        <v>106</v>
      </c>
      <c r="M136" s="132" t="s">
        <v>106</v>
      </c>
      <c r="N136" s="167"/>
      <c r="O136" s="175"/>
      <c r="P136" s="167"/>
      <c r="Q136" s="167"/>
      <c r="R136" s="167"/>
      <c r="S136" s="167"/>
      <c r="T136" s="167"/>
      <c r="U136" s="167"/>
      <c r="V136" s="170"/>
    </row>
    <row r="137" spans="1:22" ht="30" customHeight="1">
      <c r="A137" s="181"/>
      <c r="B137" s="199"/>
      <c r="C137" s="199"/>
      <c r="D137" s="208"/>
      <c r="E137" s="179"/>
      <c r="F137" s="179"/>
      <c r="G137" s="179"/>
      <c r="H137" s="133" t="s">
        <v>44</v>
      </c>
      <c r="I137" s="133">
        <v>1</v>
      </c>
      <c r="J137" s="132" t="s">
        <v>106</v>
      </c>
      <c r="K137" s="132" t="s">
        <v>106</v>
      </c>
      <c r="L137" s="132" t="s">
        <v>106</v>
      </c>
      <c r="M137" s="132" t="s">
        <v>106</v>
      </c>
      <c r="N137" s="167"/>
      <c r="O137" s="175"/>
      <c r="P137" s="167"/>
      <c r="Q137" s="167"/>
      <c r="R137" s="167"/>
      <c r="S137" s="167"/>
      <c r="T137" s="167"/>
      <c r="U137" s="167"/>
      <c r="V137" s="170"/>
    </row>
    <row r="138" spans="1:22" ht="42" customHeight="1">
      <c r="A138" s="181"/>
      <c r="B138" s="199"/>
      <c r="C138" s="199"/>
      <c r="D138" s="208"/>
      <c r="E138" s="179"/>
      <c r="F138" s="179"/>
      <c r="G138" s="179"/>
      <c r="H138" s="133" t="s">
        <v>45</v>
      </c>
      <c r="I138" s="133">
        <v>1</v>
      </c>
      <c r="J138" s="132" t="s">
        <v>106</v>
      </c>
      <c r="K138" s="132" t="s">
        <v>106</v>
      </c>
      <c r="L138" s="132" t="s">
        <v>106</v>
      </c>
      <c r="M138" s="132" t="s">
        <v>106</v>
      </c>
      <c r="N138" s="167"/>
      <c r="O138" s="175"/>
      <c r="P138" s="167"/>
      <c r="Q138" s="167"/>
      <c r="R138" s="167"/>
      <c r="S138" s="167"/>
      <c r="T138" s="167"/>
      <c r="U138" s="167"/>
      <c r="V138" s="170"/>
    </row>
    <row r="139" spans="1:22" ht="27" customHeight="1">
      <c r="A139" s="181"/>
      <c r="B139" s="199"/>
      <c r="C139" s="199"/>
      <c r="D139" s="208"/>
      <c r="E139" s="179"/>
      <c r="F139" s="179"/>
      <c r="G139" s="179"/>
      <c r="H139" s="133" t="s">
        <v>45</v>
      </c>
      <c r="I139" s="133">
        <v>1</v>
      </c>
      <c r="J139" s="132" t="s">
        <v>106</v>
      </c>
      <c r="K139" s="132" t="s">
        <v>106</v>
      </c>
      <c r="L139" s="132" t="s">
        <v>106</v>
      </c>
      <c r="M139" s="132" t="s">
        <v>106</v>
      </c>
      <c r="N139" s="167"/>
      <c r="O139" s="175"/>
      <c r="P139" s="167"/>
      <c r="Q139" s="167"/>
      <c r="R139" s="167"/>
      <c r="S139" s="167"/>
      <c r="T139" s="167"/>
      <c r="U139" s="167"/>
      <c r="V139" s="170"/>
    </row>
    <row r="140" spans="1:22" ht="16.5" customHeight="1">
      <c r="A140" s="181"/>
      <c r="B140" s="199"/>
      <c r="C140" s="199"/>
      <c r="D140" s="208"/>
      <c r="E140" s="179"/>
      <c r="F140" s="179"/>
      <c r="G140" s="179"/>
      <c r="H140" s="133" t="s">
        <v>46</v>
      </c>
      <c r="I140" s="133">
        <v>1</v>
      </c>
      <c r="J140" s="132" t="s">
        <v>106</v>
      </c>
      <c r="K140" s="132" t="s">
        <v>106</v>
      </c>
      <c r="L140" s="132" t="s">
        <v>106</v>
      </c>
      <c r="M140" s="132" t="s">
        <v>106</v>
      </c>
      <c r="N140" s="167"/>
      <c r="O140" s="175"/>
      <c r="P140" s="167"/>
      <c r="Q140" s="167"/>
      <c r="R140" s="167"/>
      <c r="S140" s="167"/>
      <c r="T140" s="167"/>
      <c r="U140" s="167"/>
      <c r="V140" s="170"/>
    </row>
    <row r="141" spans="1:22" ht="42" customHeight="1">
      <c r="A141" s="181"/>
      <c r="B141" s="199"/>
      <c r="C141" s="199"/>
      <c r="D141" s="208"/>
      <c r="E141" s="179"/>
      <c r="F141" s="179"/>
      <c r="G141" s="179"/>
      <c r="H141" s="133" t="s">
        <v>242</v>
      </c>
      <c r="I141" s="133">
        <v>130</v>
      </c>
      <c r="J141" s="132" t="s">
        <v>106</v>
      </c>
      <c r="K141" s="132" t="s">
        <v>106</v>
      </c>
      <c r="L141" s="132" t="s">
        <v>106</v>
      </c>
      <c r="M141" s="132" t="s">
        <v>106</v>
      </c>
      <c r="N141" s="167"/>
      <c r="O141" s="175"/>
      <c r="P141" s="167"/>
      <c r="Q141" s="167"/>
      <c r="R141" s="167"/>
      <c r="S141" s="167"/>
      <c r="T141" s="167"/>
      <c r="U141" s="167"/>
      <c r="V141" s="170"/>
    </row>
    <row r="142" spans="1:22" ht="14.25" customHeight="1">
      <c r="A142" s="181"/>
      <c r="B142" s="199"/>
      <c r="C142" s="199"/>
      <c r="D142" s="208"/>
      <c r="E142" s="179"/>
      <c r="F142" s="179"/>
      <c r="G142" s="179"/>
      <c r="H142" s="133" t="s">
        <v>207</v>
      </c>
      <c r="I142" s="133">
        <v>1</v>
      </c>
      <c r="J142" s="132" t="s">
        <v>106</v>
      </c>
      <c r="K142" s="132" t="s">
        <v>106</v>
      </c>
      <c r="L142" s="132" t="s">
        <v>106</v>
      </c>
      <c r="M142" s="132" t="s">
        <v>106</v>
      </c>
      <c r="N142" s="167"/>
      <c r="O142" s="175"/>
      <c r="P142" s="167"/>
      <c r="Q142" s="167"/>
      <c r="R142" s="167"/>
      <c r="S142" s="167"/>
      <c r="T142" s="167"/>
      <c r="U142" s="167"/>
      <c r="V142" s="170"/>
    </row>
    <row r="143" spans="1:22" ht="14.25" customHeight="1">
      <c r="A143" s="181"/>
      <c r="B143" s="199"/>
      <c r="C143" s="199"/>
      <c r="D143" s="208"/>
      <c r="E143" s="179"/>
      <c r="F143" s="179"/>
      <c r="G143" s="179"/>
      <c r="H143" s="133" t="s">
        <v>208</v>
      </c>
      <c r="I143" s="133">
        <v>8</v>
      </c>
      <c r="J143" s="132" t="s">
        <v>106</v>
      </c>
      <c r="K143" s="132" t="s">
        <v>106</v>
      </c>
      <c r="L143" s="132" t="s">
        <v>106</v>
      </c>
      <c r="M143" s="132" t="s">
        <v>106</v>
      </c>
      <c r="N143" s="167"/>
      <c r="O143" s="175"/>
      <c r="P143" s="167"/>
      <c r="Q143" s="167"/>
      <c r="R143" s="167"/>
      <c r="S143" s="167"/>
      <c r="T143" s="167"/>
      <c r="U143" s="167"/>
      <c r="V143" s="170"/>
    </row>
    <row r="144" spans="1:22" ht="18" customHeight="1">
      <c r="A144" s="181"/>
      <c r="B144" s="199"/>
      <c r="C144" s="199"/>
      <c r="D144" s="208"/>
      <c r="E144" s="179"/>
      <c r="F144" s="179"/>
      <c r="G144" s="179"/>
      <c r="H144" s="133" t="s">
        <v>210</v>
      </c>
      <c r="I144" s="133">
        <v>1</v>
      </c>
      <c r="J144" s="132" t="s">
        <v>106</v>
      </c>
      <c r="K144" s="132" t="s">
        <v>106</v>
      </c>
      <c r="L144" s="132" t="s">
        <v>106</v>
      </c>
      <c r="M144" s="132" t="s">
        <v>106</v>
      </c>
      <c r="N144" s="167"/>
      <c r="O144" s="175"/>
      <c r="P144" s="167"/>
      <c r="Q144" s="167"/>
      <c r="R144" s="167"/>
      <c r="S144" s="167"/>
      <c r="T144" s="167"/>
      <c r="U144" s="167"/>
      <c r="V144" s="170"/>
    </row>
    <row r="145" spans="1:22" ht="21.75" customHeight="1">
      <c r="A145" s="181"/>
      <c r="B145" s="199"/>
      <c r="C145" s="199"/>
      <c r="D145" s="208"/>
      <c r="E145" s="179"/>
      <c r="F145" s="179"/>
      <c r="G145" s="179"/>
      <c r="H145" s="133" t="s">
        <v>209</v>
      </c>
      <c r="I145" s="133">
        <v>1</v>
      </c>
      <c r="J145" s="132" t="s">
        <v>106</v>
      </c>
      <c r="K145" s="132" t="s">
        <v>106</v>
      </c>
      <c r="L145" s="132" t="s">
        <v>106</v>
      </c>
      <c r="M145" s="132" t="s">
        <v>106</v>
      </c>
      <c r="N145" s="167"/>
      <c r="O145" s="175"/>
      <c r="P145" s="167"/>
      <c r="Q145" s="167"/>
      <c r="R145" s="167"/>
      <c r="S145" s="167"/>
      <c r="T145" s="167"/>
      <c r="U145" s="167"/>
      <c r="V145" s="170"/>
    </row>
    <row r="146" spans="1:22" ht="28.5" customHeight="1">
      <c r="A146" s="181"/>
      <c r="B146" s="199"/>
      <c r="C146" s="199"/>
      <c r="D146" s="208"/>
      <c r="E146" s="179"/>
      <c r="F146" s="179"/>
      <c r="G146" s="179"/>
      <c r="H146" s="133" t="s">
        <v>243</v>
      </c>
      <c r="I146" s="133">
        <v>10</v>
      </c>
      <c r="J146" s="132" t="s">
        <v>106</v>
      </c>
      <c r="K146" s="132" t="s">
        <v>106</v>
      </c>
      <c r="L146" s="132" t="s">
        <v>106</v>
      </c>
      <c r="M146" s="132" t="s">
        <v>106</v>
      </c>
      <c r="N146" s="167"/>
      <c r="O146" s="175"/>
      <c r="P146" s="167"/>
      <c r="Q146" s="167"/>
      <c r="R146" s="167"/>
      <c r="S146" s="167"/>
      <c r="T146" s="167"/>
      <c r="U146" s="167"/>
      <c r="V146" s="170"/>
    </row>
    <row r="147" spans="1:22" ht="28.5" customHeight="1">
      <c r="A147" s="181"/>
      <c r="B147" s="199"/>
      <c r="C147" s="199"/>
      <c r="D147" s="208"/>
      <c r="E147" s="179"/>
      <c r="F147" s="179"/>
      <c r="G147" s="179"/>
      <c r="H147" s="133" t="s">
        <v>211</v>
      </c>
      <c r="I147" s="133">
        <v>1</v>
      </c>
      <c r="J147" s="132" t="s">
        <v>106</v>
      </c>
      <c r="K147" s="132" t="s">
        <v>106</v>
      </c>
      <c r="L147" s="132" t="s">
        <v>106</v>
      </c>
      <c r="M147" s="132" t="s">
        <v>106</v>
      </c>
      <c r="N147" s="167"/>
      <c r="O147" s="175"/>
      <c r="P147" s="167"/>
      <c r="Q147" s="167"/>
      <c r="R147" s="167"/>
      <c r="S147" s="167"/>
      <c r="T147" s="167"/>
      <c r="U147" s="167"/>
      <c r="V147" s="170"/>
    </row>
    <row r="148" spans="1:22" ht="28.5" customHeight="1">
      <c r="A148" s="181"/>
      <c r="B148" s="199"/>
      <c r="C148" s="199"/>
      <c r="D148" s="208"/>
      <c r="E148" s="179"/>
      <c r="F148" s="179"/>
      <c r="G148" s="179"/>
      <c r="H148" s="133" t="s">
        <v>212</v>
      </c>
      <c r="I148" s="133">
        <v>48</v>
      </c>
      <c r="J148" s="132" t="s">
        <v>106</v>
      </c>
      <c r="K148" s="132" t="s">
        <v>106</v>
      </c>
      <c r="L148" s="132" t="s">
        <v>106</v>
      </c>
      <c r="M148" s="132" t="s">
        <v>106</v>
      </c>
      <c r="N148" s="167"/>
      <c r="O148" s="175"/>
      <c r="P148" s="167"/>
      <c r="Q148" s="167"/>
      <c r="R148" s="167"/>
      <c r="S148" s="167"/>
      <c r="T148" s="167"/>
      <c r="U148" s="167"/>
      <c r="V148" s="170"/>
    </row>
    <row r="149" spans="1:22" ht="28.5" customHeight="1">
      <c r="A149" s="181"/>
      <c r="B149" s="199"/>
      <c r="C149" s="199"/>
      <c r="D149" s="208"/>
      <c r="E149" s="179"/>
      <c r="F149" s="179"/>
      <c r="G149" s="179"/>
      <c r="H149" s="133" t="s">
        <v>215</v>
      </c>
      <c r="I149" s="133">
        <v>630</v>
      </c>
      <c r="J149" s="132" t="s">
        <v>106</v>
      </c>
      <c r="K149" s="132" t="s">
        <v>106</v>
      </c>
      <c r="L149" s="132" t="s">
        <v>106</v>
      </c>
      <c r="M149" s="132" t="s">
        <v>106</v>
      </c>
      <c r="N149" s="167"/>
      <c r="O149" s="175"/>
      <c r="P149" s="167"/>
      <c r="Q149" s="167"/>
      <c r="R149" s="167"/>
      <c r="S149" s="167"/>
      <c r="T149" s="167"/>
      <c r="U149" s="167"/>
      <c r="V149" s="170"/>
    </row>
    <row r="150" spans="1:22" ht="28.5" customHeight="1">
      <c r="A150" s="181"/>
      <c r="B150" s="199"/>
      <c r="C150" s="199"/>
      <c r="D150" s="208"/>
      <c r="E150" s="179"/>
      <c r="F150" s="179"/>
      <c r="G150" s="179"/>
      <c r="H150" s="133" t="s">
        <v>216</v>
      </c>
      <c r="I150" s="133">
        <v>106000</v>
      </c>
      <c r="J150" s="132" t="s">
        <v>106</v>
      </c>
      <c r="K150" s="132" t="s">
        <v>106</v>
      </c>
      <c r="L150" s="132" t="s">
        <v>106</v>
      </c>
      <c r="M150" s="132" t="s">
        <v>106</v>
      </c>
      <c r="N150" s="167"/>
      <c r="O150" s="175"/>
      <c r="P150" s="167"/>
      <c r="Q150" s="167"/>
      <c r="R150" s="167"/>
      <c r="S150" s="167"/>
      <c r="T150" s="167"/>
      <c r="U150" s="167"/>
      <c r="V150" s="170"/>
    </row>
    <row r="151" spans="1:22" ht="28.5" customHeight="1">
      <c r="A151" s="181"/>
      <c r="B151" s="199"/>
      <c r="C151" s="199"/>
      <c r="D151" s="208"/>
      <c r="E151" s="179"/>
      <c r="F151" s="179"/>
      <c r="G151" s="179"/>
      <c r="H151" s="133" t="s">
        <v>217</v>
      </c>
      <c r="I151" s="133">
        <v>69925</v>
      </c>
      <c r="J151" s="132" t="s">
        <v>106</v>
      </c>
      <c r="K151" s="132" t="s">
        <v>106</v>
      </c>
      <c r="L151" s="132" t="s">
        <v>106</v>
      </c>
      <c r="M151" s="132" t="s">
        <v>106</v>
      </c>
      <c r="N151" s="167"/>
      <c r="O151" s="175"/>
      <c r="P151" s="167"/>
      <c r="Q151" s="167"/>
      <c r="R151" s="167"/>
      <c r="S151" s="167"/>
      <c r="T151" s="167"/>
      <c r="U151" s="167"/>
      <c r="V151" s="170"/>
    </row>
    <row r="152" spans="1:22" ht="28.5" customHeight="1">
      <c r="A152" s="181"/>
      <c r="B152" s="199"/>
      <c r="C152" s="199"/>
      <c r="D152" s="208"/>
      <c r="E152" s="179"/>
      <c r="F152" s="179"/>
      <c r="G152" s="179"/>
      <c r="H152" s="133" t="s">
        <v>218</v>
      </c>
      <c r="I152" s="133">
        <v>10</v>
      </c>
      <c r="J152" s="132" t="s">
        <v>106</v>
      </c>
      <c r="K152" s="132" t="s">
        <v>106</v>
      </c>
      <c r="L152" s="132" t="s">
        <v>106</v>
      </c>
      <c r="M152" s="132" t="s">
        <v>106</v>
      </c>
      <c r="N152" s="167"/>
      <c r="O152" s="175"/>
      <c r="P152" s="167"/>
      <c r="Q152" s="167"/>
      <c r="R152" s="167"/>
      <c r="S152" s="167"/>
      <c r="T152" s="167"/>
      <c r="U152" s="167"/>
      <c r="V152" s="170"/>
    </row>
    <row r="153" spans="1:22" ht="28.5" customHeight="1">
      <c r="A153" s="181"/>
      <c r="B153" s="199"/>
      <c r="C153" s="199"/>
      <c r="D153" s="208"/>
      <c r="E153" s="179"/>
      <c r="F153" s="179"/>
      <c r="G153" s="179"/>
      <c r="H153" s="133" t="s">
        <v>219</v>
      </c>
      <c r="I153" s="133">
        <v>65</v>
      </c>
      <c r="J153" s="132" t="s">
        <v>106</v>
      </c>
      <c r="K153" s="132" t="s">
        <v>106</v>
      </c>
      <c r="L153" s="132" t="s">
        <v>106</v>
      </c>
      <c r="M153" s="132" t="s">
        <v>106</v>
      </c>
      <c r="N153" s="167"/>
      <c r="O153" s="175"/>
      <c r="P153" s="167"/>
      <c r="Q153" s="167"/>
      <c r="R153" s="167"/>
      <c r="S153" s="167"/>
      <c r="T153" s="167"/>
      <c r="U153" s="167"/>
      <c r="V153" s="170"/>
    </row>
    <row r="154" spans="1:22" ht="28.5" customHeight="1">
      <c r="A154" s="181"/>
      <c r="B154" s="199"/>
      <c r="C154" s="199"/>
      <c r="D154" s="208"/>
      <c r="E154" s="179"/>
      <c r="F154" s="179"/>
      <c r="G154" s="179"/>
      <c r="H154" s="133" t="s">
        <v>220</v>
      </c>
      <c r="I154" s="133">
        <v>24</v>
      </c>
      <c r="J154" s="132" t="s">
        <v>106</v>
      </c>
      <c r="K154" s="132" t="s">
        <v>106</v>
      </c>
      <c r="L154" s="132" t="s">
        <v>106</v>
      </c>
      <c r="M154" s="132" t="s">
        <v>106</v>
      </c>
      <c r="N154" s="167"/>
      <c r="O154" s="175"/>
      <c r="P154" s="167"/>
      <c r="Q154" s="167"/>
      <c r="R154" s="167"/>
      <c r="S154" s="167"/>
      <c r="T154" s="167"/>
      <c r="U154" s="167"/>
      <c r="V154" s="170"/>
    </row>
    <row r="155" spans="1:22" ht="28.5" customHeight="1">
      <c r="A155" s="181"/>
      <c r="B155" s="199"/>
      <c r="C155" s="199"/>
      <c r="D155" s="208"/>
      <c r="E155" s="179"/>
      <c r="F155" s="179"/>
      <c r="G155" s="179"/>
      <c r="H155" s="133" t="s">
        <v>221</v>
      </c>
      <c r="I155" s="133">
        <v>20700</v>
      </c>
      <c r="J155" s="132" t="s">
        <v>106</v>
      </c>
      <c r="K155" s="132" t="s">
        <v>106</v>
      </c>
      <c r="L155" s="132" t="s">
        <v>106</v>
      </c>
      <c r="M155" s="132" t="s">
        <v>106</v>
      </c>
      <c r="N155" s="167"/>
      <c r="O155" s="175"/>
      <c r="P155" s="167"/>
      <c r="Q155" s="167"/>
      <c r="R155" s="167"/>
      <c r="S155" s="167"/>
      <c r="T155" s="167"/>
      <c r="U155" s="167"/>
      <c r="V155" s="170"/>
    </row>
    <row r="156" spans="1:22" ht="28.5" customHeight="1">
      <c r="A156" s="181"/>
      <c r="B156" s="199"/>
      <c r="C156" s="199"/>
      <c r="D156" s="208"/>
      <c r="E156" s="179"/>
      <c r="F156" s="179"/>
      <c r="G156" s="179"/>
      <c r="H156" s="133" t="s">
        <v>222</v>
      </c>
      <c r="I156" s="133">
        <v>35</v>
      </c>
      <c r="J156" s="132" t="s">
        <v>106</v>
      </c>
      <c r="K156" s="132" t="s">
        <v>106</v>
      </c>
      <c r="L156" s="132" t="s">
        <v>106</v>
      </c>
      <c r="M156" s="132" t="s">
        <v>106</v>
      </c>
      <c r="N156" s="167"/>
      <c r="O156" s="175"/>
      <c r="P156" s="167"/>
      <c r="Q156" s="167"/>
      <c r="R156" s="167"/>
      <c r="S156" s="167"/>
      <c r="T156" s="167"/>
      <c r="U156" s="167"/>
      <c r="V156" s="170"/>
    </row>
    <row r="157" spans="1:22" ht="28.5" customHeight="1">
      <c r="A157" s="181"/>
      <c r="B157" s="199"/>
      <c r="C157" s="199"/>
      <c r="D157" s="208"/>
      <c r="E157" s="179"/>
      <c r="F157" s="179"/>
      <c r="G157" s="179"/>
      <c r="H157" s="133" t="s">
        <v>223</v>
      </c>
      <c r="I157" s="133">
        <v>300</v>
      </c>
      <c r="J157" s="132" t="s">
        <v>106</v>
      </c>
      <c r="K157" s="132" t="s">
        <v>106</v>
      </c>
      <c r="L157" s="132" t="s">
        <v>106</v>
      </c>
      <c r="M157" s="132" t="s">
        <v>106</v>
      </c>
      <c r="N157" s="167"/>
      <c r="O157" s="175"/>
      <c r="P157" s="167"/>
      <c r="Q157" s="167"/>
      <c r="R157" s="167"/>
      <c r="S157" s="167"/>
      <c r="T157" s="167"/>
      <c r="U157" s="167"/>
      <c r="V157" s="170"/>
    </row>
    <row r="158" spans="1:22" ht="28.5" customHeight="1">
      <c r="A158" s="182"/>
      <c r="B158" s="193"/>
      <c r="C158" s="193"/>
      <c r="D158" s="209"/>
      <c r="E158" s="173"/>
      <c r="F158" s="173"/>
      <c r="G158" s="173"/>
      <c r="H158" s="133" t="s">
        <v>244</v>
      </c>
      <c r="I158" s="133">
        <v>15</v>
      </c>
      <c r="J158" s="132" t="s">
        <v>106</v>
      </c>
      <c r="K158" s="132" t="s">
        <v>106</v>
      </c>
      <c r="L158" s="132" t="s">
        <v>106</v>
      </c>
      <c r="M158" s="132" t="s">
        <v>106</v>
      </c>
      <c r="N158" s="168"/>
      <c r="O158" s="176"/>
      <c r="P158" s="168"/>
      <c r="Q158" s="168"/>
      <c r="R158" s="168"/>
      <c r="S158" s="168"/>
      <c r="T158" s="168"/>
      <c r="U158" s="168"/>
      <c r="V158" s="171"/>
    </row>
    <row r="159" spans="1:22" ht="15">
      <c r="A159" s="64"/>
      <c r="B159" s="92"/>
      <c r="C159" s="92"/>
      <c r="D159" s="27"/>
      <c r="E159" s="27"/>
      <c r="F159" s="28"/>
      <c r="G159" s="28"/>
      <c r="H159" s="37"/>
      <c r="I159" s="37"/>
      <c r="J159" s="153"/>
      <c r="K159" s="38"/>
      <c r="L159" s="38"/>
      <c r="M159" s="38"/>
      <c r="N159" s="54">
        <f>SUM(N134:N138)</f>
        <v>420892</v>
      </c>
      <c r="O159" s="54">
        <f>SUM(O134:O138)</f>
        <v>135364</v>
      </c>
      <c r="P159" s="54">
        <f>SUM(P134:P138)</f>
        <v>285528</v>
      </c>
      <c r="Q159" s="30"/>
      <c r="R159" s="30"/>
      <c r="S159" s="30"/>
      <c r="T159" s="30"/>
      <c r="U159" s="36"/>
      <c r="V159" s="67"/>
    </row>
    <row r="160" spans="1:22" ht="93" customHeight="1">
      <c r="A160" s="180" t="s">
        <v>113</v>
      </c>
      <c r="B160" s="192" t="s">
        <v>154</v>
      </c>
      <c r="C160" s="192" t="s">
        <v>155</v>
      </c>
      <c r="D160" s="207" t="s">
        <v>62</v>
      </c>
      <c r="E160" s="172" t="s">
        <v>156</v>
      </c>
      <c r="F160" s="172">
        <v>3125</v>
      </c>
      <c r="G160" s="172">
        <v>7150</v>
      </c>
      <c r="H160" s="133" t="s">
        <v>46</v>
      </c>
      <c r="I160" s="133">
        <v>1</v>
      </c>
      <c r="J160" s="132" t="s">
        <v>106</v>
      </c>
      <c r="K160" s="132" t="s">
        <v>106</v>
      </c>
      <c r="L160" s="132" t="s">
        <v>106</v>
      </c>
      <c r="M160" s="132" t="s">
        <v>106</v>
      </c>
      <c r="N160" s="166">
        <v>111237</v>
      </c>
      <c r="O160" s="174"/>
      <c r="P160" s="174">
        <v>111237</v>
      </c>
      <c r="Q160" s="174">
        <v>0</v>
      </c>
      <c r="R160" s="174">
        <v>0</v>
      </c>
      <c r="S160" s="174">
        <v>0</v>
      </c>
      <c r="T160" s="174">
        <v>0</v>
      </c>
      <c r="U160" s="174" t="s">
        <v>157</v>
      </c>
      <c r="V160" s="189"/>
    </row>
    <row r="161" spans="1:22" ht="63.75">
      <c r="A161" s="181"/>
      <c r="B161" s="199"/>
      <c r="C161" s="199"/>
      <c r="D161" s="208"/>
      <c r="E161" s="179"/>
      <c r="F161" s="179"/>
      <c r="G161" s="179"/>
      <c r="H161" s="133" t="s">
        <v>46</v>
      </c>
      <c r="I161" s="133">
        <v>1</v>
      </c>
      <c r="J161" s="132" t="s">
        <v>106</v>
      </c>
      <c r="K161" s="132" t="s">
        <v>106</v>
      </c>
      <c r="L161" s="132" t="s">
        <v>106</v>
      </c>
      <c r="M161" s="132" t="s">
        <v>106</v>
      </c>
      <c r="N161" s="167"/>
      <c r="O161" s="175"/>
      <c r="P161" s="175"/>
      <c r="Q161" s="175"/>
      <c r="R161" s="175"/>
      <c r="S161" s="175"/>
      <c r="T161" s="175"/>
      <c r="U161" s="175"/>
      <c r="V161" s="190"/>
    </row>
    <row r="162" spans="1:22" ht="42" customHeight="1">
      <c r="A162" s="181"/>
      <c r="B162" s="199"/>
      <c r="C162" s="199"/>
      <c r="D162" s="208"/>
      <c r="E162" s="179"/>
      <c r="F162" s="179"/>
      <c r="G162" s="179"/>
      <c r="H162" s="133" t="s">
        <v>46</v>
      </c>
      <c r="I162" s="133">
        <v>1</v>
      </c>
      <c r="J162" s="132" t="s">
        <v>106</v>
      </c>
      <c r="K162" s="132" t="s">
        <v>106</v>
      </c>
      <c r="L162" s="132" t="s">
        <v>106</v>
      </c>
      <c r="M162" s="132" t="s">
        <v>106</v>
      </c>
      <c r="N162" s="167"/>
      <c r="O162" s="175"/>
      <c r="P162" s="175"/>
      <c r="Q162" s="175"/>
      <c r="R162" s="175"/>
      <c r="S162" s="175"/>
      <c r="T162" s="175"/>
      <c r="U162" s="175"/>
      <c r="V162" s="190"/>
    </row>
    <row r="163" spans="1:22" ht="48.75" customHeight="1">
      <c r="A163" s="181"/>
      <c r="B163" s="199"/>
      <c r="C163" s="199"/>
      <c r="D163" s="208"/>
      <c r="E163" s="179"/>
      <c r="F163" s="179"/>
      <c r="G163" s="179"/>
      <c r="H163" s="133" t="s">
        <v>224</v>
      </c>
      <c r="I163" s="133">
        <v>105</v>
      </c>
      <c r="J163" s="132" t="s">
        <v>106</v>
      </c>
      <c r="K163" s="132" t="s">
        <v>106</v>
      </c>
      <c r="L163" s="132" t="s">
        <v>106</v>
      </c>
      <c r="M163" s="132" t="s">
        <v>106</v>
      </c>
      <c r="N163" s="167"/>
      <c r="O163" s="175"/>
      <c r="P163" s="175"/>
      <c r="Q163" s="175"/>
      <c r="R163" s="175"/>
      <c r="S163" s="175"/>
      <c r="T163" s="175"/>
      <c r="U163" s="175"/>
      <c r="V163" s="190"/>
    </row>
    <row r="164" spans="1:22" ht="38.25" customHeight="1">
      <c r="A164" s="181"/>
      <c r="B164" s="199"/>
      <c r="C164" s="199"/>
      <c r="D164" s="208"/>
      <c r="E164" s="179"/>
      <c r="F164" s="179"/>
      <c r="G164" s="179"/>
      <c r="H164" s="133" t="s">
        <v>225</v>
      </c>
      <c r="I164" s="133">
        <v>1</v>
      </c>
      <c r="J164" s="132" t="s">
        <v>106</v>
      </c>
      <c r="K164" s="132" t="s">
        <v>106</v>
      </c>
      <c r="L164" s="132" t="s">
        <v>106</v>
      </c>
      <c r="M164" s="132" t="s">
        <v>106</v>
      </c>
      <c r="N164" s="167"/>
      <c r="O164" s="175"/>
      <c r="P164" s="175"/>
      <c r="Q164" s="175"/>
      <c r="R164" s="175"/>
      <c r="S164" s="175"/>
      <c r="T164" s="175"/>
      <c r="U164" s="175"/>
      <c r="V164" s="190"/>
    </row>
    <row r="165" spans="1:22" ht="52.5" customHeight="1">
      <c r="A165" s="181"/>
      <c r="B165" s="199"/>
      <c r="C165" s="199"/>
      <c r="D165" s="208"/>
      <c r="E165" s="179"/>
      <c r="F165" s="179"/>
      <c r="G165" s="179"/>
      <c r="H165" s="133" t="s">
        <v>230</v>
      </c>
      <c r="I165" s="133">
        <v>182</v>
      </c>
      <c r="J165" s="132" t="s">
        <v>106</v>
      </c>
      <c r="K165" s="132" t="s">
        <v>106</v>
      </c>
      <c r="L165" s="132" t="s">
        <v>106</v>
      </c>
      <c r="M165" s="132" t="s">
        <v>106</v>
      </c>
      <c r="N165" s="167"/>
      <c r="O165" s="175"/>
      <c r="P165" s="175"/>
      <c r="Q165" s="175"/>
      <c r="R165" s="175"/>
      <c r="S165" s="175"/>
      <c r="T165" s="175"/>
      <c r="U165" s="175"/>
      <c r="V165" s="190"/>
    </row>
    <row r="166" spans="1:22" ht="52.5" customHeight="1">
      <c r="A166" s="181"/>
      <c r="B166" s="199"/>
      <c r="C166" s="199"/>
      <c r="D166" s="208"/>
      <c r="E166" s="179"/>
      <c r="F166" s="179"/>
      <c r="G166" s="179"/>
      <c r="H166" s="133" t="s">
        <v>231</v>
      </c>
      <c r="I166" s="133">
        <v>165</v>
      </c>
      <c r="J166" s="132" t="s">
        <v>106</v>
      </c>
      <c r="K166" s="132" t="s">
        <v>106</v>
      </c>
      <c r="L166" s="132" t="s">
        <v>106</v>
      </c>
      <c r="M166" s="132" t="s">
        <v>106</v>
      </c>
      <c r="N166" s="167"/>
      <c r="O166" s="175"/>
      <c r="P166" s="175"/>
      <c r="Q166" s="175"/>
      <c r="R166" s="175"/>
      <c r="S166" s="175"/>
      <c r="T166" s="175"/>
      <c r="U166" s="175"/>
      <c r="V166" s="190"/>
    </row>
    <row r="167" spans="1:22" ht="39" customHeight="1">
      <c r="A167" s="181"/>
      <c r="B167" s="199"/>
      <c r="C167" s="199"/>
      <c r="D167" s="208"/>
      <c r="E167" s="179"/>
      <c r="F167" s="179"/>
      <c r="G167" s="179"/>
      <c r="H167" s="133" t="s">
        <v>232</v>
      </c>
      <c r="I167" s="133">
        <v>18</v>
      </c>
      <c r="J167" s="132" t="s">
        <v>106</v>
      </c>
      <c r="K167" s="132" t="s">
        <v>106</v>
      </c>
      <c r="L167" s="132" t="s">
        <v>106</v>
      </c>
      <c r="M167" s="132" t="s">
        <v>106</v>
      </c>
      <c r="N167" s="167"/>
      <c r="O167" s="175"/>
      <c r="P167" s="175"/>
      <c r="Q167" s="175"/>
      <c r="R167" s="175"/>
      <c r="S167" s="175"/>
      <c r="T167" s="175"/>
      <c r="U167" s="175"/>
      <c r="V167" s="190"/>
    </row>
    <row r="168" spans="1:22" ht="39" customHeight="1">
      <c r="A168" s="181"/>
      <c r="B168" s="199"/>
      <c r="C168" s="199"/>
      <c r="D168" s="208"/>
      <c r="E168" s="179"/>
      <c r="F168" s="179"/>
      <c r="G168" s="179"/>
      <c r="H168" s="133" t="s">
        <v>233</v>
      </c>
      <c r="I168" s="133">
        <v>1</v>
      </c>
      <c r="J168" s="132" t="s">
        <v>106</v>
      </c>
      <c r="K168" s="132" t="s">
        <v>106</v>
      </c>
      <c r="L168" s="132" t="s">
        <v>106</v>
      </c>
      <c r="M168" s="132" t="s">
        <v>106</v>
      </c>
      <c r="N168" s="167"/>
      <c r="O168" s="175"/>
      <c r="P168" s="175"/>
      <c r="Q168" s="175"/>
      <c r="R168" s="175"/>
      <c r="S168" s="175"/>
      <c r="T168" s="175"/>
      <c r="U168" s="175"/>
      <c r="V168" s="190"/>
    </row>
    <row r="169" spans="1:22" ht="18" customHeight="1">
      <c r="A169" s="181"/>
      <c r="B169" s="199"/>
      <c r="C169" s="199"/>
      <c r="D169" s="208"/>
      <c r="E169" s="179"/>
      <c r="F169" s="179"/>
      <c r="G169" s="179"/>
      <c r="H169" s="133" t="s">
        <v>234</v>
      </c>
      <c r="I169" s="133">
        <v>1</v>
      </c>
      <c r="J169" s="132" t="s">
        <v>106</v>
      </c>
      <c r="K169" s="132" t="s">
        <v>106</v>
      </c>
      <c r="L169" s="132" t="s">
        <v>106</v>
      </c>
      <c r="M169" s="132" t="s">
        <v>106</v>
      </c>
      <c r="N169" s="167"/>
      <c r="O169" s="175"/>
      <c r="P169" s="175"/>
      <c r="Q169" s="175"/>
      <c r="R169" s="175"/>
      <c r="S169" s="175"/>
      <c r="T169" s="175"/>
      <c r="U169" s="175"/>
      <c r="V169" s="190"/>
    </row>
    <row r="170" spans="1:22" ht="18" customHeight="1">
      <c r="A170" s="181"/>
      <c r="B170" s="199"/>
      <c r="C170" s="199"/>
      <c r="D170" s="208"/>
      <c r="E170" s="179"/>
      <c r="F170" s="179"/>
      <c r="G170" s="179"/>
      <c r="H170" s="133" t="s">
        <v>235</v>
      </c>
      <c r="I170" s="133">
        <v>12</v>
      </c>
      <c r="J170" s="132" t="s">
        <v>106</v>
      </c>
      <c r="K170" s="132" t="s">
        <v>106</v>
      </c>
      <c r="L170" s="132" t="s">
        <v>106</v>
      </c>
      <c r="M170" s="132" t="s">
        <v>106</v>
      </c>
      <c r="N170" s="167"/>
      <c r="O170" s="175"/>
      <c r="P170" s="175"/>
      <c r="Q170" s="175"/>
      <c r="R170" s="175"/>
      <c r="S170" s="175"/>
      <c r="T170" s="175"/>
      <c r="U170" s="175"/>
      <c r="V170" s="190"/>
    </row>
    <row r="171" spans="1:22" ht="18" customHeight="1">
      <c r="A171" s="181"/>
      <c r="B171" s="199"/>
      <c r="C171" s="199"/>
      <c r="D171" s="208"/>
      <c r="E171" s="179"/>
      <c r="F171" s="179"/>
      <c r="G171" s="179"/>
      <c r="H171" s="133" t="s">
        <v>236</v>
      </c>
      <c r="I171" s="133">
        <v>12</v>
      </c>
      <c r="J171" s="132" t="s">
        <v>106</v>
      </c>
      <c r="K171" s="132" t="s">
        <v>106</v>
      </c>
      <c r="L171" s="132" t="s">
        <v>106</v>
      </c>
      <c r="M171" s="132" t="s">
        <v>106</v>
      </c>
      <c r="N171" s="167"/>
      <c r="O171" s="175"/>
      <c r="P171" s="175"/>
      <c r="Q171" s="175"/>
      <c r="R171" s="175"/>
      <c r="S171" s="175"/>
      <c r="T171" s="175"/>
      <c r="U171" s="175"/>
      <c r="V171" s="190"/>
    </row>
    <row r="172" spans="1:22" ht="18" customHeight="1">
      <c r="A172" s="181"/>
      <c r="B172" s="199"/>
      <c r="C172" s="199"/>
      <c r="D172" s="208"/>
      <c r="E172" s="179"/>
      <c r="F172" s="179"/>
      <c r="G172" s="179"/>
      <c r="H172" s="133" t="s">
        <v>211</v>
      </c>
      <c r="I172" s="133">
        <v>1</v>
      </c>
      <c r="J172" s="132" t="s">
        <v>106</v>
      </c>
      <c r="K172" s="132" t="s">
        <v>106</v>
      </c>
      <c r="L172" s="132" t="s">
        <v>106</v>
      </c>
      <c r="M172" s="132" t="s">
        <v>106</v>
      </c>
      <c r="N172" s="167"/>
      <c r="O172" s="175"/>
      <c r="P172" s="175"/>
      <c r="Q172" s="175"/>
      <c r="R172" s="175"/>
      <c r="S172" s="175"/>
      <c r="T172" s="175"/>
      <c r="U172" s="175"/>
      <c r="V172" s="190"/>
    </row>
    <row r="173" spans="1:22" ht="18" customHeight="1">
      <c r="A173" s="181"/>
      <c r="B173" s="199"/>
      <c r="C173" s="199"/>
      <c r="D173" s="208"/>
      <c r="E173" s="179"/>
      <c r="F173" s="179"/>
      <c r="G173" s="179"/>
      <c r="H173" s="133" t="s">
        <v>238</v>
      </c>
      <c r="I173" s="133">
        <v>1135</v>
      </c>
      <c r="J173" s="132" t="s">
        <v>106</v>
      </c>
      <c r="K173" s="132" t="s">
        <v>106</v>
      </c>
      <c r="L173" s="132" t="s">
        <v>106</v>
      </c>
      <c r="M173" s="132" t="s">
        <v>106</v>
      </c>
      <c r="N173" s="167"/>
      <c r="O173" s="175"/>
      <c r="P173" s="175"/>
      <c r="Q173" s="175"/>
      <c r="R173" s="175"/>
      <c r="S173" s="175"/>
      <c r="T173" s="175"/>
      <c r="U173" s="175"/>
      <c r="V173" s="190"/>
    </row>
    <row r="174" spans="1:22" ht="27.75" customHeight="1">
      <c r="A174" s="182"/>
      <c r="B174" s="193"/>
      <c r="C174" s="193"/>
      <c r="D174" s="209"/>
      <c r="E174" s="173"/>
      <c r="F174" s="173"/>
      <c r="G174" s="173"/>
      <c r="H174" s="133" t="s">
        <v>239</v>
      </c>
      <c r="I174" s="133">
        <v>1135</v>
      </c>
      <c r="J174" s="132" t="s">
        <v>106</v>
      </c>
      <c r="K174" s="132" t="s">
        <v>106</v>
      </c>
      <c r="L174" s="132" t="s">
        <v>106</v>
      </c>
      <c r="M174" s="132" t="s">
        <v>106</v>
      </c>
      <c r="N174" s="168"/>
      <c r="O174" s="176"/>
      <c r="P174" s="176"/>
      <c r="Q174" s="176"/>
      <c r="R174" s="176"/>
      <c r="S174" s="176"/>
      <c r="T174" s="176"/>
      <c r="U174" s="176"/>
      <c r="V174" s="191"/>
    </row>
    <row r="175" spans="1:22" ht="15">
      <c r="A175" s="68"/>
      <c r="B175" s="41"/>
      <c r="C175" s="41"/>
      <c r="D175" s="28"/>
      <c r="E175" s="28"/>
      <c r="F175" s="28"/>
      <c r="G175" s="28"/>
      <c r="H175" s="37"/>
      <c r="I175" s="37"/>
      <c r="J175" s="153"/>
      <c r="K175" s="38"/>
      <c r="L175" s="38"/>
      <c r="M175" s="38"/>
      <c r="N175" s="29">
        <f>SUM(N160)</f>
        <v>111237</v>
      </c>
      <c r="O175" s="30"/>
      <c r="P175" s="29">
        <f>SUM(P160)</f>
        <v>111237</v>
      </c>
      <c r="Q175" s="30"/>
      <c r="R175" s="30"/>
      <c r="S175" s="30"/>
      <c r="T175" s="30"/>
      <c r="U175" s="36"/>
      <c r="V175" s="67"/>
    </row>
    <row r="176" spans="1:22" ht="63" customHeight="1">
      <c r="A176" s="180" t="s">
        <v>113</v>
      </c>
      <c r="B176" s="192" t="s">
        <v>158</v>
      </c>
      <c r="C176" s="192" t="s">
        <v>159</v>
      </c>
      <c r="D176" s="172" t="s">
        <v>160</v>
      </c>
      <c r="E176" s="172" t="s">
        <v>161</v>
      </c>
      <c r="F176" s="172" t="s">
        <v>109</v>
      </c>
      <c r="G176" s="172">
        <v>225</v>
      </c>
      <c r="H176" s="138" t="s">
        <v>47</v>
      </c>
      <c r="I176" s="133">
        <v>1</v>
      </c>
      <c r="J176" s="132" t="s">
        <v>106</v>
      </c>
      <c r="K176" s="132" t="s">
        <v>106</v>
      </c>
      <c r="L176" s="132" t="s">
        <v>106</v>
      </c>
      <c r="M176" s="132" t="s">
        <v>106</v>
      </c>
      <c r="N176" s="166">
        <v>33600</v>
      </c>
      <c r="O176" s="174"/>
      <c r="P176" s="174">
        <v>33600</v>
      </c>
      <c r="Q176" s="174">
        <v>0</v>
      </c>
      <c r="R176" s="174">
        <v>0</v>
      </c>
      <c r="S176" s="174">
        <v>0</v>
      </c>
      <c r="T176" s="174">
        <v>0</v>
      </c>
      <c r="U176" s="174" t="s">
        <v>162</v>
      </c>
      <c r="V176" s="189"/>
    </row>
    <row r="177" spans="1:22" ht="63" customHeight="1">
      <c r="A177" s="181"/>
      <c r="B177" s="199"/>
      <c r="C177" s="199"/>
      <c r="D177" s="179"/>
      <c r="E177" s="179"/>
      <c r="F177" s="179"/>
      <c r="G177" s="179"/>
      <c r="H177" s="138" t="s">
        <v>5</v>
      </c>
      <c r="I177" s="133">
        <v>1</v>
      </c>
      <c r="J177" s="132"/>
      <c r="K177" s="132" t="s">
        <v>106</v>
      </c>
      <c r="L177" s="132" t="s">
        <v>106</v>
      </c>
      <c r="M177" s="132" t="s">
        <v>106</v>
      </c>
      <c r="N177" s="167"/>
      <c r="O177" s="175"/>
      <c r="P177" s="175"/>
      <c r="Q177" s="175"/>
      <c r="R177" s="175"/>
      <c r="S177" s="175"/>
      <c r="T177" s="175"/>
      <c r="U177" s="175"/>
      <c r="V177" s="190"/>
    </row>
    <row r="178" spans="1:22" ht="267.75">
      <c r="A178" s="182"/>
      <c r="B178" s="193"/>
      <c r="C178" s="193"/>
      <c r="D178" s="173"/>
      <c r="E178" s="173"/>
      <c r="F178" s="173"/>
      <c r="G178" s="173"/>
      <c r="H178" s="138" t="s">
        <v>6</v>
      </c>
      <c r="I178" s="133">
        <v>80</v>
      </c>
      <c r="J178" s="132"/>
      <c r="K178" s="132" t="s">
        <v>106</v>
      </c>
      <c r="L178" s="132" t="s">
        <v>106</v>
      </c>
      <c r="M178" s="132" t="s">
        <v>106</v>
      </c>
      <c r="N178" s="168"/>
      <c r="O178" s="176"/>
      <c r="P178" s="176"/>
      <c r="Q178" s="176"/>
      <c r="R178" s="176"/>
      <c r="S178" s="176"/>
      <c r="T178" s="176"/>
      <c r="U178" s="176"/>
      <c r="V178" s="191"/>
    </row>
    <row r="179" spans="1:22" ht="15">
      <c r="A179" s="64"/>
      <c r="B179" s="92"/>
      <c r="C179" s="92"/>
      <c r="D179" s="27"/>
      <c r="E179" s="27"/>
      <c r="F179" s="28"/>
      <c r="G179" s="38"/>
      <c r="H179" s="37"/>
      <c r="I179" s="37"/>
      <c r="J179" s="153"/>
      <c r="K179" s="38"/>
      <c r="L179" s="38"/>
      <c r="M179" s="38"/>
      <c r="N179" s="29">
        <f>SUM(N176)</f>
        <v>33600</v>
      </c>
      <c r="O179" s="29"/>
      <c r="P179" s="29">
        <f>SUM(P176)</f>
        <v>33600</v>
      </c>
      <c r="Q179" s="30"/>
      <c r="R179" s="30"/>
      <c r="S179" s="30"/>
      <c r="T179" s="30"/>
      <c r="U179" s="36"/>
      <c r="V179" s="67"/>
    </row>
    <row r="180" spans="1:22" ht="87.75" customHeight="1">
      <c r="A180" s="180" t="s">
        <v>113</v>
      </c>
      <c r="B180" s="192" t="s">
        <v>163</v>
      </c>
      <c r="C180" s="194" t="s">
        <v>63</v>
      </c>
      <c r="D180" s="172" t="s">
        <v>164</v>
      </c>
      <c r="E180" s="186" t="s">
        <v>165</v>
      </c>
      <c r="F180" s="172">
        <v>70273</v>
      </c>
      <c r="G180" s="172">
        <v>3947</v>
      </c>
      <c r="H180" s="146" t="s">
        <v>48</v>
      </c>
      <c r="I180" s="147">
        <v>1</v>
      </c>
      <c r="J180" s="132" t="s">
        <v>106</v>
      </c>
      <c r="K180" s="132" t="s">
        <v>106</v>
      </c>
      <c r="L180" s="132" t="s">
        <v>106</v>
      </c>
      <c r="M180" s="132" t="s">
        <v>106</v>
      </c>
      <c r="N180" s="166">
        <v>49668059</v>
      </c>
      <c r="O180" s="174">
        <v>96950</v>
      </c>
      <c r="P180" s="174">
        <v>25361661</v>
      </c>
      <c r="Q180" s="174">
        <v>19797052</v>
      </c>
      <c r="R180" s="174">
        <v>4412395</v>
      </c>
      <c r="S180" s="174"/>
      <c r="T180" s="174"/>
      <c r="U180" s="166" t="s">
        <v>166</v>
      </c>
      <c r="V180" s="169"/>
    </row>
    <row r="181" spans="1:22" ht="15">
      <c r="A181" s="181"/>
      <c r="B181" s="199"/>
      <c r="C181" s="206"/>
      <c r="D181" s="179"/>
      <c r="E181" s="187"/>
      <c r="F181" s="179"/>
      <c r="G181" s="179"/>
      <c r="H181" s="146" t="s">
        <v>49</v>
      </c>
      <c r="I181" s="147">
        <v>1</v>
      </c>
      <c r="J181" s="132" t="s">
        <v>106</v>
      </c>
      <c r="K181" s="132" t="s">
        <v>106</v>
      </c>
      <c r="L181" s="132" t="s">
        <v>106</v>
      </c>
      <c r="M181" s="132" t="s">
        <v>106</v>
      </c>
      <c r="N181" s="167"/>
      <c r="O181" s="175"/>
      <c r="P181" s="175"/>
      <c r="Q181" s="175"/>
      <c r="R181" s="175"/>
      <c r="S181" s="175"/>
      <c r="T181" s="175"/>
      <c r="U181" s="167"/>
      <c r="V181" s="170"/>
    </row>
    <row r="182" spans="1:22" ht="15">
      <c r="A182" s="181"/>
      <c r="B182" s="199"/>
      <c r="C182" s="206"/>
      <c r="D182" s="179"/>
      <c r="E182" s="187"/>
      <c r="F182" s="179"/>
      <c r="G182" s="179"/>
      <c r="H182" s="146" t="s">
        <v>49</v>
      </c>
      <c r="I182" s="147">
        <v>1</v>
      </c>
      <c r="J182" s="132" t="s">
        <v>106</v>
      </c>
      <c r="K182" s="132" t="s">
        <v>106</v>
      </c>
      <c r="L182" s="132" t="s">
        <v>106</v>
      </c>
      <c r="M182" s="132" t="s">
        <v>106</v>
      </c>
      <c r="N182" s="167"/>
      <c r="O182" s="175"/>
      <c r="P182" s="175"/>
      <c r="Q182" s="175"/>
      <c r="R182" s="175"/>
      <c r="S182" s="175"/>
      <c r="T182" s="175"/>
      <c r="U182" s="167"/>
      <c r="V182" s="170"/>
    </row>
    <row r="183" spans="1:22" ht="48" customHeight="1">
      <c r="A183" s="181"/>
      <c r="B183" s="199"/>
      <c r="C183" s="206"/>
      <c r="D183" s="179"/>
      <c r="E183" s="187"/>
      <c r="F183" s="179"/>
      <c r="G183" s="179"/>
      <c r="H183" s="146" t="s">
        <v>49</v>
      </c>
      <c r="I183" s="147">
        <v>1</v>
      </c>
      <c r="J183" s="132" t="s">
        <v>106</v>
      </c>
      <c r="K183" s="132" t="s">
        <v>106</v>
      </c>
      <c r="L183" s="132" t="s">
        <v>106</v>
      </c>
      <c r="M183" s="132" t="s">
        <v>106</v>
      </c>
      <c r="N183" s="167"/>
      <c r="O183" s="175"/>
      <c r="P183" s="175"/>
      <c r="Q183" s="175"/>
      <c r="R183" s="175"/>
      <c r="S183" s="175"/>
      <c r="T183" s="175"/>
      <c r="U183" s="167"/>
      <c r="V183" s="170"/>
    </row>
    <row r="184" spans="1:22" ht="15">
      <c r="A184" s="181"/>
      <c r="B184" s="199"/>
      <c r="C184" s="206"/>
      <c r="D184" s="179"/>
      <c r="E184" s="187"/>
      <c r="F184" s="179"/>
      <c r="G184" s="179"/>
      <c r="H184" s="146" t="s">
        <v>49</v>
      </c>
      <c r="I184" s="147">
        <v>1</v>
      </c>
      <c r="J184" s="132" t="s">
        <v>106</v>
      </c>
      <c r="K184" s="132" t="s">
        <v>106</v>
      </c>
      <c r="L184" s="132" t="s">
        <v>106</v>
      </c>
      <c r="M184" s="132" t="s">
        <v>106</v>
      </c>
      <c r="N184" s="167"/>
      <c r="O184" s="175"/>
      <c r="P184" s="175"/>
      <c r="Q184" s="175"/>
      <c r="R184" s="175"/>
      <c r="S184" s="175"/>
      <c r="T184" s="175"/>
      <c r="U184" s="167"/>
      <c r="V184" s="170"/>
    </row>
    <row r="185" spans="1:22" ht="15">
      <c r="A185" s="181"/>
      <c r="B185" s="199"/>
      <c r="C185" s="206"/>
      <c r="D185" s="179"/>
      <c r="E185" s="187"/>
      <c r="F185" s="179"/>
      <c r="G185" s="179"/>
      <c r="H185" s="146" t="s">
        <v>49</v>
      </c>
      <c r="I185" s="147">
        <v>1</v>
      </c>
      <c r="J185" s="132" t="s">
        <v>106</v>
      </c>
      <c r="K185" s="132" t="s">
        <v>106</v>
      </c>
      <c r="L185" s="132" t="s">
        <v>106</v>
      </c>
      <c r="M185" s="132" t="s">
        <v>106</v>
      </c>
      <c r="N185" s="167"/>
      <c r="O185" s="175"/>
      <c r="P185" s="175"/>
      <c r="Q185" s="175"/>
      <c r="R185" s="175"/>
      <c r="S185" s="175"/>
      <c r="T185" s="175"/>
      <c r="U185" s="167"/>
      <c r="V185" s="170"/>
    </row>
    <row r="186" spans="1:22" ht="63.75">
      <c r="A186" s="181"/>
      <c r="B186" s="199"/>
      <c r="C186" s="206"/>
      <c r="D186" s="179"/>
      <c r="E186" s="187"/>
      <c r="F186" s="179"/>
      <c r="G186" s="179"/>
      <c r="H186" s="147" t="s">
        <v>201</v>
      </c>
      <c r="I186" s="134">
        <v>2</v>
      </c>
      <c r="J186" s="132" t="s">
        <v>106</v>
      </c>
      <c r="K186" s="132" t="s">
        <v>106</v>
      </c>
      <c r="L186" s="132" t="s">
        <v>106</v>
      </c>
      <c r="M186" s="132" t="s">
        <v>106</v>
      </c>
      <c r="N186" s="167"/>
      <c r="O186" s="175"/>
      <c r="P186" s="175"/>
      <c r="Q186" s="175"/>
      <c r="R186" s="175"/>
      <c r="S186" s="175"/>
      <c r="T186" s="175"/>
      <c r="U186" s="167"/>
      <c r="V186" s="170"/>
    </row>
    <row r="187" spans="1:22" ht="76.5">
      <c r="A187" s="181"/>
      <c r="B187" s="199"/>
      <c r="C187" s="206"/>
      <c r="D187" s="179"/>
      <c r="E187" s="187"/>
      <c r="F187" s="179"/>
      <c r="G187" s="179"/>
      <c r="H187" s="147" t="s">
        <v>202</v>
      </c>
      <c r="I187" s="134">
        <v>2</v>
      </c>
      <c r="J187" s="132" t="s">
        <v>106</v>
      </c>
      <c r="K187" s="132" t="s">
        <v>106</v>
      </c>
      <c r="L187" s="132" t="s">
        <v>106</v>
      </c>
      <c r="M187" s="132" t="s">
        <v>106</v>
      </c>
      <c r="N187" s="167"/>
      <c r="O187" s="175"/>
      <c r="P187" s="175"/>
      <c r="Q187" s="175"/>
      <c r="R187" s="175"/>
      <c r="S187" s="175"/>
      <c r="T187" s="175"/>
      <c r="U187" s="167"/>
      <c r="V187" s="170"/>
    </row>
    <row r="188" spans="1:22" ht="76.5">
      <c r="A188" s="181"/>
      <c r="B188" s="199"/>
      <c r="C188" s="206"/>
      <c r="D188" s="179"/>
      <c r="E188" s="187"/>
      <c r="F188" s="179"/>
      <c r="G188" s="179"/>
      <c r="H188" s="147" t="s">
        <v>203</v>
      </c>
      <c r="I188" s="134">
        <v>1</v>
      </c>
      <c r="J188" s="132" t="s">
        <v>106</v>
      </c>
      <c r="K188" s="132" t="s">
        <v>106</v>
      </c>
      <c r="L188" s="132" t="s">
        <v>106</v>
      </c>
      <c r="M188" s="132" t="s">
        <v>106</v>
      </c>
      <c r="N188" s="167"/>
      <c r="O188" s="175"/>
      <c r="P188" s="175"/>
      <c r="Q188" s="175"/>
      <c r="R188" s="175"/>
      <c r="S188" s="175"/>
      <c r="T188" s="175"/>
      <c r="U188" s="167"/>
      <c r="V188" s="170"/>
    </row>
    <row r="189" spans="1:22" ht="25.5">
      <c r="A189" s="181"/>
      <c r="B189" s="199"/>
      <c r="C189" s="206"/>
      <c r="D189" s="179"/>
      <c r="E189" s="187"/>
      <c r="F189" s="179"/>
      <c r="G189" s="179"/>
      <c r="H189" s="147" t="s">
        <v>204</v>
      </c>
      <c r="I189" s="139">
        <v>22550</v>
      </c>
      <c r="J189" s="132" t="s">
        <v>106</v>
      </c>
      <c r="K189" s="132" t="s">
        <v>106</v>
      </c>
      <c r="L189" s="132" t="s">
        <v>106</v>
      </c>
      <c r="M189" s="132" t="s">
        <v>106</v>
      </c>
      <c r="N189" s="167"/>
      <c r="O189" s="175"/>
      <c r="P189" s="175"/>
      <c r="Q189" s="175"/>
      <c r="R189" s="175"/>
      <c r="S189" s="175"/>
      <c r="T189" s="175"/>
      <c r="U189" s="167"/>
      <c r="V189" s="170"/>
    </row>
    <row r="190" spans="1:22" ht="63.75">
      <c r="A190" s="181"/>
      <c r="B190" s="199"/>
      <c r="C190" s="206"/>
      <c r="D190" s="179"/>
      <c r="E190" s="187"/>
      <c r="F190" s="179"/>
      <c r="G190" s="179"/>
      <c r="H190" s="147" t="s">
        <v>205</v>
      </c>
      <c r="I190" s="139">
        <v>25</v>
      </c>
      <c r="J190" s="132" t="s">
        <v>106</v>
      </c>
      <c r="K190" s="132" t="s">
        <v>106</v>
      </c>
      <c r="L190" s="132" t="s">
        <v>106</v>
      </c>
      <c r="M190" s="132" t="s">
        <v>106</v>
      </c>
      <c r="N190" s="167"/>
      <c r="O190" s="175"/>
      <c r="P190" s="175"/>
      <c r="Q190" s="175"/>
      <c r="R190" s="175"/>
      <c r="S190" s="175"/>
      <c r="T190" s="175"/>
      <c r="U190" s="167"/>
      <c r="V190" s="170"/>
    </row>
    <row r="191" spans="1:22" ht="25.5">
      <c r="A191" s="181"/>
      <c r="B191" s="199"/>
      <c r="C191" s="206"/>
      <c r="D191" s="179"/>
      <c r="E191" s="187"/>
      <c r="F191" s="179"/>
      <c r="G191" s="179"/>
      <c r="H191" s="147" t="s">
        <v>206</v>
      </c>
      <c r="I191" s="139">
        <v>3</v>
      </c>
      <c r="J191" s="132" t="s">
        <v>106</v>
      </c>
      <c r="K191" s="132" t="s">
        <v>106</v>
      </c>
      <c r="L191" s="132" t="s">
        <v>106</v>
      </c>
      <c r="M191" s="132" t="s">
        <v>106</v>
      </c>
      <c r="N191" s="167"/>
      <c r="O191" s="175"/>
      <c r="P191" s="175"/>
      <c r="Q191" s="175"/>
      <c r="R191" s="175"/>
      <c r="S191" s="175"/>
      <c r="T191" s="175"/>
      <c r="U191" s="167"/>
      <c r="V191" s="170"/>
    </row>
    <row r="192" spans="1:22" ht="38.25">
      <c r="A192" s="181"/>
      <c r="B192" s="199"/>
      <c r="C192" s="206"/>
      <c r="D192" s="179"/>
      <c r="E192" s="187"/>
      <c r="F192" s="179"/>
      <c r="G192" s="179"/>
      <c r="H192" s="147" t="s">
        <v>249</v>
      </c>
      <c r="I192" s="139">
        <v>336</v>
      </c>
      <c r="J192" s="132" t="s">
        <v>106</v>
      </c>
      <c r="K192" s="132" t="s">
        <v>106</v>
      </c>
      <c r="L192" s="132" t="s">
        <v>106</v>
      </c>
      <c r="M192" s="132" t="s">
        <v>106</v>
      </c>
      <c r="N192" s="167"/>
      <c r="O192" s="175"/>
      <c r="P192" s="175"/>
      <c r="Q192" s="175"/>
      <c r="R192" s="175"/>
      <c r="S192" s="175"/>
      <c r="T192" s="175"/>
      <c r="U192" s="167"/>
      <c r="V192" s="170"/>
    </row>
    <row r="193" spans="1:22" ht="25.5">
      <c r="A193" s="182"/>
      <c r="B193" s="193"/>
      <c r="C193" s="195"/>
      <c r="D193" s="173"/>
      <c r="E193" s="188"/>
      <c r="F193" s="173"/>
      <c r="G193" s="173"/>
      <c r="H193" s="147" t="s">
        <v>229</v>
      </c>
      <c r="I193" s="139">
        <v>28</v>
      </c>
      <c r="J193" s="132" t="s">
        <v>106</v>
      </c>
      <c r="K193" s="132" t="s">
        <v>106</v>
      </c>
      <c r="L193" s="132" t="s">
        <v>106</v>
      </c>
      <c r="M193" s="132" t="s">
        <v>106</v>
      </c>
      <c r="N193" s="168"/>
      <c r="O193" s="176"/>
      <c r="P193" s="176"/>
      <c r="Q193" s="176"/>
      <c r="R193" s="176"/>
      <c r="S193" s="176"/>
      <c r="T193" s="176"/>
      <c r="U193" s="168"/>
      <c r="V193" s="171"/>
    </row>
    <row r="194" spans="1:22" ht="15">
      <c r="A194" s="68"/>
      <c r="B194" s="41"/>
      <c r="C194" s="92"/>
      <c r="D194" s="27"/>
      <c r="E194" s="56"/>
      <c r="F194" s="28"/>
      <c r="G194" s="38"/>
      <c r="H194" s="154"/>
      <c r="I194" s="154"/>
      <c r="J194" s="153"/>
      <c r="K194" s="38"/>
      <c r="L194" s="38"/>
      <c r="M194" s="38"/>
      <c r="N194" s="29">
        <f>+N180</f>
        <v>49668059</v>
      </c>
      <c r="O194" s="29"/>
      <c r="P194" s="29"/>
      <c r="Q194" s="30"/>
      <c r="R194" s="30"/>
      <c r="S194" s="30"/>
      <c r="T194" s="29"/>
      <c r="U194" s="36"/>
      <c r="V194" s="67"/>
    </row>
    <row r="195" spans="1:22" ht="53.25" customHeight="1">
      <c r="A195" s="196" t="s">
        <v>113</v>
      </c>
      <c r="B195" s="192" t="s">
        <v>167</v>
      </c>
      <c r="C195" s="192" t="s">
        <v>168</v>
      </c>
      <c r="D195" s="172" t="s">
        <v>169</v>
      </c>
      <c r="E195" s="186" t="s">
        <v>170</v>
      </c>
      <c r="F195" s="186" t="s">
        <v>109</v>
      </c>
      <c r="G195" s="172">
        <v>250</v>
      </c>
      <c r="H195" s="146" t="s">
        <v>50</v>
      </c>
      <c r="I195" s="147">
        <v>1</v>
      </c>
      <c r="J195" s="132" t="s">
        <v>106</v>
      </c>
      <c r="K195" s="132" t="s">
        <v>106</v>
      </c>
      <c r="L195" s="132" t="s">
        <v>106</v>
      </c>
      <c r="M195" s="132" t="s">
        <v>106</v>
      </c>
      <c r="N195" s="166">
        <v>59984</v>
      </c>
      <c r="O195" s="174">
        <v>59894</v>
      </c>
      <c r="P195" s="166"/>
      <c r="Q195" s="166">
        <v>0</v>
      </c>
      <c r="R195" s="166">
        <v>0</v>
      </c>
      <c r="S195" s="166">
        <v>0</v>
      </c>
      <c r="T195" s="166">
        <v>0</v>
      </c>
      <c r="U195" s="166" t="s">
        <v>171</v>
      </c>
      <c r="V195" s="169"/>
    </row>
    <row r="196" spans="1:22" ht="40.5" customHeight="1">
      <c r="A196" s="197"/>
      <c r="B196" s="199"/>
      <c r="C196" s="199"/>
      <c r="D196" s="179"/>
      <c r="E196" s="187"/>
      <c r="F196" s="187"/>
      <c r="G196" s="179"/>
      <c r="H196" s="146" t="s">
        <v>51</v>
      </c>
      <c r="I196" s="147">
        <v>1</v>
      </c>
      <c r="J196" s="132" t="s">
        <v>106</v>
      </c>
      <c r="K196" s="132" t="s">
        <v>106</v>
      </c>
      <c r="L196" s="132" t="s">
        <v>106</v>
      </c>
      <c r="M196" s="132" t="s">
        <v>106</v>
      </c>
      <c r="N196" s="167"/>
      <c r="O196" s="175"/>
      <c r="P196" s="167"/>
      <c r="Q196" s="167"/>
      <c r="R196" s="167"/>
      <c r="S196" s="167"/>
      <c r="T196" s="167"/>
      <c r="U196" s="167"/>
      <c r="V196" s="170"/>
    </row>
    <row r="197" spans="1:22" ht="40.5" customHeight="1">
      <c r="A197" s="197"/>
      <c r="B197" s="199"/>
      <c r="C197" s="199"/>
      <c r="D197" s="179"/>
      <c r="E197" s="187"/>
      <c r="F197" s="187"/>
      <c r="G197" s="179"/>
      <c r="H197" s="146" t="s">
        <v>213</v>
      </c>
      <c r="I197" s="147">
        <v>1</v>
      </c>
      <c r="J197" s="132" t="s">
        <v>106</v>
      </c>
      <c r="K197" s="132" t="s">
        <v>106</v>
      </c>
      <c r="L197" s="132" t="s">
        <v>106</v>
      </c>
      <c r="M197" s="132" t="s">
        <v>106</v>
      </c>
      <c r="N197" s="167"/>
      <c r="O197" s="175"/>
      <c r="P197" s="167"/>
      <c r="Q197" s="167"/>
      <c r="R197" s="167"/>
      <c r="S197" s="167"/>
      <c r="T197" s="167"/>
      <c r="U197" s="167"/>
      <c r="V197" s="170"/>
    </row>
    <row r="198" spans="1:22" ht="40.5" customHeight="1">
      <c r="A198" s="198"/>
      <c r="B198" s="193"/>
      <c r="C198" s="193"/>
      <c r="D198" s="173"/>
      <c r="E198" s="188"/>
      <c r="F198" s="188"/>
      <c r="G198" s="173"/>
      <c r="H198" s="146" t="s">
        <v>214</v>
      </c>
      <c r="I198" s="147">
        <v>1100</v>
      </c>
      <c r="J198" s="132" t="s">
        <v>106</v>
      </c>
      <c r="K198" s="132" t="s">
        <v>106</v>
      </c>
      <c r="L198" s="132" t="s">
        <v>106</v>
      </c>
      <c r="M198" s="132" t="s">
        <v>106</v>
      </c>
      <c r="N198" s="168"/>
      <c r="O198" s="176"/>
      <c r="P198" s="168"/>
      <c r="Q198" s="168"/>
      <c r="R198" s="168"/>
      <c r="S198" s="168"/>
      <c r="T198" s="168"/>
      <c r="U198" s="168"/>
      <c r="V198" s="171"/>
    </row>
    <row r="199" spans="1:22" ht="23.25" customHeight="1">
      <c r="A199" s="86"/>
      <c r="B199" s="26"/>
      <c r="C199" s="92"/>
      <c r="D199" s="27"/>
      <c r="E199" s="56"/>
      <c r="F199" s="51"/>
      <c r="G199" s="57"/>
      <c r="H199" s="154"/>
      <c r="I199" s="154"/>
      <c r="J199" s="153"/>
      <c r="K199" s="38"/>
      <c r="L199" s="38"/>
      <c r="M199" s="38"/>
      <c r="N199" s="29">
        <f>+N195</f>
        <v>59984</v>
      </c>
      <c r="O199" s="29">
        <f>+O195</f>
        <v>59894</v>
      </c>
      <c r="P199" s="30">
        <f>+P195</f>
        <v>0</v>
      </c>
      <c r="Q199" s="30"/>
      <c r="R199" s="30"/>
      <c r="S199" s="30"/>
      <c r="T199" s="30"/>
      <c r="U199" s="36"/>
      <c r="V199" s="67"/>
    </row>
    <row r="200" spans="1:22" ht="200.25" customHeight="1">
      <c r="A200" s="94" t="s">
        <v>113</v>
      </c>
      <c r="B200" s="102" t="s">
        <v>167</v>
      </c>
      <c r="C200" s="103" t="s">
        <v>193</v>
      </c>
      <c r="D200" s="99" t="s">
        <v>172</v>
      </c>
      <c r="E200" s="104" t="s">
        <v>173</v>
      </c>
      <c r="F200" s="105" t="s">
        <v>109</v>
      </c>
      <c r="G200" s="98">
        <v>1</v>
      </c>
      <c r="H200" s="203" t="s">
        <v>65</v>
      </c>
      <c r="I200" s="204"/>
      <c r="J200" s="204"/>
      <c r="K200" s="204"/>
      <c r="L200" s="204"/>
      <c r="M200" s="205"/>
      <c r="N200" s="128">
        <v>1</v>
      </c>
      <c r="O200" s="95">
        <v>1</v>
      </c>
      <c r="P200" s="106"/>
      <c r="Q200" s="62"/>
      <c r="R200" s="62"/>
      <c r="S200" s="62"/>
      <c r="T200" s="62"/>
      <c r="U200" s="63" t="s">
        <v>171</v>
      </c>
      <c r="V200" s="66"/>
    </row>
    <row r="201" spans="1:22" ht="15">
      <c r="A201" s="64"/>
      <c r="B201" s="92"/>
      <c r="C201" s="92"/>
      <c r="D201" s="27"/>
      <c r="E201" s="56"/>
      <c r="F201" s="51"/>
      <c r="G201" s="28"/>
      <c r="H201" s="154"/>
      <c r="I201" s="154"/>
      <c r="J201" s="153"/>
      <c r="K201" s="38"/>
      <c r="L201" s="38"/>
      <c r="M201" s="38"/>
      <c r="N201" s="29">
        <f>+N200</f>
        <v>1</v>
      </c>
      <c r="O201" s="29">
        <f>+O200</f>
        <v>1</v>
      </c>
      <c r="P201" s="30">
        <f>+P200</f>
        <v>0</v>
      </c>
      <c r="Q201" s="30"/>
      <c r="R201" s="30"/>
      <c r="S201" s="30"/>
      <c r="T201" s="30"/>
      <c r="U201" s="36"/>
      <c r="V201" s="67"/>
    </row>
    <row r="202" spans="1:22" ht="21" customHeight="1">
      <c r="A202" s="196" t="s">
        <v>113</v>
      </c>
      <c r="B202" s="192" t="s">
        <v>174</v>
      </c>
      <c r="C202" s="200" t="s">
        <v>175</v>
      </c>
      <c r="D202" s="172" t="s">
        <v>176</v>
      </c>
      <c r="E202" s="186" t="s">
        <v>177</v>
      </c>
      <c r="F202" s="186" t="s">
        <v>178</v>
      </c>
      <c r="G202" s="172">
        <v>1</v>
      </c>
      <c r="H202" s="146" t="s">
        <v>52</v>
      </c>
      <c r="I202" s="147">
        <v>1</v>
      </c>
      <c r="J202" s="132" t="s">
        <v>106</v>
      </c>
      <c r="K202" s="132" t="s">
        <v>106</v>
      </c>
      <c r="L202" s="132" t="s">
        <v>106</v>
      </c>
      <c r="M202" s="132" t="s">
        <v>106</v>
      </c>
      <c r="N202" s="166">
        <v>113291</v>
      </c>
      <c r="O202" s="174">
        <v>113291</v>
      </c>
      <c r="P202" s="174"/>
      <c r="Q202" s="174">
        <v>0</v>
      </c>
      <c r="R202" s="174">
        <v>0</v>
      </c>
      <c r="S202" s="174">
        <v>0</v>
      </c>
      <c r="T202" s="174">
        <v>0</v>
      </c>
      <c r="U202" s="174" t="s">
        <v>179</v>
      </c>
      <c r="V202" s="189"/>
    </row>
    <row r="203" spans="1:22" ht="25.5">
      <c r="A203" s="197"/>
      <c r="B203" s="199"/>
      <c r="C203" s="201"/>
      <c r="D203" s="179"/>
      <c r="E203" s="187"/>
      <c r="F203" s="187"/>
      <c r="G203" s="179"/>
      <c r="H203" s="146" t="s">
        <v>196</v>
      </c>
      <c r="I203" s="147">
        <v>495</v>
      </c>
      <c r="J203" s="132" t="s">
        <v>106</v>
      </c>
      <c r="K203" s="132" t="s">
        <v>106</v>
      </c>
      <c r="L203" s="132" t="s">
        <v>106</v>
      </c>
      <c r="M203" s="132" t="s">
        <v>106</v>
      </c>
      <c r="N203" s="167"/>
      <c r="O203" s="175"/>
      <c r="P203" s="175"/>
      <c r="Q203" s="175"/>
      <c r="R203" s="175"/>
      <c r="S203" s="175"/>
      <c r="T203" s="175"/>
      <c r="U203" s="175"/>
      <c r="V203" s="190"/>
    </row>
    <row r="204" spans="1:22" ht="51">
      <c r="A204" s="197"/>
      <c r="B204" s="199"/>
      <c r="C204" s="201"/>
      <c r="D204" s="179"/>
      <c r="E204" s="187"/>
      <c r="F204" s="187"/>
      <c r="G204" s="179"/>
      <c r="H204" s="148" t="s">
        <v>245</v>
      </c>
      <c r="I204" s="149">
        <v>1</v>
      </c>
      <c r="J204" s="132" t="s">
        <v>106</v>
      </c>
      <c r="K204" s="132" t="s">
        <v>106</v>
      </c>
      <c r="L204" s="132" t="s">
        <v>106</v>
      </c>
      <c r="M204" s="132" t="s">
        <v>106</v>
      </c>
      <c r="N204" s="167"/>
      <c r="O204" s="175"/>
      <c r="P204" s="175"/>
      <c r="Q204" s="175"/>
      <c r="R204" s="175"/>
      <c r="S204" s="175"/>
      <c r="T204" s="175"/>
      <c r="U204" s="175"/>
      <c r="V204" s="190"/>
    </row>
    <row r="205" spans="1:22" ht="63.75">
      <c r="A205" s="197"/>
      <c r="B205" s="199"/>
      <c r="C205" s="201"/>
      <c r="D205" s="179"/>
      <c r="E205" s="187"/>
      <c r="F205" s="187"/>
      <c r="G205" s="179"/>
      <c r="H205" s="148" t="s">
        <v>197</v>
      </c>
      <c r="I205" s="149">
        <v>1</v>
      </c>
      <c r="J205" s="132" t="s">
        <v>106</v>
      </c>
      <c r="K205" s="132" t="s">
        <v>106</v>
      </c>
      <c r="L205" s="132" t="s">
        <v>106</v>
      </c>
      <c r="M205" s="132" t="s">
        <v>106</v>
      </c>
      <c r="N205" s="167"/>
      <c r="O205" s="175"/>
      <c r="P205" s="175"/>
      <c r="Q205" s="175"/>
      <c r="R205" s="175"/>
      <c r="S205" s="175"/>
      <c r="T205" s="175"/>
      <c r="U205" s="175"/>
      <c r="V205" s="190"/>
    </row>
    <row r="206" spans="1:22" ht="63.75">
      <c r="A206" s="197"/>
      <c r="B206" s="199"/>
      <c r="C206" s="201"/>
      <c r="D206" s="179"/>
      <c r="E206" s="187"/>
      <c r="F206" s="187"/>
      <c r="G206" s="179"/>
      <c r="H206" s="148" t="s">
        <v>198</v>
      </c>
      <c r="I206" s="149">
        <v>1</v>
      </c>
      <c r="J206" s="132" t="s">
        <v>106</v>
      </c>
      <c r="K206" s="132" t="s">
        <v>106</v>
      </c>
      <c r="L206" s="132" t="s">
        <v>106</v>
      </c>
      <c r="M206" s="132" t="s">
        <v>106</v>
      </c>
      <c r="N206" s="167"/>
      <c r="O206" s="175"/>
      <c r="P206" s="175"/>
      <c r="Q206" s="175"/>
      <c r="R206" s="175"/>
      <c r="S206" s="175"/>
      <c r="T206" s="175"/>
      <c r="U206" s="175"/>
      <c r="V206" s="190"/>
    </row>
    <row r="207" spans="1:22" ht="51">
      <c r="A207" s="197"/>
      <c r="B207" s="199"/>
      <c r="C207" s="201"/>
      <c r="D207" s="179"/>
      <c r="E207" s="187"/>
      <c r="F207" s="187"/>
      <c r="G207" s="179"/>
      <c r="H207" s="148" t="s">
        <v>199</v>
      </c>
      <c r="I207" s="149">
        <v>1</v>
      </c>
      <c r="J207" s="132" t="s">
        <v>106</v>
      </c>
      <c r="K207" s="132" t="s">
        <v>106</v>
      </c>
      <c r="L207" s="132" t="s">
        <v>106</v>
      </c>
      <c r="M207" s="132" t="s">
        <v>106</v>
      </c>
      <c r="N207" s="167"/>
      <c r="O207" s="175"/>
      <c r="P207" s="175"/>
      <c r="Q207" s="175"/>
      <c r="R207" s="175"/>
      <c r="S207" s="175"/>
      <c r="T207" s="175"/>
      <c r="U207" s="175"/>
      <c r="V207" s="190"/>
    </row>
    <row r="208" spans="1:22" ht="76.5">
      <c r="A208" s="198"/>
      <c r="B208" s="193"/>
      <c r="C208" s="202"/>
      <c r="D208" s="173"/>
      <c r="E208" s="188"/>
      <c r="F208" s="188"/>
      <c r="G208" s="173"/>
      <c r="H208" s="148" t="s">
        <v>246</v>
      </c>
      <c r="I208" s="149">
        <v>1</v>
      </c>
      <c r="J208" s="132" t="s">
        <v>106</v>
      </c>
      <c r="K208" s="132" t="s">
        <v>106</v>
      </c>
      <c r="L208" s="132" t="s">
        <v>106</v>
      </c>
      <c r="M208" s="132" t="s">
        <v>106</v>
      </c>
      <c r="N208" s="168"/>
      <c r="O208" s="176"/>
      <c r="P208" s="176"/>
      <c r="Q208" s="176"/>
      <c r="R208" s="176"/>
      <c r="S208" s="176"/>
      <c r="T208" s="176"/>
      <c r="U208" s="176"/>
      <c r="V208" s="191"/>
    </row>
    <row r="209" spans="1:22" ht="15">
      <c r="A209" s="86"/>
      <c r="B209" s="26"/>
      <c r="C209" s="87"/>
      <c r="D209" s="40"/>
      <c r="E209" s="88"/>
      <c r="F209" s="89"/>
      <c r="G209" s="83"/>
      <c r="H209" s="155">
        <v>4.95</v>
      </c>
      <c r="I209" s="155"/>
      <c r="J209" s="156"/>
      <c r="K209" s="83"/>
      <c r="L209" s="83"/>
      <c r="M209" s="83"/>
      <c r="N209" s="52">
        <f>N202</f>
        <v>113291</v>
      </c>
      <c r="O209" s="52">
        <f>O202</f>
        <v>113291</v>
      </c>
      <c r="P209" s="53"/>
      <c r="Q209" s="53"/>
      <c r="R209" s="53"/>
      <c r="S209" s="53"/>
      <c r="T209" s="53"/>
      <c r="U209" s="39"/>
      <c r="V209" s="84"/>
    </row>
    <row r="210" spans="1:22" ht="204" customHeight="1">
      <c r="A210" s="180" t="s">
        <v>113</v>
      </c>
      <c r="B210" s="192" t="s">
        <v>174</v>
      </c>
      <c r="C210" s="192" t="s">
        <v>180</v>
      </c>
      <c r="D210" s="172" t="s">
        <v>181</v>
      </c>
      <c r="E210" s="186" t="s">
        <v>182</v>
      </c>
      <c r="F210" s="186" t="s">
        <v>178</v>
      </c>
      <c r="G210" s="172">
        <v>1</v>
      </c>
      <c r="H210" s="148" t="s">
        <v>194</v>
      </c>
      <c r="I210" s="149">
        <v>1</v>
      </c>
      <c r="J210" s="132" t="s">
        <v>106</v>
      </c>
      <c r="K210" s="132" t="s">
        <v>106</v>
      </c>
      <c r="L210" s="132" t="s">
        <v>106</v>
      </c>
      <c r="M210" s="132" t="s">
        <v>106</v>
      </c>
      <c r="N210" s="166">
        <v>1</v>
      </c>
      <c r="O210" s="174">
        <v>1</v>
      </c>
      <c r="P210" s="174"/>
      <c r="Q210" s="174"/>
      <c r="R210" s="166"/>
      <c r="S210" s="166"/>
      <c r="T210" s="166"/>
      <c r="U210" s="166" t="s">
        <v>179</v>
      </c>
      <c r="V210" s="169"/>
    </row>
    <row r="211" spans="1:22" ht="25.5">
      <c r="A211" s="182"/>
      <c r="B211" s="193"/>
      <c r="C211" s="193"/>
      <c r="D211" s="173"/>
      <c r="E211" s="188"/>
      <c r="F211" s="188"/>
      <c r="G211" s="173"/>
      <c r="H211" s="148" t="s">
        <v>52</v>
      </c>
      <c r="I211" s="149">
        <v>1</v>
      </c>
      <c r="J211" s="132" t="s">
        <v>106</v>
      </c>
      <c r="K211" s="132" t="s">
        <v>106</v>
      </c>
      <c r="L211" s="132" t="s">
        <v>106</v>
      </c>
      <c r="M211" s="132" t="s">
        <v>106</v>
      </c>
      <c r="N211" s="168"/>
      <c r="O211" s="176"/>
      <c r="P211" s="176"/>
      <c r="Q211" s="176"/>
      <c r="R211" s="168"/>
      <c r="S211" s="168"/>
      <c r="T211" s="168"/>
      <c r="U211" s="168"/>
      <c r="V211" s="171"/>
    </row>
    <row r="212" spans="1:22" ht="15">
      <c r="A212" s="70"/>
      <c r="B212" s="26"/>
      <c r="C212" s="92"/>
      <c r="D212" s="37"/>
      <c r="E212" s="56"/>
      <c r="F212" s="51"/>
      <c r="G212" s="38"/>
      <c r="H212" s="154"/>
      <c r="I212" s="154"/>
      <c r="J212" s="153"/>
      <c r="K212" s="38"/>
      <c r="L212" s="38"/>
      <c r="M212" s="38"/>
      <c r="N212" s="29">
        <f>N210</f>
        <v>1</v>
      </c>
      <c r="O212" s="29">
        <f>O210</f>
        <v>1</v>
      </c>
      <c r="P212" s="30"/>
      <c r="Q212" s="30"/>
      <c r="R212" s="30"/>
      <c r="S212" s="30"/>
      <c r="T212" s="30"/>
      <c r="U212" s="36"/>
      <c r="V212" s="67"/>
    </row>
    <row r="213" spans="1:22" ht="135" customHeight="1">
      <c r="A213" s="180" t="s">
        <v>113</v>
      </c>
      <c r="B213" s="192" t="s">
        <v>174</v>
      </c>
      <c r="C213" s="194" t="s">
        <v>64</v>
      </c>
      <c r="D213" s="172" t="s">
        <v>250</v>
      </c>
      <c r="E213" s="186" t="s">
        <v>183</v>
      </c>
      <c r="F213" s="186" t="s">
        <v>178</v>
      </c>
      <c r="G213" s="172">
        <v>2</v>
      </c>
      <c r="H213" s="150" t="s">
        <v>237</v>
      </c>
      <c r="I213" s="151">
        <v>1</v>
      </c>
      <c r="J213" s="132" t="s">
        <v>106</v>
      </c>
      <c r="K213" s="132" t="s">
        <v>106</v>
      </c>
      <c r="L213" s="132" t="s">
        <v>106</v>
      </c>
      <c r="M213" s="132" t="s">
        <v>106</v>
      </c>
      <c r="N213" s="166">
        <v>30247</v>
      </c>
      <c r="O213" s="174">
        <v>30247</v>
      </c>
      <c r="P213" s="174"/>
      <c r="Q213" s="174"/>
      <c r="R213" s="174"/>
      <c r="S213" s="174"/>
      <c r="T213" s="174"/>
      <c r="U213" s="174" t="s">
        <v>184</v>
      </c>
      <c r="V213" s="169"/>
    </row>
    <row r="214" spans="1:22" ht="135" customHeight="1">
      <c r="A214" s="182"/>
      <c r="B214" s="193"/>
      <c r="C214" s="195"/>
      <c r="D214" s="173"/>
      <c r="E214" s="188"/>
      <c r="F214" s="188"/>
      <c r="G214" s="173"/>
      <c r="H214" s="150" t="s">
        <v>53</v>
      </c>
      <c r="I214" s="151">
        <v>1</v>
      </c>
      <c r="J214" s="132" t="s">
        <v>106</v>
      </c>
      <c r="K214" s="132" t="s">
        <v>106</v>
      </c>
      <c r="L214" s="132" t="s">
        <v>106</v>
      </c>
      <c r="M214" s="132" t="s">
        <v>106</v>
      </c>
      <c r="N214" s="168"/>
      <c r="O214" s="176"/>
      <c r="P214" s="176"/>
      <c r="Q214" s="176"/>
      <c r="R214" s="176"/>
      <c r="S214" s="176"/>
      <c r="T214" s="176"/>
      <c r="U214" s="176"/>
      <c r="V214" s="171"/>
    </row>
    <row r="215" spans="1:22" ht="15">
      <c r="A215" s="64"/>
      <c r="B215" s="92"/>
      <c r="C215" s="92"/>
      <c r="D215" s="27"/>
      <c r="E215" s="56"/>
      <c r="F215" s="51"/>
      <c r="G215" s="38"/>
      <c r="H215" s="154"/>
      <c r="I215" s="154"/>
      <c r="J215" s="153"/>
      <c r="K215" s="38"/>
      <c r="L215" s="38"/>
      <c r="M215" s="38"/>
      <c r="N215" s="29">
        <f>N213</f>
        <v>30247</v>
      </c>
      <c r="O215" s="29">
        <f>O213</f>
        <v>30247</v>
      </c>
      <c r="P215" s="30">
        <f>+P213</f>
        <v>0</v>
      </c>
      <c r="Q215" s="30"/>
      <c r="R215" s="30"/>
      <c r="S215" s="30"/>
      <c r="T215" s="30"/>
      <c r="U215" s="36"/>
      <c r="V215" s="67"/>
    </row>
    <row r="216" spans="1:22" ht="90.75" customHeight="1">
      <c r="A216" s="180" t="s">
        <v>113</v>
      </c>
      <c r="B216" s="183" t="s">
        <v>185</v>
      </c>
      <c r="C216" s="183" t="s">
        <v>186</v>
      </c>
      <c r="D216" s="186" t="s">
        <v>187</v>
      </c>
      <c r="E216" s="186" t="s">
        <v>188</v>
      </c>
      <c r="F216" s="186" t="s">
        <v>178</v>
      </c>
      <c r="G216" s="172">
        <v>300</v>
      </c>
      <c r="H216" s="146" t="s">
        <v>54</v>
      </c>
      <c r="I216" s="147">
        <v>1</v>
      </c>
      <c r="J216" s="132" t="s">
        <v>106</v>
      </c>
      <c r="K216" s="132" t="s">
        <v>106</v>
      </c>
      <c r="L216" s="132" t="s">
        <v>106</v>
      </c>
      <c r="M216" s="132" t="s">
        <v>106</v>
      </c>
      <c r="N216" s="166">
        <v>22547</v>
      </c>
      <c r="O216" s="174">
        <v>22547</v>
      </c>
      <c r="P216" s="174"/>
      <c r="Q216" s="174">
        <v>0</v>
      </c>
      <c r="R216" s="166">
        <v>0</v>
      </c>
      <c r="S216" s="166">
        <v>0</v>
      </c>
      <c r="T216" s="166">
        <v>0</v>
      </c>
      <c r="U216" s="166" t="s">
        <v>189</v>
      </c>
      <c r="V216" s="169"/>
    </row>
    <row r="217" spans="1:22" ht="51">
      <c r="A217" s="181"/>
      <c r="B217" s="184"/>
      <c r="C217" s="184"/>
      <c r="D217" s="187"/>
      <c r="E217" s="187"/>
      <c r="F217" s="187"/>
      <c r="G217" s="179"/>
      <c r="H217" s="146" t="s">
        <v>54</v>
      </c>
      <c r="I217" s="147">
        <v>1</v>
      </c>
      <c r="J217" s="132" t="s">
        <v>106</v>
      </c>
      <c r="K217" s="132" t="s">
        <v>106</v>
      </c>
      <c r="L217" s="132" t="s">
        <v>106</v>
      </c>
      <c r="M217" s="132" t="s">
        <v>106</v>
      </c>
      <c r="N217" s="167"/>
      <c r="O217" s="175"/>
      <c r="P217" s="175"/>
      <c r="Q217" s="175"/>
      <c r="R217" s="167"/>
      <c r="S217" s="167"/>
      <c r="T217" s="167"/>
      <c r="U217" s="167"/>
      <c r="V217" s="170"/>
    </row>
    <row r="218" spans="1:22" ht="51">
      <c r="A218" s="181"/>
      <c r="B218" s="184"/>
      <c r="C218" s="184"/>
      <c r="D218" s="187"/>
      <c r="E218" s="187"/>
      <c r="F218" s="187"/>
      <c r="G218" s="179"/>
      <c r="H218" s="146" t="s">
        <v>55</v>
      </c>
      <c r="I218" s="147">
        <v>1</v>
      </c>
      <c r="J218" s="132" t="s">
        <v>106</v>
      </c>
      <c r="K218" s="132" t="s">
        <v>106</v>
      </c>
      <c r="L218" s="132" t="s">
        <v>106</v>
      </c>
      <c r="M218" s="132" t="s">
        <v>106</v>
      </c>
      <c r="N218" s="167"/>
      <c r="O218" s="175"/>
      <c r="P218" s="175"/>
      <c r="Q218" s="175"/>
      <c r="R218" s="167"/>
      <c r="S218" s="167"/>
      <c r="T218" s="167"/>
      <c r="U218" s="167"/>
      <c r="V218" s="170"/>
    </row>
    <row r="219" spans="1:22" ht="51">
      <c r="A219" s="181"/>
      <c r="B219" s="184"/>
      <c r="C219" s="184"/>
      <c r="D219" s="187"/>
      <c r="E219" s="187"/>
      <c r="F219" s="187"/>
      <c r="G219" s="179"/>
      <c r="H219" s="146" t="s">
        <v>54</v>
      </c>
      <c r="I219" s="147">
        <v>1</v>
      </c>
      <c r="J219" s="132" t="s">
        <v>106</v>
      </c>
      <c r="K219" s="132" t="s">
        <v>106</v>
      </c>
      <c r="L219" s="132" t="s">
        <v>106</v>
      </c>
      <c r="M219" s="132" t="s">
        <v>106</v>
      </c>
      <c r="N219" s="167"/>
      <c r="O219" s="175"/>
      <c r="P219" s="175"/>
      <c r="Q219" s="175"/>
      <c r="R219" s="167"/>
      <c r="S219" s="167"/>
      <c r="T219" s="167"/>
      <c r="U219" s="167"/>
      <c r="V219" s="170"/>
    </row>
    <row r="220" spans="1:22" ht="165.75">
      <c r="A220" s="181"/>
      <c r="B220" s="184"/>
      <c r="C220" s="184"/>
      <c r="D220" s="187"/>
      <c r="E220" s="187"/>
      <c r="F220" s="187"/>
      <c r="G220" s="179"/>
      <c r="H220" s="146" t="s">
        <v>247</v>
      </c>
      <c r="I220" s="147">
        <v>300</v>
      </c>
      <c r="J220" s="132" t="s">
        <v>106</v>
      </c>
      <c r="K220" s="132" t="s">
        <v>106</v>
      </c>
      <c r="L220" s="132" t="s">
        <v>106</v>
      </c>
      <c r="M220" s="132" t="s">
        <v>106</v>
      </c>
      <c r="N220" s="167"/>
      <c r="O220" s="175"/>
      <c r="P220" s="175"/>
      <c r="Q220" s="175"/>
      <c r="R220" s="167"/>
      <c r="S220" s="167"/>
      <c r="T220" s="167"/>
      <c r="U220" s="167"/>
      <c r="V220" s="170"/>
    </row>
    <row r="221" spans="1:22" ht="127.5">
      <c r="A221" s="181"/>
      <c r="B221" s="184"/>
      <c r="C221" s="184"/>
      <c r="D221" s="187"/>
      <c r="E221" s="187"/>
      <c r="F221" s="187"/>
      <c r="G221" s="179"/>
      <c r="H221" s="146" t="s">
        <v>248</v>
      </c>
      <c r="I221" s="147">
        <v>300</v>
      </c>
      <c r="J221" s="132" t="s">
        <v>106</v>
      </c>
      <c r="K221" s="132" t="s">
        <v>106</v>
      </c>
      <c r="L221" s="132" t="s">
        <v>106</v>
      </c>
      <c r="M221" s="132" t="s">
        <v>106</v>
      </c>
      <c r="N221" s="167"/>
      <c r="O221" s="175"/>
      <c r="P221" s="175"/>
      <c r="Q221" s="175"/>
      <c r="R221" s="167"/>
      <c r="S221" s="167"/>
      <c r="T221" s="167"/>
      <c r="U221" s="167"/>
      <c r="V221" s="170"/>
    </row>
    <row r="222" spans="1:22" ht="51">
      <c r="A222" s="182"/>
      <c r="B222" s="185"/>
      <c r="C222" s="185"/>
      <c r="D222" s="188"/>
      <c r="E222" s="188"/>
      <c r="F222" s="188"/>
      <c r="G222" s="173"/>
      <c r="H222" s="146" t="s">
        <v>200</v>
      </c>
      <c r="I222" s="147">
        <v>12</v>
      </c>
      <c r="J222" s="132" t="s">
        <v>106</v>
      </c>
      <c r="K222" s="132" t="s">
        <v>106</v>
      </c>
      <c r="L222" s="132" t="s">
        <v>106</v>
      </c>
      <c r="M222" s="132" t="s">
        <v>106</v>
      </c>
      <c r="N222" s="168"/>
      <c r="O222" s="176"/>
      <c r="P222" s="176"/>
      <c r="Q222" s="176"/>
      <c r="R222" s="168"/>
      <c r="S222" s="168"/>
      <c r="T222" s="168"/>
      <c r="U222" s="168"/>
      <c r="V222" s="171"/>
    </row>
    <row r="223" spans="1:22" ht="15">
      <c r="A223" s="71"/>
      <c r="B223" s="58"/>
      <c r="C223" s="59"/>
      <c r="D223" s="58"/>
      <c r="E223" s="58"/>
      <c r="F223" s="60"/>
      <c r="G223" s="61"/>
      <c r="H223" s="40"/>
      <c r="I223" s="40"/>
      <c r="J223" s="156"/>
      <c r="K223" s="156"/>
      <c r="L223" s="153"/>
      <c r="M223" s="153"/>
      <c r="N223" s="29">
        <f>+N216</f>
        <v>22547</v>
      </c>
      <c r="O223" s="29">
        <f>+O216</f>
        <v>22547</v>
      </c>
      <c r="P223" s="30"/>
      <c r="Q223" s="37"/>
      <c r="R223" s="37"/>
      <c r="S223" s="37"/>
      <c r="T223" s="37"/>
      <c r="U223" s="27"/>
      <c r="V223" s="67"/>
    </row>
    <row r="224" spans="1:22" s="107" customFormat="1" ht="127.5">
      <c r="A224" s="122" t="s">
        <v>66</v>
      </c>
      <c r="B224" s="123" t="s">
        <v>67</v>
      </c>
      <c r="C224" s="124" t="s">
        <v>68</v>
      </c>
      <c r="D224" s="124" t="s">
        <v>69</v>
      </c>
      <c r="E224" s="96" t="s">
        <v>70</v>
      </c>
      <c r="F224" s="125">
        <v>0</v>
      </c>
      <c r="G224" s="126">
        <v>280</v>
      </c>
      <c r="H224" s="133"/>
      <c r="I224" s="133"/>
      <c r="J224" s="134"/>
      <c r="K224" s="134"/>
      <c r="L224" s="134" t="s">
        <v>106</v>
      </c>
      <c r="M224" s="152" t="s">
        <v>106</v>
      </c>
      <c r="N224" s="127">
        <v>2047</v>
      </c>
      <c r="O224" s="118"/>
      <c r="P224" s="119"/>
      <c r="Q224" s="120"/>
      <c r="R224" s="120"/>
      <c r="S224" s="120"/>
      <c r="T224" s="119">
        <v>1047</v>
      </c>
      <c r="U224" s="97"/>
      <c r="V224" s="121"/>
    </row>
    <row r="225" spans="1:22" ht="15">
      <c r="A225" s="108"/>
      <c r="B225" s="109"/>
      <c r="C225" s="110"/>
      <c r="D225" s="109"/>
      <c r="E225" s="109"/>
      <c r="F225" s="111"/>
      <c r="G225" s="112"/>
      <c r="H225" s="113"/>
      <c r="I225" s="113"/>
      <c r="J225" s="114"/>
      <c r="K225" s="114"/>
      <c r="L225" s="115"/>
      <c r="M225" s="116"/>
      <c r="N225" s="52">
        <f>N224</f>
        <v>2047</v>
      </c>
      <c r="O225" s="52"/>
      <c r="P225" s="53"/>
      <c r="Q225" s="40"/>
      <c r="R225" s="40"/>
      <c r="S225" s="40"/>
      <c r="T225" s="40"/>
      <c r="U225" s="117"/>
      <c r="V225" s="84"/>
    </row>
    <row r="226" spans="1:22" ht="15.75" thickBot="1">
      <c r="A226" s="75"/>
      <c r="B226" s="76"/>
      <c r="C226" s="77"/>
      <c r="D226" s="76"/>
      <c r="E226" s="76"/>
      <c r="F226" s="78"/>
      <c r="G226" s="79"/>
      <c r="H226" s="80"/>
      <c r="I226" s="80"/>
      <c r="J226" s="81"/>
      <c r="K226" s="82"/>
      <c r="L226" s="177" t="s">
        <v>108</v>
      </c>
      <c r="M226" s="178"/>
      <c r="N226" s="72">
        <f aca="true" t="shared" si="0" ref="N226:T226">N27+N46+N57+N76+N86+N107+N114+N133+N159+N175+N179+N194+N199+N201+N209+N212+N215+N223</f>
        <v>51432114</v>
      </c>
      <c r="O226" s="72">
        <f t="shared" si="0"/>
        <v>574985</v>
      </c>
      <c r="P226" s="72">
        <f t="shared" si="0"/>
        <v>1061980</v>
      </c>
      <c r="Q226" s="72">
        <f t="shared" si="0"/>
        <v>0</v>
      </c>
      <c r="R226" s="72">
        <f t="shared" si="0"/>
        <v>0</v>
      </c>
      <c r="S226" s="72">
        <f t="shared" si="0"/>
        <v>0</v>
      </c>
      <c r="T226" s="72">
        <f t="shared" si="0"/>
        <v>0</v>
      </c>
      <c r="U226" s="73"/>
      <c r="V226" s="74"/>
    </row>
    <row r="227" ht="15">
      <c r="N227" s="93"/>
    </row>
    <row r="229" spans="2:6" ht="18.75">
      <c r="B229" s="164" t="s">
        <v>304</v>
      </c>
      <c r="C229" s="164"/>
      <c r="D229" s="165"/>
      <c r="E229" s="165" t="s">
        <v>305</v>
      </c>
      <c r="F229" s="164"/>
    </row>
    <row r="230" spans="14:15" ht="15">
      <c r="N230" s="91"/>
      <c r="O230" s="91"/>
    </row>
    <row r="231" spans="6:15" ht="15">
      <c r="F231" s="107"/>
      <c r="G231" s="107"/>
      <c r="H231" s="107"/>
      <c r="N231" s="91"/>
      <c r="O231" s="91"/>
    </row>
    <row r="232" spans="6:15" ht="15">
      <c r="F232" s="107"/>
      <c r="G232" s="107"/>
      <c r="H232" s="107"/>
      <c r="N232" s="91"/>
      <c r="O232" s="90"/>
    </row>
    <row r="233" spans="6:8" ht="15">
      <c r="F233" s="107"/>
      <c r="G233" s="107"/>
      <c r="H233" s="107"/>
    </row>
    <row r="234" spans="6:8" ht="15">
      <c r="F234" s="107"/>
      <c r="G234" s="107"/>
      <c r="H234" s="107"/>
    </row>
    <row r="235" spans="6:8" ht="15">
      <c r="F235" s="107"/>
      <c r="G235" s="107"/>
      <c r="H235" s="107"/>
    </row>
    <row r="236" spans="6:8" ht="15">
      <c r="F236" s="107"/>
      <c r="G236" s="107"/>
      <c r="H236" s="107"/>
    </row>
  </sheetData>
  <sheetProtection/>
  <mergeCells count="304">
    <mergeCell ref="P160:P174"/>
    <mergeCell ref="Q160:Q174"/>
    <mergeCell ref="R160:R174"/>
    <mergeCell ref="S160:S174"/>
    <mergeCell ref="U134:U158"/>
    <mergeCell ref="Q23:Q26"/>
    <mergeCell ref="S23:S26"/>
    <mergeCell ref="T134:T158"/>
    <mergeCell ref="T23:T26"/>
    <mergeCell ref="R28:R45"/>
    <mergeCell ref="U23:U26"/>
    <mergeCell ref="S28:S45"/>
    <mergeCell ref="T28:T45"/>
    <mergeCell ref="R134:R158"/>
    <mergeCell ref="S134:S158"/>
    <mergeCell ref="N20:N22"/>
    <mergeCell ref="R23:R26"/>
    <mergeCell ref="O28:O45"/>
    <mergeCell ref="P28:P45"/>
    <mergeCell ref="Q28:Q45"/>
    <mergeCell ref="N28:N45"/>
    <mergeCell ref="A17:C17"/>
    <mergeCell ref="O134:O158"/>
    <mergeCell ref="P134:P158"/>
    <mergeCell ref="Q134:Q158"/>
    <mergeCell ref="A23:A26"/>
    <mergeCell ref="D23:D26"/>
    <mergeCell ref="G28:G45"/>
    <mergeCell ref="G23:G26"/>
    <mergeCell ref="F23:F26"/>
    <mergeCell ref="E23:E26"/>
    <mergeCell ref="A13:C13"/>
    <mergeCell ref="D13:L13"/>
    <mergeCell ref="A15:C15"/>
    <mergeCell ref="D15:L15"/>
    <mergeCell ref="U20:U22"/>
    <mergeCell ref="N23:N26"/>
    <mergeCell ref="O23:O26"/>
    <mergeCell ref="P23:P26"/>
    <mergeCell ref="D17:L18"/>
    <mergeCell ref="A1:V1"/>
    <mergeCell ref="A2:V2"/>
    <mergeCell ref="A3:V3"/>
    <mergeCell ref="A5:C5"/>
    <mergeCell ref="D5:L5"/>
    <mergeCell ref="A7:C7"/>
    <mergeCell ref="D7:L7"/>
    <mergeCell ref="M17:T18"/>
    <mergeCell ref="D9:L11"/>
    <mergeCell ref="J20:M21"/>
    <mergeCell ref="S77:S85"/>
    <mergeCell ref="V20:V22"/>
    <mergeCell ref="A20:A22"/>
    <mergeCell ref="B20:B22"/>
    <mergeCell ref="C20:C22"/>
    <mergeCell ref="D20:D22"/>
    <mergeCell ref="O20:T21"/>
    <mergeCell ref="H20:H22"/>
    <mergeCell ref="V23:V26"/>
    <mergeCell ref="I20:I22"/>
    <mergeCell ref="A28:A45"/>
    <mergeCell ref="B28:B45"/>
    <mergeCell ref="C28:C45"/>
    <mergeCell ref="D28:D45"/>
    <mergeCell ref="E28:E45"/>
    <mergeCell ref="F28:F45"/>
    <mergeCell ref="E20:G21"/>
    <mergeCell ref="C23:C26"/>
    <mergeCell ref="B23:B26"/>
    <mergeCell ref="U28:U45"/>
    <mergeCell ref="V28:V45"/>
    <mergeCell ref="A47:A56"/>
    <mergeCell ref="B47:B56"/>
    <mergeCell ref="C47:C56"/>
    <mergeCell ref="D47:D56"/>
    <mergeCell ref="E47:E56"/>
    <mergeCell ref="F47:F56"/>
    <mergeCell ref="G47:G56"/>
    <mergeCell ref="N47:N56"/>
    <mergeCell ref="S47:S56"/>
    <mergeCell ref="T47:T56"/>
    <mergeCell ref="O47:O56"/>
    <mergeCell ref="P47:P56"/>
    <mergeCell ref="Q47:Q56"/>
    <mergeCell ref="R47:R56"/>
    <mergeCell ref="U47:U56"/>
    <mergeCell ref="V47:V56"/>
    <mergeCell ref="A58:A75"/>
    <mergeCell ref="B58:B75"/>
    <mergeCell ref="C58:C75"/>
    <mergeCell ref="D58:D62"/>
    <mergeCell ref="E58:E62"/>
    <mergeCell ref="F58:F62"/>
    <mergeCell ref="G58:G62"/>
    <mergeCell ref="N58:N75"/>
    <mergeCell ref="D63:D75"/>
    <mergeCell ref="E63:E75"/>
    <mergeCell ref="F63:F75"/>
    <mergeCell ref="G63:G75"/>
    <mergeCell ref="E77:E85"/>
    <mergeCell ref="F77:F85"/>
    <mergeCell ref="U58:U75"/>
    <mergeCell ref="V58:V75"/>
    <mergeCell ref="O58:O75"/>
    <mergeCell ref="P58:P75"/>
    <mergeCell ref="Q58:Q75"/>
    <mergeCell ref="R58:R75"/>
    <mergeCell ref="S58:S75"/>
    <mergeCell ref="T58:T75"/>
    <mergeCell ref="A77:A85"/>
    <mergeCell ref="B77:B85"/>
    <mergeCell ref="C77:C85"/>
    <mergeCell ref="D77:D85"/>
    <mergeCell ref="O77:O85"/>
    <mergeCell ref="P77:P85"/>
    <mergeCell ref="G77:G85"/>
    <mergeCell ref="N77:N85"/>
    <mergeCell ref="Q77:Q85"/>
    <mergeCell ref="R77:R85"/>
    <mergeCell ref="V77:V85"/>
    <mergeCell ref="A87:A106"/>
    <mergeCell ref="B87:B106"/>
    <mergeCell ref="C87:C106"/>
    <mergeCell ref="D87:D106"/>
    <mergeCell ref="E87:E106"/>
    <mergeCell ref="F87:F106"/>
    <mergeCell ref="G87:G106"/>
    <mergeCell ref="R87:R106"/>
    <mergeCell ref="S87:S106"/>
    <mergeCell ref="T77:T85"/>
    <mergeCell ref="U77:U85"/>
    <mergeCell ref="N87:N106"/>
    <mergeCell ref="O87:O106"/>
    <mergeCell ref="P87:P106"/>
    <mergeCell ref="Q87:Q106"/>
    <mergeCell ref="T87:T106"/>
    <mergeCell ref="U87:U106"/>
    <mergeCell ref="V87:V106"/>
    <mergeCell ref="A108:A113"/>
    <mergeCell ref="B108:B113"/>
    <mergeCell ref="C108:C113"/>
    <mergeCell ref="D108:D113"/>
    <mergeCell ref="E108:E113"/>
    <mergeCell ref="F108:F113"/>
    <mergeCell ref="G108:G113"/>
    <mergeCell ref="P108:P113"/>
    <mergeCell ref="Q108:Q113"/>
    <mergeCell ref="R108:R113"/>
    <mergeCell ref="S108:S113"/>
    <mergeCell ref="V108:V113"/>
    <mergeCell ref="B115:B132"/>
    <mergeCell ref="C115:C132"/>
    <mergeCell ref="D115:D132"/>
    <mergeCell ref="E115:E132"/>
    <mergeCell ref="F115:F132"/>
    <mergeCell ref="G115:G132"/>
    <mergeCell ref="N115:N132"/>
    <mergeCell ref="N108:N113"/>
    <mergeCell ref="O108:O113"/>
    <mergeCell ref="S115:S132"/>
    <mergeCell ref="T115:T132"/>
    <mergeCell ref="T108:T113"/>
    <mergeCell ref="U108:U113"/>
    <mergeCell ref="O115:O132"/>
    <mergeCell ref="P115:P132"/>
    <mergeCell ref="Q115:Q132"/>
    <mergeCell ref="R115:R132"/>
    <mergeCell ref="U115:U132"/>
    <mergeCell ref="V115:V132"/>
    <mergeCell ref="A134:A158"/>
    <mergeCell ref="B134:B158"/>
    <mergeCell ref="C134:C158"/>
    <mergeCell ref="D134:D158"/>
    <mergeCell ref="E134:E158"/>
    <mergeCell ref="F134:F158"/>
    <mergeCell ref="G134:G158"/>
    <mergeCell ref="N134:N158"/>
    <mergeCell ref="V134:V158"/>
    <mergeCell ref="A160:A174"/>
    <mergeCell ref="B160:B174"/>
    <mergeCell ref="C160:C174"/>
    <mergeCell ref="D160:D174"/>
    <mergeCell ref="E160:E174"/>
    <mergeCell ref="F160:F174"/>
    <mergeCell ref="G160:G174"/>
    <mergeCell ref="N160:N174"/>
    <mergeCell ref="O160:O174"/>
    <mergeCell ref="T160:T174"/>
    <mergeCell ref="U160:U174"/>
    <mergeCell ref="V160:V174"/>
    <mergeCell ref="A176:A178"/>
    <mergeCell ref="B176:B178"/>
    <mergeCell ref="C176:C178"/>
    <mergeCell ref="D176:D178"/>
    <mergeCell ref="E176:E178"/>
    <mergeCell ref="F176:F178"/>
    <mergeCell ref="G176:G178"/>
    <mergeCell ref="V176:V178"/>
    <mergeCell ref="A180:A193"/>
    <mergeCell ref="B180:B193"/>
    <mergeCell ref="C180:C193"/>
    <mergeCell ref="D180:D193"/>
    <mergeCell ref="E180:E193"/>
    <mergeCell ref="F180:F193"/>
    <mergeCell ref="G180:G193"/>
    <mergeCell ref="N176:N178"/>
    <mergeCell ref="O176:O178"/>
    <mergeCell ref="R180:R193"/>
    <mergeCell ref="S180:S193"/>
    <mergeCell ref="P176:P178"/>
    <mergeCell ref="Q176:Q178"/>
    <mergeCell ref="R176:R178"/>
    <mergeCell ref="S176:S178"/>
    <mergeCell ref="T176:T178"/>
    <mergeCell ref="U176:U178"/>
    <mergeCell ref="N180:N193"/>
    <mergeCell ref="O180:O193"/>
    <mergeCell ref="P180:P193"/>
    <mergeCell ref="Q180:Q193"/>
    <mergeCell ref="T180:T193"/>
    <mergeCell ref="U180:U193"/>
    <mergeCell ref="V180:V193"/>
    <mergeCell ref="A195:A198"/>
    <mergeCell ref="B195:B198"/>
    <mergeCell ref="C195:C198"/>
    <mergeCell ref="D195:D198"/>
    <mergeCell ref="E195:E198"/>
    <mergeCell ref="F195:F198"/>
    <mergeCell ref="G195:G198"/>
    <mergeCell ref="V195:V198"/>
    <mergeCell ref="Q195:Q198"/>
    <mergeCell ref="A202:A208"/>
    <mergeCell ref="B202:B208"/>
    <mergeCell ref="C202:C208"/>
    <mergeCell ref="D202:D208"/>
    <mergeCell ref="T195:T198"/>
    <mergeCell ref="U195:U198"/>
    <mergeCell ref="H200:M200"/>
    <mergeCell ref="N195:N198"/>
    <mergeCell ref="O195:O198"/>
    <mergeCell ref="P195:P198"/>
    <mergeCell ref="G202:G208"/>
    <mergeCell ref="N202:N208"/>
    <mergeCell ref="E202:E208"/>
    <mergeCell ref="F202:F208"/>
    <mergeCell ref="R195:R198"/>
    <mergeCell ref="S195:S198"/>
    <mergeCell ref="O202:O208"/>
    <mergeCell ref="P202:P208"/>
    <mergeCell ref="Q202:Q208"/>
    <mergeCell ref="R202:R208"/>
    <mergeCell ref="A210:A211"/>
    <mergeCell ref="B210:B211"/>
    <mergeCell ref="C210:C211"/>
    <mergeCell ref="D210:D211"/>
    <mergeCell ref="S202:S208"/>
    <mergeCell ref="T202:T208"/>
    <mergeCell ref="N210:N211"/>
    <mergeCell ref="O210:O211"/>
    <mergeCell ref="E210:E211"/>
    <mergeCell ref="F210:F211"/>
    <mergeCell ref="U202:U208"/>
    <mergeCell ref="V202:V208"/>
    <mergeCell ref="U210:U211"/>
    <mergeCell ref="V210:V211"/>
    <mergeCell ref="A213:A214"/>
    <mergeCell ref="B213:B214"/>
    <mergeCell ref="C213:C214"/>
    <mergeCell ref="D213:D214"/>
    <mergeCell ref="E213:E214"/>
    <mergeCell ref="G210:G211"/>
    <mergeCell ref="S210:S211"/>
    <mergeCell ref="T210:T211"/>
    <mergeCell ref="P210:P211"/>
    <mergeCell ref="Q210:Q211"/>
    <mergeCell ref="R210:R211"/>
    <mergeCell ref="N213:N214"/>
    <mergeCell ref="O213:O214"/>
    <mergeCell ref="P213:P214"/>
    <mergeCell ref="V213:V214"/>
    <mergeCell ref="A216:A222"/>
    <mergeCell ref="B216:B222"/>
    <mergeCell ref="C216:C222"/>
    <mergeCell ref="D216:D222"/>
    <mergeCell ref="E216:E222"/>
    <mergeCell ref="F216:F222"/>
    <mergeCell ref="F213:F214"/>
    <mergeCell ref="R213:R214"/>
    <mergeCell ref="L226:M226"/>
    <mergeCell ref="G216:G222"/>
    <mergeCell ref="N216:N222"/>
    <mergeCell ref="O216:O222"/>
    <mergeCell ref="S216:S222"/>
    <mergeCell ref="Q213:Q214"/>
    <mergeCell ref="T216:T222"/>
    <mergeCell ref="U216:U222"/>
    <mergeCell ref="V216:V222"/>
    <mergeCell ref="G213:G214"/>
    <mergeCell ref="P216:P222"/>
    <mergeCell ref="Q216:Q222"/>
    <mergeCell ref="R216:R222"/>
    <mergeCell ref="S213:S214"/>
    <mergeCell ref="T213:T214"/>
    <mergeCell ref="U213:U214"/>
  </mergeCells>
  <printOptions/>
  <pageMargins left="2.362204724409449" right="0.7086614173228347" top="0.7480314960629921" bottom="0.35433070866141736" header="0.31496062992125984" footer="0.11811023622047245"/>
  <pageSetup horizontalDpi="600" verticalDpi="600" orientation="landscape" paperSize="5" scale="70"/>
  <headerFooter>
    <oddFooter>&amp;C&amp;A&amp;RPágina &amp;P</oddFooter>
  </headerFooter>
  <rowBreaks count="4" manualBreakCount="4">
    <brk id="27" max="255" man="1"/>
    <brk id="104" max="255" man="1"/>
    <brk id="164" max="255" man="1"/>
    <brk id="171"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Martha Lucia Isaza Velasquez</cp:lastModifiedBy>
  <cp:lastPrinted>2012-06-26T14:27:51Z</cp:lastPrinted>
  <dcterms:created xsi:type="dcterms:W3CDTF">2009-10-13T21:29:26Z</dcterms:created>
  <dcterms:modified xsi:type="dcterms:W3CDTF">2012-06-26T21:32:05Z</dcterms:modified>
  <cp:category/>
  <cp:version/>
  <cp:contentType/>
  <cp:contentStatus/>
</cp:coreProperties>
</file>