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760" windowWidth="10280" windowHeight="6220" activeTab="0"/>
  </bookViews>
  <sheets>
    <sheet name="PROG.14 EQUIPAMIENTO" sheetId="1" r:id="rId1"/>
    <sheet name="Observaciones" sheetId="2" r:id="rId2"/>
  </sheets>
  <externalReferences>
    <externalReference r:id="rId5"/>
  </externalReferences>
  <definedNames>
    <definedName name="_xlnm.Print_Titles" localSheetId="0">'PROG.14 EQUIPAMIENTO'!$19:$21</definedName>
  </definedNames>
  <calcPr fullCalcOnLoad="1"/>
</workbook>
</file>

<file path=xl/comments1.xml><?xml version="1.0" encoding="utf-8"?>
<comments xmlns="http://schemas.openxmlformats.org/spreadsheetml/2006/main">
  <authors>
    <author>linamaria_maturana</author>
  </authors>
  <commentList>
    <comment ref="D50" authorId="0">
      <text>
        <r>
          <rPr>
            <b/>
            <sz val="9"/>
            <rFont val="Tahoma"/>
            <family val="2"/>
          </rPr>
          <t>linamaria_maturana: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<sst xmlns="http://schemas.openxmlformats.org/spreadsheetml/2006/main" count="271" uniqueCount="176">
  <si>
    <t>MUNICIPIO DE TULUA</t>
  </si>
  <si>
    <t xml:space="preserve">P  L  A  N     D  E     A  C  C  I  O  N </t>
  </si>
  <si>
    <t>DEPENDENCIA O ENTIDAD:</t>
  </si>
  <si>
    <t xml:space="preserve">EJE O DIMENSION:  </t>
  </si>
  <si>
    <t>2. ECONOMICO: "ESTIMULO Y CRECIMIENTO ECONOMICO"</t>
  </si>
  <si>
    <t xml:space="preserve">OBJETIVO GENERAL DEL EJE:        </t>
  </si>
  <si>
    <t>Propiciar condiciones desde la perspectiva del desarrollo sostenible para el aprovechamiento de las ventajas comparativas de Tuluá, mejorando su competitividad y ampliando las oportunidades para la generación de ingresos y empleo de calidad y fomentando la creación y consolidación de empresas.</t>
  </si>
  <si>
    <t>SECTOR:</t>
  </si>
  <si>
    <t>META DE RESULTADO:</t>
  </si>
  <si>
    <t>Código</t>
  </si>
  <si>
    <t>Subprog.</t>
  </si>
  <si>
    <t>Proyecto</t>
  </si>
  <si>
    <t>Meta de Producto</t>
  </si>
  <si>
    <t>Indicador de Producto</t>
  </si>
  <si>
    <t>Actividades</t>
  </si>
  <si>
    <t>Meta Actividad</t>
  </si>
  <si>
    <t>Cronograma de Actividades</t>
  </si>
  <si>
    <t>Fuentes de Financiación</t>
  </si>
  <si>
    <t>Respons</t>
  </si>
  <si>
    <t>Observac</t>
  </si>
  <si>
    <t>Nombre</t>
  </si>
  <si>
    <t>Linea de Base Dic./07</t>
  </si>
  <si>
    <t>I       Trim.</t>
  </si>
  <si>
    <t>II       Trim.</t>
  </si>
  <si>
    <t>III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</si>
  <si>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</si>
  <si>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</si>
  <si>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</si>
  <si>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</si>
  <si>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</si>
  <si>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</si>
  <si>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</si>
  <si>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0547</t>
  </si>
  <si>
    <t>NE</t>
  </si>
  <si>
    <t>X</t>
  </si>
  <si>
    <t>TOTAL</t>
  </si>
  <si>
    <t>x</t>
  </si>
  <si>
    <t>NI</t>
  </si>
  <si>
    <t>SECRETARIA DE OBRAS PUBLICAS</t>
  </si>
  <si>
    <t>EQUIPAMIENTO</t>
  </si>
  <si>
    <t>Fortalecer los procesos de planificación urbana, logrando un desarrollo sostenible, gestionando y generando acciones tendientes a identificar, conservar y mantener el equipamiento urbano del Municipio.</t>
  </si>
  <si>
    <r>
      <t xml:space="preserve">14.3  Cuidando nuestra estructura física  </t>
    </r>
  </si>
  <si>
    <t>14.3.1  Construcción,  Mejoramiento, Adecuación y mantenimiento de los bienes inmuebles del Municipio y el Aeropuerto Farfán Heriberto Gil Martínez. (Acuerdo 23 de 18 de Septiembre de 2008).</t>
  </si>
  <si>
    <t>Mejorar. adecuar y mantener. durante el cuatrenio.  3.640 M2  de las dependencias de la Administración</t>
  </si>
  <si>
    <t>M2 de area mejorada. adecuada y mantenida  de las dependencias de la Administración</t>
  </si>
  <si>
    <t>Obras Públicas y Servicios Administrativos</t>
  </si>
  <si>
    <t>14.3.2  Mantenimiento, rehabilitación y adecuación de los Puestos de Salud.</t>
  </si>
  <si>
    <t>Mantener. adecuar y rehabilitar. durante el cuatrenio. seis (6) puestos de salud</t>
  </si>
  <si>
    <t>No. De puestos de salud mantenidos. adecuados y  rehabilitados</t>
  </si>
  <si>
    <t xml:space="preserve">Salud y Obras Públicas </t>
  </si>
  <si>
    <t>14.3.3  Construcción, mantenimiento, rehabilitación y adecuación de las Instituciones dedicadas a la Justicia.</t>
  </si>
  <si>
    <t>Durante el cuatrenio construir. mantener. rehabilitar y adecuar  700 M2 de areas del sector justicia</t>
  </si>
  <si>
    <t>M2 de area del sector justicia construidos. mantenidos. rehabilitados y adecuados</t>
  </si>
  <si>
    <t xml:space="preserve">Gobierno y Obras Públicas </t>
  </si>
  <si>
    <t>PROGRAMA 14:</t>
  </si>
  <si>
    <t>INFRAESTRUCTURA DINAMICA PARA TODOS</t>
  </si>
  <si>
    <t>Valor Esperado Dic./10</t>
  </si>
  <si>
    <t>Secretaría de Obras Públicas</t>
  </si>
  <si>
    <t>2.5 Km. Construidos de redes eléctricas rurales</t>
  </si>
  <si>
    <t>No de km de Extensión de redes de energía construidos</t>
  </si>
  <si>
    <t>Durante el cuatrenio. construir 1.5 Km. de redes eléctricas rurales</t>
  </si>
  <si>
    <t>12.1.1 Construcción de redes primarias y secundarias de transmisión para electrificación en la zona rural.</t>
  </si>
  <si>
    <t>12.1 Extensión energética</t>
  </si>
  <si>
    <t>0534</t>
  </si>
  <si>
    <t>Construcción de  infraestructura
Tres Esquinas</t>
  </si>
  <si>
    <t>Adecuación de  infraestructura 
Jardíin infantil Tomás  Uribe, manitos tiernas,cdv,</t>
  </si>
  <si>
    <t>0546</t>
  </si>
  <si>
    <t>4.1  Disfrutando el río y su entorno</t>
  </si>
  <si>
    <t>4.1.1 Construcción, adecuación, reparación y mantenimiento de parques y zona verdes.</t>
  </si>
  <si>
    <t>Construir, adecuar, reparar y/o  mantener durante el cuatrenio, 11000 m2  de area de parques y zonas verdes</t>
  </si>
  <si>
    <t>M2 de area construida,  adecuada, reparada y/o mantenida</t>
  </si>
  <si>
    <t>Contratación</t>
  </si>
  <si>
    <t>DIEGO HOLGUIN</t>
  </si>
  <si>
    <t>Ejecución</t>
  </si>
  <si>
    <t>4.1.2 Impulsar el desarrollo del  Parque Lineal como proyecto Urbano y Paisajístico Eje Ambiental Río Tuluá.</t>
  </si>
  <si>
    <t>Construcción y adecuación durante el cuatrenio  de 1400 metros lineales del  Parque Lineal Eje Ambiental Río Tuluá.</t>
  </si>
  <si>
    <t>Número de metros lineales del  Parque Lineal del Eje Ambiental Río Tuluá.</t>
  </si>
  <si>
    <t xml:space="preserve">4.4  Mejorando nuestra infraestructura deportiva  y recreativa  </t>
  </si>
  <si>
    <t>4.4.1 Construir, mantener, mejorar y adecuar  los escenarios deportivos  y recreativos.</t>
  </si>
  <si>
    <t xml:space="preserve">Construir, adecuar, mejorar y/o mantener durante el cuatrenio 12500 m2  de area de Escenarios Deportivos </t>
  </si>
  <si>
    <t>M2 de area construida, adecuada, reparada y/o  mantenida</t>
  </si>
  <si>
    <t>DIEGO HOLGUIN - LUIS BERNARDO HOYOS</t>
  </si>
  <si>
    <t xml:space="preserve">7.1  Vigilando y controlando la óptima prestación de los servicios públicos a la comunidad Tulueña </t>
  </si>
  <si>
    <t>7.1.1 Normalización del contrato de alumbrado público para mejoramiento y optimización del servicio</t>
  </si>
  <si>
    <t>1 contrato normalizado</t>
  </si>
  <si>
    <t>Contrato de alumbrado publico normalizado</t>
  </si>
  <si>
    <t>N.E.</t>
  </si>
  <si>
    <t>interventoría</t>
  </si>
  <si>
    <t>Secretaría de Obras Públicas, Secretaría de Gobierno</t>
  </si>
  <si>
    <t>No. ML construidos. adecuados y/o rehabilitados de areas urbanas y rurales en la gestión del riesgo</t>
  </si>
  <si>
    <t>Construcción. adecuación y/o rehabilitación durante el cuatrenio de 250 Ml de areas urbanas y rurales para la Gestión del Riesgo</t>
  </si>
  <si>
    <t>19.1.3 Construcción, adecuación y/o rehabilitación de áreas urbanas y rurales para la Gestión del Riesgo. (Acuerdo 23 de septiembre 18 de 2008).</t>
  </si>
  <si>
    <t xml:space="preserve">19. 1   Protección y contingencia del riesgo </t>
  </si>
  <si>
    <t>Obras Públicas</t>
  </si>
  <si>
    <t>No.  de estudios realizados</t>
  </si>
  <si>
    <t>Realizar diez (10) estudios de preinversion para proyectos de desarrollo del sistema vial municipal</t>
  </si>
  <si>
    <t>15.4.9 Realización de Estudios de Pre inversión para Proyectos de Desarrollo del Sistema Vial Municipal (Acuerdo 23 de 18 de septiembre de 2008).</t>
  </si>
  <si>
    <r>
      <t xml:space="preserve">15.4  Proyectando  nuestra malla vial   </t>
    </r>
  </si>
  <si>
    <t>0535</t>
  </si>
  <si>
    <t>M2 de vias urbanas mantenidas y mejoradas</t>
  </si>
  <si>
    <t>Mantener y mejorar 11.200 m2 de vias urbanas y rurales durante el cuatrenio</t>
  </si>
  <si>
    <t>15.4.8  Mantenimiento y mejoramiento de vías urbanas  y Rurales del Municipio. (Proyectos 15.4.8 y 15.4.9 unificados por Acuerdo 23 de 18 de Septiembre de 2008).</t>
  </si>
  <si>
    <t>M2 de tramo del norte de la T-12 construidos</t>
  </si>
  <si>
    <t>Construir 75.000 M2 del tramos norte de la T-12</t>
  </si>
  <si>
    <t>15.4.7  Construcción del tramo Norte de La Trasversal 12.</t>
  </si>
  <si>
    <t>20.000 m2 de pavimento</t>
  </si>
  <si>
    <t>M2 de pavimento construido</t>
  </si>
  <si>
    <t>Construir 20.000 m2 de pavimento urbano y rural</t>
  </si>
  <si>
    <t xml:space="preserve">15.4.3 Construcción de Pavimentos de vías urbanas y Rurales (Modificado por Acuerdo 23 de 18 de Septiembre de 2008). </t>
  </si>
  <si>
    <t>0536</t>
  </si>
  <si>
    <t>2.6 ADECUANDO LA INFRAESTRUCTURA PARA LA PRESTACIÒN DEL SERVICIO EDUCATIVO</t>
  </si>
  <si>
    <t>2.6.4 Construcción, mantenimiento, rehabilitación y adecuación de las Instituciones Educativas del Municipio.</t>
  </si>
  <si>
    <t>Mantener, rehabilitar, adecuar o construir  infraestructura en las 96 Sedes Educativas Oficiales del municipio con problemas de infraestructura</t>
  </si>
  <si>
    <t>Nùmero de Sedes Educativas con problemas de infraestructura solucionados</t>
  </si>
  <si>
    <t xml:space="preserve">1
</t>
  </si>
  <si>
    <t>SEM</t>
  </si>
  <si>
    <t>4.2.4 Fomentar la Creación de la Escuela Municipal del Deporte</t>
  </si>
  <si>
    <t>Crear en el cuatrenio una (1) Escuela Municipal del Deporte</t>
  </si>
  <si>
    <t>N° de Escuelas Municipales del Deporte Creadas</t>
  </si>
  <si>
    <t xml:space="preserve">3.3.4  Construcción de entamboramiento de tramos faltantes de  la transversal 12 </t>
  </si>
  <si>
    <t>Construcción de 270 ML de entamboramiento del canal de la transversal 12 en el municipio de Tuluá.</t>
  </si>
  <si>
    <t>ML entamborados debidamente Canal trasnversal 12</t>
  </si>
  <si>
    <t>9.8.2 Construcción, mejoramiento y Adecuación de Infraestructuras públicas para la Atención Integral de la Primera Infancia (Acuerdo 23 de 18 de septiembre de 2008).</t>
  </si>
  <si>
    <t>Durante el cuatrenio. construir. mejorar y mantener   500m2 de infraestructuras públicas para la Atención Integral de la Primera Infancia</t>
  </si>
  <si>
    <t>No.  de m2 construidos. mejorados y adecuados</t>
  </si>
  <si>
    <t>9.8 Mi municipio me protege</t>
  </si>
  <si>
    <t xml:space="preserve">19.1.1 Construcción de dique y/ó muro de protección en áreas urbanas y rurales en los ríos Tuluá, Morales y la Rivera.         </t>
  </si>
  <si>
    <t>Durante el cuatrenio Construccion de dique o muro de contencion sobre las riveras del rio Morales zona rural corregimiento de Aguaclara y rio la Rivera zona urbana del Municipio de Tulua</t>
  </si>
  <si>
    <t>No de diques o muros de contencion construidos.</t>
  </si>
  <si>
    <t>META PARA EL AÑO 2011</t>
  </si>
  <si>
    <t>ING. OLGA LUCIA PALMA</t>
  </si>
  <si>
    <t>AUN NO SE EJECUTA DEBIDO A TRAMITES CON JURIDICA SOBRE EL PREDIO.</t>
  </si>
  <si>
    <t>Construcción sede educativa indigena Dachi Ddrua, vereda Alto del Rocio, corregimiento de Tochecito, municipio de Tulua</t>
  </si>
  <si>
    <t>Apoyo tecnico para la supervision y control al cumplimiento del objeto del convenio de asociacion no. 1218 del 2009 entre el Ministerio de Educacion Nacional, municipio de tuluá y federacion  nacional de cafeteros.</t>
  </si>
  <si>
    <t>Adecuacion locativa a la institucion educativa Simon Bolivar del corregimiento de Tres Esquinas, municipio de Tulua</t>
  </si>
  <si>
    <t>adecuacion locativa al instituto tecnico industrial “Carlos Sarmiento Lora”, municipio de Tulua,</t>
  </si>
  <si>
    <t>Mantenimiento de la infraestructura fisica de las instituciones educativas urbanas y rurales del municipio de Tulua,</t>
  </si>
  <si>
    <t>Enlucimiento parque lineal de la transversal 12 desde la calle 23 hasta el puente del Portales del Rio del municipio de Tulua.</t>
  </si>
  <si>
    <t>Remodelacion Parque Bolivar, incluyendo la alameda del rio Tulua en el sector ubicado entre las carreras 28 y 30; y las calles 26 y 27 del municipio de Tulua.</t>
  </si>
  <si>
    <t xml:space="preserve">Mantenimiento de parques y zonas verdes en el área urbana y rural del municipio de Tulua. </t>
  </si>
  <si>
    <t>Construccion pista de ruta y cancha de hockey en el colegio Gimnasio del Pacifico, municipio de Tulua</t>
  </si>
  <si>
    <t>Mantenimiento de los escenarios deportivos urbanos y rurales del municipio de Tuluá.</t>
  </si>
  <si>
    <t>Adecuacion de la pista de competencia del patinodromo y cosntruccion de las zonas de calentamiento en el complejo deportivo del municipio de Tulua.</t>
  </si>
  <si>
    <t>Construcción graderia en concreto reforzado en la cancha de futbol del corregimiento de Aguaclara del municipio de Tulua.</t>
  </si>
  <si>
    <t>Adecuacion locativa estadio Doce de Octubre del municipio de Tulua.</t>
  </si>
  <si>
    <t>Normalización del contrato de alumbrado público para el mejoramiento y optimización del servicio</t>
  </si>
  <si>
    <t>de redes eléctricasen las veredasS “LA BOLSA, POTES – CAMELIAS Y LA ALBANIA – SAN JOSE” Cgto de  BARRAGAN, Municipio de TULUA</t>
  </si>
  <si>
    <t xml:space="preserve">Comstrucción de  la morgue en el municipio de TULUA. </t>
  </si>
  <si>
    <t>Remodelación de la institución educativa Guillermo Martínez Núñez del corregimiento de la marina, para el funcionamiento del centro de atención descentralizado "CADE" en el municipio de Tuluá.</t>
  </si>
  <si>
    <t>Adecuaciones en el puesto de salud del barrio el jardín municipio de Tuluá.</t>
  </si>
  <si>
    <t>Adecuación de inspección de policía de aguaclara para el funcionamiento del sistema de responsabilidad penal para adolescentes (sirpa), municipio de Tuluá .</t>
  </si>
  <si>
    <t>construccion pavimento rigido via los caimos barrio el paraiso del municipio de tuluá</t>
  </si>
  <si>
    <t xml:space="preserve">construcción pavimento rigido carrera 17 entre la urbanizacion bosques de maracaibo y la diagonal 23  barrio santa ines, tercer milenio y portales de riopaila, municipio de tulua departamento del valle del cauca. </t>
  </si>
  <si>
    <t>construcción de pavimento rígido carrera 1 oeste entre calles 26 c2 y 27 barrio asoagrin farfan del municipio de tuluá.</t>
  </si>
  <si>
    <t xml:space="preserve">construccion pavimento rígido carrera 34 entre calles 42c y 43 barrio villa del rio, municipio de tuluá. </t>
  </si>
  <si>
    <t xml:space="preserve">construccion pavimento rígido carrera 18 entre manzanas 41 y 45 barrio bosques de maracaibo municipio de tuluá.  </t>
  </si>
  <si>
    <t>construccion de pavimento en concreto rigido en calle 16 carrera 30 y 34 frente a la secretaria de agricultura del municipio de tuluá</t>
  </si>
  <si>
    <t>construcción  en pavimento rigido de la carrera 28 entre calles 21 (puente de las brujas) y el empalme con la avenida simon bolivar municipio de tulua, departamento del valle del cauca.</t>
  </si>
  <si>
    <t xml:space="preserve"> construccion de pavimento rigido via de acceso al corregimiento de santa lucia carrera 3 entre calle 2 y urbanizacion jardin de las mercedes contiguo a lacteos santa lucia del municipio de tulua.</t>
  </si>
  <si>
    <t>construccion pavimento rígido carrera 9 entre la calle 7 y la transversal 20, barrio santa isabel municipio de tuluá.</t>
  </si>
  <si>
    <t>Cconstruccion  de cerramiento tramo norte de la Transversal Doce.</t>
  </si>
  <si>
    <t>construccion de obras de proteccion en la zona rural del municipio de tulua departamento del valle.</t>
  </si>
  <si>
    <t>construcción de obras de control de erosion e inundaciones en el rio tuluá sector: barrio san francisco, urbanizacion la paz y urbanizacion el paraiso del municipio de tuluá.</t>
  </si>
  <si>
    <t>3.3 Gestión agua integrada</t>
  </si>
  <si>
    <t>0541</t>
  </si>
  <si>
    <t>Obra física  e interventoría</t>
  </si>
  <si>
    <t xml:space="preserve">14.1  Articulación institucional  </t>
  </si>
  <si>
    <t>14.1.1  Estudios de pre-inversión para la construcción, mejoramiento, ampliación o rehabilitación de obras públicas del Municipio. (Modificado por Acuerdo 08 de Mayo 29 de 2009).</t>
  </si>
  <si>
    <t xml:space="preserve">Realizar 12 estudios de preinversión </t>
  </si>
  <si>
    <t>No. De estudios de preinversión realizado</t>
  </si>
  <si>
    <t>Estudios de preinversión para la construcción un Centro Empresarial y Cultural</t>
  </si>
  <si>
    <t>Contratacíon
Ejecución obra física
Interventoría</t>
  </si>
  <si>
    <t>Existen algunos programas repetidos</t>
  </si>
  <si>
    <t>AÑO 2011</t>
  </si>
  <si>
    <t>Costo Total Proyecto 2011</t>
  </si>
  <si>
    <r>
      <t xml:space="preserve">Nombre del Responsable. Secretaria de Obras Públicas: </t>
    </r>
    <r>
      <rPr>
        <u val="single"/>
        <sz val="11"/>
        <color indexed="8"/>
        <rFont val="Calibri"/>
        <family val="0"/>
      </rPr>
      <t>Olga Lucia Palma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</si>
</sst>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-* #,##0\ _€_-;\-* #,##0\ _€_-;_-* &quot;-&quot;??\ _€_-;_-@_-"/>
    <numFmt numFmtId="174" formatCode="#,##0;[Red]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\ 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55"/>
      <name val="Arial Narrow"/>
      <family val="2"/>
    </font>
    <font>
      <b/>
      <sz val="10"/>
      <color indexed="8"/>
      <name val="Arial"/>
      <family val="2"/>
    </font>
    <font>
      <b/>
      <sz val="12"/>
      <name val="Arial Narrow"/>
      <family val="2"/>
    </font>
    <font>
      <b/>
      <sz val="8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u val="single"/>
      <sz val="12.65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6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right" vertical="top"/>
    </xf>
    <xf numFmtId="3" fontId="2" fillId="33" borderId="12" xfId="0" applyNumberFormat="1" applyFont="1" applyFill="1" applyBorder="1" applyAlignment="1">
      <alignment horizontal="right" vertical="top" wrapText="1"/>
    </xf>
    <xf numFmtId="0" fontId="52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/>
    </xf>
    <xf numFmtId="0" fontId="3" fillId="33" borderId="23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vertical="top" wrapText="1"/>
    </xf>
    <xf numFmtId="0" fontId="52" fillId="33" borderId="2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3" fillId="33" borderId="25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3" fontId="3" fillId="0" borderId="25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21" xfId="0" applyFont="1" applyFill="1" applyBorder="1" applyAlignment="1">
      <alignment horizontal="center" vertical="top"/>
    </xf>
    <xf numFmtId="0" fontId="53" fillId="33" borderId="28" xfId="0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54" fillId="0" borderId="29" xfId="0" applyNumberFormat="1" applyFont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3" fontId="3" fillId="36" borderId="12" xfId="0" applyNumberFormat="1" applyFont="1" applyFill="1" applyBorder="1" applyAlignment="1">
      <alignment horizontal="right" vertical="top" wrapText="1"/>
    </xf>
    <xf numFmtId="3" fontId="2" fillId="36" borderId="12" xfId="0" applyNumberFormat="1" applyFont="1" applyFill="1" applyBorder="1" applyAlignment="1">
      <alignment horizontal="right" vertical="top" wrapText="1"/>
    </xf>
    <xf numFmtId="0" fontId="3" fillId="36" borderId="12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53" fillId="36" borderId="0" xfId="0" applyFont="1" applyFill="1" applyAlignment="1">
      <alignment/>
    </xf>
    <xf numFmtId="0" fontId="54" fillId="33" borderId="29" xfId="0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center"/>
    </xf>
    <xf numFmtId="0" fontId="3" fillId="33" borderId="12" xfId="58" applyFont="1" applyFill="1" applyBorder="1" applyAlignment="1">
      <alignment horizontal="justify" vertical="top" wrapText="1"/>
      <protection/>
    </xf>
    <xf numFmtId="3" fontId="3" fillId="33" borderId="12" xfId="0" applyNumberFormat="1" applyFont="1" applyFill="1" applyBorder="1" applyAlignment="1">
      <alignment horizontal="right" vertical="center"/>
    </xf>
    <xf numFmtId="3" fontId="2" fillId="33" borderId="12" xfId="53" applyNumberFormat="1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 wrapText="1"/>
    </xf>
    <xf numFmtId="3" fontId="3" fillId="35" borderId="12" xfId="0" applyNumberFormat="1" applyFont="1" applyFill="1" applyBorder="1" applyAlignment="1">
      <alignment horizontal="center" vertical="top"/>
    </xf>
    <xf numFmtId="3" fontId="2" fillId="35" borderId="12" xfId="53" applyNumberFormat="1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0" fontId="8" fillId="35" borderId="13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center" vertical="top"/>
    </xf>
    <xf numFmtId="0" fontId="3" fillId="35" borderId="31" xfId="0" applyFont="1" applyFill="1" applyBorder="1" applyAlignment="1">
      <alignment horizontal="center" vertical="top" wrapText="1"/>
    </xf>
    <xf numFmtId="3" fontId="2" fillId="35" borderId="13" xfId="0" applyNumberFormat="1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0" fontId="3" fillId="36" borderId="31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vertical="top" wrapText="1"/>
    </xf>
    <xf numFmtId="49" fontId="2" fillId="36" borderId="2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37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3" fontId="3" fillId="33" borderId="13" xfId="0" applyNumberFormat="1" applyFont="1" applyFill="1" applyBorder="1" applyAlignment="1">
      <alignment horizontal="center" vertical="top"/>
    </xf>
    <xf numFmtId="1" fontId="3" fillId="36" borderId="12" xfId="0" applyNumberFormat="1" applyFont="1" applyFill="1" applyBorder="1" applyAlignment="1">
      <alignment horizontal="center" vertical="top" wrapText="1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2" fillId="36" borderId="25" xfId="0" applyFont="1" applyFill="1" applyBorder="1" applyAlignment="1">
      <alignment horizontal="center" vertical="top" wrapText="1"/>
    </xf>
    <xf numFmtId="3" fontId="3" fillId="36" borderId="25" xfId="0" applyNumberFormat="1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3" fillId="0" borderId="25" xfId="0" applyNumberFormat="1" applyFont="1" applyFill="1" applyBorder="1" applyAlignment="1" applyProtection="1">
      <alignment horizontal="center" vertical="top" wrapText="1"/>
      <protection locked="0"/>
    </xf>
    <xf numFmtId="3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horizontal="center" wrapText="1"/>
      <protection locked="0"/>
    </xf>
    <xf numFmtId="49" fontId="2" fillId="33" borderId="29" xfId="0" applyNumberFormat="1" applyFont="1" applyFill="1" applyBorder="1" applyAlignment="1">
      <alignment horizontal="center" vertical="top" wrapText="1"/>
    </xf>
    <xf numFmtId="3" fontId="3" fillId="33" borderId="25" xfId="0" applyNumberFormat="1" applyFont="1" applyFill="1" applyBorder="1" applyAlignment="1">
      <alignment horizontal="center" vertical="top" wrapText="1"/>
    </xf>
    <xf numFmtId="3" fontId="3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5" xfId="0" applyFont="1" applyFill="1" applyBorder="1" applyAlignment="1" applyProtection="1">
      <alignment horizontal="center" vertical="top" wrapText="1"/>
      <protection locked="0"/>
    </xf>
    <xf numFmtId="0" fontId="3" fillId="33" borderId="32" xfId="0" applyFont="1" applyFill="1" applyBorder="1" applyAlignment="1" applyProtection="1">
      <alignment horizontal="center" wrapText="1"/>
      <protection locked="0"/>
    </xf>
    <xf numFmtId="0" fontId="3" fillId="33" borderId="25" xfId="0" applyFont="1" applyFill="1" applyBorder="1" applyAlignment="1">
      <alignment horizontal="right" vertical="top" wrapText="1"/>
    </xf>
    <xf numFmtId="49" fontId="2" fillId="33" borderId="33" xfId="0" applyNumberFormat="1" applyFont="1" applyFill="1" applyBorder="1" applyAlignment="1">
      <alignment horizontal="center" vertical="top" wrapText="1"/>
    </xf>
    <xf numFmtId="3" fontId="5" fillId="33" borderId="25" xfId="0" applyNumberFormat="1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3" fontId="3" fillId="33" borderId="25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34" xfId="0" applyFont="1" applyFill="1" applyBorder="1" applyAlignment="1">
      <alignment horizontal="center" vertical="top" wrapText="1"/>
    </xf>
    <xf numFmtId="3" fontId="3" fillId="36" borderId="25" xfId="0" applyNumberFormat="1" applyFont="1" applyFill="1" applyBorder="1" applyAlignment="1">
      <alignment horizontal="right" vertical="top" wrapText="1"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vertical="center"/>
    </xf>
    <xf numFmtId="0" fontId="3" fillId="37" borderId="27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0" fontId="3" fillId="37" borderId="12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" fillId="36" borderId="13" xfId="0" applyFont="1" applyFill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" fontId="3" fillId="0" borderId="35" xfId="0" applyNumberFormat="1" applyFont="1" applyBorder="1" applyAlignment="1">
      <alignment horizontal="center" vertical="top" wrapText="1"/>
    </xf>
    <xf numFmtId="1" fontId="3" fillId="33" borderId="35" xfId="0" applyNumberFormat="1" applyFont="1" applyFill="1" applyBorder="1" applyAlignment="1">
      <alignment horizontal="center" vertical="top" wrapText="1"/>
    </xf>
    <xf numFmtId="3" fontId="3" fillId="33" borderId="36" xfId="0" applyNumberFormat="1" applyFont="1" applyFill="1" applyBorder="1" applyAlignment="1">
      <alignment horizontal="right" vertical="top" wrapText="1"/>
    </xf>
    <xf numFmtId="3" fontId="3" fillId="36" borderId="36" xfId="0" applyNumberFormat="1" applyFont="1" applyFill="1" applyBorder="1" applyAlignment="1">
      <alignment horizontal="right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 applyProtection="1">
      <alignment horizontal="left" vertical="top" wrapText="1"/>
      <protection locked="0"/>
    </xf>
    <xf numFmtId="0" fontId="3" fillId="36" borderId="28" xfId="0" applyFont="1" applyFill="1" applyBorder="1" applyAlignment="1" applyProtection="1">
      <alignment horizontal="left" vertical="top" wrapText="1"/>
      <protection locked="0"/>
    </xf>
    <xf numFmtId="3" fontId="3" fillId="36" borderId="28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wrapText="1"/>
    </xf>
    <xf numFmtId="0" fontId="55" fillId="36" borderId="28" xfId="0" applyFont="1" applyFill="1" applyBorder="1" applyAlignment="1">
      <alignment wrapText="1"/>
    </xf>
    <xf numFmtId="0" fontId="3" fillId="36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3" fontId="3" fillId="33" borderId="28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3" fillId="36" borderId="37" xfId="0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3" fontId="3" fillId="0" borderId="25" xfId="0" applyNumberFormat="1" applyFont="1" applyBorder="1" applyAlignment="1">
      <alignment horizontal="right" vertical="top" wrapText="1"/>
    </xf>
    <xf numFmtId="0" fontId="2" fillId="34" borderId="3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/>
    </xf>
    <xf numFmtId="3" fontId="3" fillId="36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left" vertical="top"/>
    </xf>
    <xf numFmtId="9" fontId="3" fillId="33" borderId="12" xfId="0" applyNumberFormat="1" applyFont="1" applyFill="1" applyBorder="1" applyAlignment="1">
      <alignment horizontal="left" vertical="top" wrapText="1"/>
    </xf>
    <xf numFmtId="1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left" vertical="top"/>
    </xf>
    <xf numFmtId="3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/>
    </xf>
    <xf numFmtId="0" fontId="3" fillId="36" borderId="0" xfId="0" applyFont="1" applyFill="1" applyAlignment="1">
      <alignment horizontal="left" vertical="top"/>
    </xf>
    <xf numFmtId="9" fontId="3" fillId="0" borderId="25" xfId="0" applyNumberFormat="1" applyFont="1" applyFill="1" applyBorder="1" applyAlignment="1">
      <alignment horizontal="center" vertical="center" wrapText="1"/>
    </xf>
    <xf numFmtId="9" fontId="3" fillId="36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79" fontId="3" fillId="36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left" vertical="top"/>
    </xf>
    <xf numFmtId="3" fontId="3" fillId="0" borderId="25" xfId="0" applyNumberFormat="1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3" fontId="3" fillId="36" borderId="27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3" fontId="3" fillId="36" borderId="25" xfId="0" applyNumberFormat="1" applyFont="1" applyFill="1" applyBorder="1" applyAlignment="1">
      <alignment horizontal="right" vertical="top" wrapText="1"/>
    </xf>
    <xf numFmtId="0" fontId="54" fillId="33" borderId="12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vertical="top" wrapText="1"/>
    </xf>
    <xf numFmtId="3" fontId="3" fillId="37" borderId="28" xfId="0" applyNumberFormat="1" applyFont="1" applyFill="1" applyBorder="1" applyAlignment="1">
      <alignment vertical="top" wrapText="1"/>
    </xf>
    <xf numFmtId="3" fontId="3" fillId="33" borderId="39" xfId="0" applyNumberFormat="1" applyFont="1" applyFill="1" applyBorder="1" applyAlignment="1">
      <alignment horizontal="right" vertical="top" wrapText="1"/>
    </xf>
    <xf numFmtId="0" fontId="53" fillId="36" borderId="12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4" fillId="36" borderId="40" xfId="0" applyFont="1" applyFill="1" applyBorder="1" applyAlignment="1">
      <alignment vertical="center" wrapText="1"/>
    </xf>
    <xf numFmtId="0" fontId="4" fillId="37" borderId="27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top" wrapText="1"/>
    </xf>
    <xf numFmtId="1" fontId="3" fillId="36" borderId="28" xfId="0" applyNumberFormat="1" applyFont="1" applyFill="1" applyBorder="1" applyAlignment="1">
      <alignment horizontal="center" vertical="top" wrapText="1"/>
    </xf>
    <xf numFmtId="1" fontId="3" fillId="33" borderId="28" xfId="0" applyNumberFormat="1" applyFont="1" applyFill="1" applyBorder="1" applyAlignment="1">
      <alignment horizontal="center" vertical="top" wrapText="1"/>
    </xf>
    <xf numFmtId="3" fontId="3" fillId="36" borderId="38" xfId="0" applyNumberFormat="1" applyFont="1" applyFill="1" applyBorder="1" applyAlignment="1">
      <alignment horizontal="right" vertical="top" wrapText="1"/>
    </xf>
    <xf numFmtId="3" fontId="3" fillId="33" borderId="38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4" fillId="37" borderId="40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53" fillId="38" borderId="12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52" fillId="38" borderId="12" xfId="0" applyFont="1" applyFill="1" applyBorder="1" applyAlignment="1">
      <alignment horizontal="center" vertical="top" wrapText="1"/>
    </xf>
    <xf numFmtId="0" fontId="53" fillId="38" borderId="12" xfId="0" applyFont="1" applyFill="1" applyBorder="1" applyAlignment="1">
      <alignment horizontal="center" vertical="top" wrapText="1"/>
    </xf>
    <xf numFmtId="0" fontId="53" fillId="36" borderId="25" xfId="0" applyFont="1" applyFill="1" applyBorder="1" applyAlignment="1">
      <alignment vertical="top" wrapText="1"/>
    </xf>
    <xf numFmtId="0" fontId="3" fillId="33" borderId="12" xfId="0" applyFont="1" applyFill="1" applyBorder="1" applyAlignment="1" applyProtection="1">
      <alignment wrapText="1"/>
      <protection locked="0"/>
    </xf>
    <xf numFmtId="0" fontId="3" fillId="0" borderId="39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3" fillId="33" borderId="38" xfId="0" applyFont="1" applyFill="1" applyBorder="1" applyAlignment="1">
      <alignment vertical="center" wrapText="1"/>
    </xf>
    <xf numFmtId="0" fontId="53" fillId="38" borderId="12" xfId="0" applyFont="1" applyFill="1" applyBorder="1" applyAlignment="1">
      <alignment wrapText="1"/>
    </xf>
    <xf numFmtId="0" fontId="2" fillId="0" borderId="27" xfId="58" applyFont="1" applyFill="1" applyBorder="1" applyAlignment="1">
      <alignment vertical="top" wrapText="1"/>
      <protection/>
    </xf>
    <xf numFmtId="0" fontId="3" fillId="0" borderId="25" xfId="58" applyFont="1" applyFill="1" applyBorder="1" applyAlignment="1">
      <alignment vertical="top" wrapText="1"/>
      <protection/>
    </xf>
    <xf numFmtId="0" fontId="3" fillId="0" borderId="0" xfId="0" applyFont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3" fillId="33" borderId="12" xfId="0" applyFont="1" applyFill="1" applyBorder="1" applyAlignment="1">
      <alignment horizontal="justify" vertical="top"/>
    </xf>
    <xf numFmtId="1" fontId="3" fillId="33" borderId="12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/>
    </xf>
    <xf numFmtId="0" fontId="2" fillId="34" borderId="28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 wrapText="1"/>
    </xf>
    <xf numFmtId="3" fontId="3" fillId="36" borderId="25" xfId="0" applyNumberFormat="1" applyFont="1" applyFill="1" applyBorder="1" applyAlignment="1">
      <alignment horizontal="center" vertical="top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6" borderId="25" xfId="0" applyNumberFormat="1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/>
    </xf>
    <xf numFmtId="3" fontId="2" fillId="36" borderId="2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52" fillId="36" borderId="43" xfId="0" applyFont="1" applyFill="1" applyBorder="1" applyAlignment="1">
      <alignment horizontal="center" vertical="top" wrapText="1"/>
    </xf>
    <xf numFmtId="0" fontId="52" fillId="36" borderId="44" xfId="0" applyFont="1" applyFill="1" applyBorder="1" applyAlignment="1">
      <alignment horizontal="center" vertical="top" wrapText="1"/>
    </xf>
    <xf numFmtId="0" fontId="52" fillId="36" borderId="4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2" xfId="58" applyFont="1" applyFill="1" applyBorder="1" applyAlignment="1">
      <alignment horizontal="center" vertical="top" wrapText="1"/>
      <protection/>
    </xf>
    <xf numFmtId="0" fontId="3" fillId="0" borderId="37" xfId="58" applyFont="1" applyFill="1" applyBorder="1" applyAlignment="1">
      <alignment horizontal="center" vertical="top" wrapText="1"/>
      <protection/>
    </xf>
    <xf numFmtId="0" fontId="3" fillId="0" borderId="41" xfId="58" applyFont="1" applyFill="1" applyBorder="1" applyAlignment="1">
      <alignment horizontal="center" vertical="top" wrapText="1"/>
      <protection/>
    </xf>
    <xf numFmtId="0" fontId="3" fillId="0" borderId="35" xfId="58" applyFont="1" applyFill="1" applyBorder="1" applyAlignment="1">
      <alignment horizontal="center" vertical="top" wrapText="1"/>
      <protection/>
    </xf>
    <xf numFmtId="49" fontId="2" fillId="0" borderId="21" xfId="0" applyNumberFormat="1" applyFont="1" applyFill="1" applyBorder="1" applyAlignment="1">
      <alignment horizontal="center" vertical="top" wrapText="1"/>
    </xf>
    <xf numFmtId="0" fontId="2" fillId="0" borderId="12" xfId="58" applyFont="1" applyFill="1" applyBorder="1" applyAlignment="1">
      <alignment horizontal="center" vertical="top" wrapText="1"/>
      <protection/>
    </xf>
    <xf numFmtId="0" fontId="3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27" xfId="58" applyFont="1" applyFill="1" applyBorder="1" applyAlignment="1">
      <alignment horizontal="center" vertical="top" wrapText="1"/>
      <protection/>
    </xf>
    <xf numFmtId="0" fontId="3" fillId="0" borderId="25" xfId="58" applyFont="1" applyFill="1" applyBorder="1" applyAlignment="1">
      <alignment horizontal="center" vertical="top" wrapText="1"/>
      <protection/>
    </xf>
    <xf numFmtId="3" fontId="3" fillId="36" borderId="13" xfId="58" applyNumberFormat="1" applyFont="1" applyFill="1" applyBorder="1" applyAlignment="1">
      <alignment horizontal="center" vertical="top" wrapText="1"/>
      <protection/>
    </xf>
    <xf numFmtId="3" fontId="3" fillId="36" borderId="27" xfId="58" applyNumberFormat="1" applyFont="1" applyFill="1" applyBorder="1" applyAlignment="1">
      <alignment horizontal="center" vertical="top" wrapText="1"/>
      <protection/>
    </xf>
    <xf numFmtId="3" fontId="3" fillId="36" borderId="25" xfId="58" applyNumberFormat="1" applyFont="1" applyFill="1" applyBorder="1" applyAlignment="1">
      <alignment horizontal="center" vertical="top" wrapText="1"/>
      <protection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3" xfId="53" applyNumberFormat="1" applyFont="1" applyFill="1" applyBorder="1" applyAlignment="1">
      <alignment horizontal="center" vertical="top"/>
    </xf>
    <xf numFmtId="3" fontId="3" fillId="0" borderId="27" xfId="53" applyNumberFormat="1" applyFont="1" applyFill="1" applyBorder="1" applyAlignment="1">
      <alignment horizontal="center" vertical="top"/>
    </xf>
    <xf numFmtId="3" fontId="3" fillId="0" borderId="25" xfId="53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5" fillId="0" borderId="27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/>
    </xf>
    <xf numFmtId="3" fontId="3" fillId="36" borderId="13" xfId="0" applyNumberFormat="1" applyFont="1" applyFill="1" applyBorder="1" applyAlignment="1">
      <alignment horizontal="center" vertical="top"/>
    </xf>
    <xf numFmtId="3" fontId="3" fillId="36" borderId="27" xfId="0" applyNumberFormat="1" applyFont="1" applyFill="1" applyBorder="1" applyAlignment="1">
      <alignment horizontal="center" vertical="top"/>
    </xf>
    <xf numFmtId="0" fontId="4" fillId="0" borderId="42" xfId="0" applyFont="1" applyBorder="1" applyAlignment="1">
      <alignment horizontal="center" vertical="top" wrapText="1"/>
    </xf>
    <xf numFmtId="0" fontId="2" fillId="36" borderId="13" xfId="0" applyFont="1" applyFill="1" applyBorder="1" applyAlignment="1">
      <alignment vertical="top" wrapText="1"/>
    </xf>
    <xf numFmtId="0" fontId="2" fillId="36" borderId="27" xfId="0" applyFont="1" applyFill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center" vertical="top" wrapText="1"/>
    </xf>
    <xf numFmtId="3" fontId="3" fillId="36" borderId="27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2" fillId="36" borderId="25" xfId="0" applyFont="1" applyFill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0" fontId="51" fillId="36" borderId="27" xfId="0" applyFont="1" applyFill="1" applyBorder="1" applyAlignment="1">
      <alignment horizontal="left" vertical="top" wrapText="1"/>
    </xf>
    <xf numFmtId="0" fontId="52" fillId="36" borderId="27" xfId="0" applyFont="1" applyFill="1" applyBorder="1" applyAlignment="1">
      <alignment vertical="top" wrapText="1"/>
    </xf>
    <xf numFmtId="0" fontId="3" fillId="36" borderId="27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center" vertical="top" wrapText="1"/>
    </xf>
    <xf numFmtId="49" fontId="54" fillId="0" borderId="46" xfId="0" applyNumberFormat="1" applyFont="1" applyBorder="1" applyAlignment="1">
      <alignment horizontal="center" vertical="top"/>
    </xf>
    <xf numFmtId="49" fontId="54" fillId="0" borderId="33" xfId="0" applyNumberFormat="1" applyFont="1" applyBorder="1" applyAlignment="1">
      <alignment horizontal="center" vertical="top"/>
    </xf>
    <xf numFmtId="49" fontId="54" fillId="0" borderId="29" xfId="0" applyNumberFormat="1" applyFont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vertical="top" wrapText="1"/>
    </xf>
    <xf numFmtId="3" fontId="3" fillId="0" borderId="25" xfId="0" applyNumberFormat="1" applyFont="1" applyFill="1" applyBorder="1" applyAlignment="1">
      <alignment vertical="top" wrapText="1"/>
    </xf>
    <xf numFmtId="3" fontId="3" fillId="0" borderId="41" xfId="0" applyNumberFormat="1" applyFont="1" applyFill="1" applyBorder="1" applyAlignment="1">
      <alignment horizontal="right" vertical="top" wrapText="1"/>
    </xf>
    <xf numFmtId="3" fontId="3" fillId="0" borderId="35" xfId="0" applyNumberFormat="1" applyFont="1" applyFill="1" applyBorder="1" applyAlignment="1">
      <alignment horizontal="right" vertical="top" wrapText="1"/>
    </xf>
    <xf numFmtId="3" fontId="3" fillId="0" borderId="25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36" borderId="27" xfId="0" applyNumberFormat="1" applyFont="1" applyFill="1" applyBorder="1" applyAlignment="1">
      <alignment horizontal="right" vertical="top" wrapText="1"/>
    </xf>
    <xf numFmtId="3" fontId="3" fillId="36" borderId="25" xfId="0" applyNumberFormat="1" applyFont="1" applyFill="1" applyBorder="1" applyAlignment="1">
      <alignment horizontal="right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49" fontId="54" fillId="0" borderId="22" xfId="0" applyNumberFormat="1" applyFont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vertical="top" wrapText="1"/>
    </xf>
    <xf numFmtId="0" fontId="3" fillId="0" borderId="41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51" fillId="0" borderId="13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0" fontId="51" fillId="0" borderId="25" xfId="0" applyFont="1" applyFill="1" applyBorder="1" applyAlignment="1">
      <alignment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34" borderId="52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54" xfId="0" applyFont="1" applyFill="1" applyBorder="1" applyAlignment="1">
      <alignment vertical="center" wrapText="1"/>
    </xf>
    <xf numFmtId="49" fontId="2" fillId="34" borderId="52" xfId="0" applyNumberFormat="1" applyFont="1" applyFill="1" applyBorder="1" applyAlignment="1">
      <alignment horizontal="center" vertical="center" textRotation="90" wrapText="1"/>
    </xf>
    <xf numFmtId="49" fontId="2" fillId="34" borderId="53" xfId="0" applyNumberFormat="1" applyFont="1" applyFill="1" applyBorder="1" applyAlignment="1">
      <alignment horizontal="center" vertical="center" textRotation="90" wrapText="1"/>
    </xf>
    <xf numFmtId="49" fontId="2" fillId="34" borderId="54" xfId="0" applyNumberFormat="1" applyFont="1" applyFill="1" applyBorder="1" applyAlignment="1">
      <alignment horizontal="center" vertical="center" textRotation="90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34" borderId="46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25" xfId="0" applyFont="1" applyFill="1" applyBorder="1" applyAlignment="1">
      <alignment horizontal="left" vertical="top" wrapText="1"/>
    </xf>
    <xf numFmtId="0" fontId="2" fillId="33" borderId="6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0" borderId="48" xfId="0" applyFont="1" applyBorder="1" applyAlignment="1">
      <alignment horizontal="left" vertical="top" wrapText="1" shrinkToFit="1"/>
    </xf>
    <xf numFmtId="0" fontId="2" fillId="0" borderId="49" xfId="0" applyFont="1" applyBorder="1" applyAlignment="1">
      <alignment horizontal="left" vertical="top" wrapText="1" shrinkToFit="1"/>
    </xf>
    <xf numFmtId="0" fontId="2" fillId="0" borderId="43" xfId="0" applyFont="1" applyBorder="1" applyAlignment="1">
      <alignment horizontal="left" vertical="top" wrapText="1" shrinkToFit="1"/>
    </xf>
    <xf numFmtId="0" fontId="2" fillId="0" borderId="50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51" xfId="0" applyFont="1" applyBorder="1" applyAlignment="1">
      <alignment horizontal="left" vertical="top" wrapText="1" shrinkToFit="1"/>
    </xf>
    <xf numFmtId="3" fontId="2" fillId="34" borderId="63" xfId="0" applyNumberFormat="1" applyFont="1" applyFill="1" applyBorder="1" applyAlignment="1">
      <alignment horizontal="center" vertical="center" wrapText="1"/>
    </xf>
    <xf numFmtId="3" fontId="2" fillId="34" borderId="56" xfId="0" applyNumberFormat="1" applyFont="1" applyFill="1" applyBorder="1" applyAlignment="1">
      <alignment horizontal="center" vertical="center" wrapText="1"/>
    </xf>
    <xf numFmtId="3" fontId="2" fillId="34" borderId="57" xfId="0" applyNumberFormat="1" applyFont="1" applyFill="1" applyBorder="1" applyAlignment="1">
      <alignment horizontal="center" vertical="center" wrapText="1"/>
    </xf>
    <xf numFmtId="3" fontId="3" fillId="34" borderId="64" xfId="0" applyNumberFormat="1" applyFont="1" applyFill="1" applyBorder="1" applyAlignment="1">
      <alignment horizontal="center" vertical="center" wrapText="1"/>
    </xf>
    <xf numFmtId="3" fontId="3" fillId="34" borderId="23" xfId="0" applyNumberFormat="1" applyFont="1" applyFill="1" applyBorder="1" applyAlignment="1">
      <alignment horizontal="center" vertical="center" wrapText="1"/>
    </xf>
    <xf numFmtId="3" fontId="3" fillId="34" borderId="6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3" fontId="2" fillId="34" borderId="52" xfId="0" applyNumberFormat="1" applyFont="1" applyFill="1" applyBorder="1" applyAlignment="1">
      <alignment horizontal="center" vertical="center" wrapText="1"/>
    </xf>
    <xf numFmtId="3" fontId="2" fillId="34" borderId="53" xfId="0" applyNumberFormat="1" applyFont="1" applyFill="1" applyBorder="1" applyAlignment="1">
      <alignment horizontal="center" vertical="center" wrapText="1"/>
    </xf>
    <xf numFmtId="3" fontId="2" fillId="34" borderId="5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1" fontId="3" fillId="0" borderId="41" xfId="0" applyNumberFormat="1" applyFont="1" applyBorder="1" applyAlignment="1">
      <alignment horizontal="center" vertical="top" wrapText="1"/>
    </xf>
    <xf numFmtId="1" fontId="3" fillId="0" borderId="35" xfId="0" applyNumberFormat="1" applyFont="1" applyBorder="1" applyAlignment="1">
      <alignment horizontal="center" vertical="top" wrapText="1"/>
    </xf>
    <xf numFmtId="3" fontId="3" fillId="0" borderId="13" xfId="0" applyNumberFormat="1" applyFont="1" applyFill="1" applyBorder="1" applyAlignment="1" applyProtection="1">
      <alignment horizontal="center" vertical="top" wrapText="1"/>
      <protection locked="0"/>
    </xf>
    <xf numFmtId="3" fontId="3" fillId="0" borderId="27" xfId="0" applyNumberFormat="1" applyFont="1" applyFill="1" applyBorder="1" applyAlignment="1" applyProtection="1">
      <alignment horizontal="center" vertical="top" wrapText="1"/>
      <protection locked="0"/>
    </xf>
    <xf numFmtId="3" fontId="3" fillId="0" borderId="25" xfId="0" applyNumberFormat="1" applyFont="1" applyFill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27" xfId="0" applyNumberFormat="1" applyFont="1" applyBorder="1" applyAlignment="1" applyProtection="1">
      <alignment horizontal="center" vertical="top" wrapText="1"/>
      <protection locked="0"/>
    </xf>
    <xf numFmtId="3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0" fontId="3" fillId="0" borderId="42" xfId="0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6" borderId="25" xfId="0" applyFont="1" applyFill="1" applyBorder="1" applyAlignment="1">
      <alignment horizontal="center" vertical="top" wrapText="1"/>
    </xf>
    <xf numFmtId="49" fontId="2" fillId="36" borderId="22" xfId="0" applyNumberFormat="1" applyFont="1" applyFill="1" applyBorder="1" applyAlignment="1">
      <alignment horizontal="center" vertical="top" wrapText="1"/>
    </xf>
    <xf numFmtId="49" fontId="2" fillId="36" borderId="29" xfId="0" applyNumberFormat="1" applyFont="1" applyFill="1" applyBorder="1" applyAlignment="1">
      <alignment horizontal="center" vertical="top" wrapText="1"/>
    </xf>
    <xf numFmtId="0" fontId="52" fillId="36" borderId="13" xfId="0" applyFont="1" applyFill="1" applyBorder="1" applyAlignment="1">
      <alignment vertical="top" wrapText="1"/>
    </xf>
    <xf numFmtId="0" fontId="52" fillId="36" borderId="25" xfId="0" applyFont="1" applyFill="1" applyBorder="1" applyAlignment="1">
      <alignment vertical="top" wrapText="1"/>
    </xf>
    <xf numFmtId="0" fontId="3" fillId="36" borderId="37" xfId="0" applyFont="1" applyFill="1" applyBorder="1" applyAlignment="1">
      <alignment horizontal="center" vertical="top" wrapText="1"/>
    </xf>
    <xf numFmtId="0" fontId="3" fillId="36" borderId="35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plan indicativo clopad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MINISTRACION%20PUBLICA%20EFCIENTE%20_PLAN%20DE%20ACCIO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.23 FINANZAS PÚBLICAS"/>
      <sheetName val="PROG. 24 TECNOLOGÍAS SIGN."/>
      <sheetName val="PROG. 25 CULTURA DE LA PLAN."/>
    </sheetNames>
    <sheetDataSet>
      <sheetData sheetId="2">
        <row r="26">
          <cell r="N26">
            <v>460000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85"/>
  <sheetViews>
    <sheetView tabSelected="1" zoomScale="150" zoomScaleNormal="150" workbookViewId="0" topLeftCell="A24">
      <selection activeCell="D28" sqref="D28"/>
    </sheetView>
  </sheetViews>
  <sheetFormatPr defaultColWidth="11.421875" defaultRowHeight="15"/>
  <cols>
    <col min="1" max="1" width="5.28125" style="0" customWidth="1"/>
    <col min="3" max="3" width="10.00390625" style="191" customWidth="1"/>
    <col min="4" max="4" width="16.00390625" style="0" customWidth="1"/>
    <col min="5" max="5" width="11.00390625" style="0" customWidth="1"/>
    <col min="6" max="6" width="7.28125" style="0" customWidth="1"/>
    <col min="7" max="7" width="6.140625" style="249" customWidth="1"/>
    <col min="8" max="8" width="17.00390625" style="0" customWidth="1"/>
    <col min="9" max="9" width="7.00390625" style="0" customWidth="1"/>
    <col min="10" max="13" width="4.421875" style="0" bestFit="1" customWidth="1"/>
    <col min="14" max="14" width="9.00390625" style="0" customWidth="1"/>
    <col min="15" max="15" width="8.421875" style="0" customWidth="1"/>
    <col min="16" max="16" width="9.421875" style="0" customWidth="1"/>
    <col min="17" max="17" width="9.00390625" style="0" customWidth="1"/>
    <col min="18" max="18" width="8.7109375" style="0" customWidth="1"/>
    <col min="19" max="19" width="7.8515625" style="0" customWidth="1"/>
    <col min="20" max="20" width="7.7109375" style="0" customWidth="1"/>
    <col min="21" max="21" width="8.140625" style="0" customWidth="1"/>
    <col min="22" max="22" width="9.7109375" style="0" customWidth="1"/>
  </cols>
  <sheetData>
    <row r="1" spans="1:22" ht="15.75">
      <c r="A1" s="492" t="s">
        <v>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</row>
    <row r="2" spans="1:22" ht="15.75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</row>
    <row r="3" spans="1:22" ht="15.75">
      <c r="A3" s="493" t="s">
        <v>173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</row>
    <row r="4" spans="1:22" ht="15.75" thickBot="1">
      <c r="A4" s="1"/>
      <c r="B4" s="2"/>
      <c r="C4" s="27"/>
      <c r="D4" s="2"/>
      <c r="E4" s="3"/>
      <c r="F4" s="3"/>
      <c r="G4" s="241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3"/>
      <c r="V4" s="3"/>
    </row>
    <row r="5" spans="1:22" ht="15.75" thickBot="1">
      <c r="A5" s="465" t="s">
        <v>2</v>
      </c>
      <c r="B5" s="466"/>
      <c r="C5" s="467"/>
      <c r="D5" s="465" t="s">
        <v>38</v>
      </c>
      <c r="E5" s="466"/>
      <c r="F5" s="466"/>
      <c r="G5" s="466"/>
      <c r="H5" s="466"/>
      <c r="I5" s="466"/>
      <c r="J5" s="466"/>
      <c r="K5" s="466"/>
      <c r="L5" s="467"/>
      <c r="M5" s="5"/>
      <c r="N5" s="5"/>
      <c r="O5" s="5"/>
      <c r="P5" s="5"/>
      <c r="Q5" s="5"/>
      <c r="R5" s="5"/>
      <c r="S5" s="5"/>
      <c r="T5" s="5"/>
      <c r="U5" s="6"/>
      <c r="V5" s="6"/>
    </row>
    <row r="6" spans="1:22" ht="15.75" thickBot="1">
      <c r="A6" s="7"/>
      <c r="B6" s="2"/>
      <c r="C6" s="27"/>
      <c r="D6" s="2"/>
      <c r="E6" s="8"/>
      <c r="F6" s="8"/>
      <c r="G6" s="242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8"/>
      <c r="V6" s="8"/>
    </row>
    <row r="7" spans="1:22" ht="15.75" thickBot="1">
      <c r="A7" s="494" t="s">
        <v>3</v>
      </c>
      <c r="B7" s="495"/>
      <c r="C7" s="496"/>
      <c r="D7" s="494" t="s">
        <v>4</v>
      </c>
      <c r="E7" s="495"/>
      <c r="F7" s="495"/>
      <c r="G7" s="495"/>
      <c r="H7" s="495"/>
      <c r="I7" s="495"/>
      <c r="J7" s="495"/>
      <c r="K7" s="495"/>
      <c r="L7" s="496"/>
      <c r="M7" s="10"/>
      <c r="N7" s="10"/>
      <c r="O7" s="10"/>
      <c r="P7" s="10"/>
      <c r="Q7" s="10"/>
      <c r="R7" s="10"/>
      <c r="S7" s="10"/>
      <c r="T7" s="10"/>
      <c r="U7" s="11"/>
      <c r="V7" s="10"/>
    </row>
    <row r="8" spans="1:22" ht="15.75" thickBot="1">
      <c r="A8" s="12"/>
      <c r="B8" s="13"/>
      <c r="C8" s="227"/>
      <c r="D8" s="14"/>
      <c r="E8" s="15"/>
      <c r="F8" s="15"/>
      <c r="G8" s="243"/>
      <c r="H8" s="16"/>
      <c r="I8" s="15"/>
      <c r="J8" s="15"/>
      <c r="K8" s="15"/>
      <c r="L8" s="15"/>
      <c r="M8" s="15"/>
      <c r="N8" s="17"/>
      <c r="O8" s="17"/>
      <c r="P8" s="17"/>
      <c r="Q8" s="17"/>
      <c r="R8" s="17"/>
      <c r="S8" s="17"/>
      <c r="T8" s="17"/>
      <c r="U8" s="16"/>
      <c r="V8" s="18"/>
    </row>
    <row r="9" spans="1:22" ht="15.75" customHeight="1" thickBot="1">
      <c r="A9" s="19" t="s">
        <v>5</v>
      </c>
      <c r="B9" s="20"/>
      <c r="C9" s="228"/>
      <c r="D9" s="509" t="s">
        <v>6</v>
      </c>
      <c r="E9" s="510"/>
      <c r="F9" s="510"/>
      <c r="G9" s="510"/>
      <c r="H9" s="510"/>
      <c r="I9" s="510"/>
      <c r="J9" s="510"/>
      <c r="K9" s="510"/>
      <c r="L9" s="511"/>
      <c r="M9" s="21"/>
      <c r="N9" s="21"/>
      <c r="O9" s="21"/>
      <c r="P9" s="21"/>
      <c r="Q9" s="21"/>
      <c r="R9" s="21"/>
      <c r="S9" s="21"/>
      <c r="T9" s="21"/>
      <c r="U9" s="22"/>
      <c r="V9" s="23"/>
    </row>
    <row r="10" spans="1:22" ht="21" customHeight="1" thickBot="1">
      <c r="A10" s="24"/>
      <c r="B10" s="25"/>
      <c r="C10" s="31"/>
      <c r="D10" s="512"/>
      <c r="E10" s="513"/>
      <c r="F10" s="513"/>
      <c r="G10" s="513"/>
      <c r="H10" s="513"/>
      <c r="I10" s="513"/>
      <c r="J10" s="513"/>
      <c r="K10" s="513"/>
      <c r="L10" s="514"/>
      <c r="M10" s="21"/>
      <c r="N10" s="21"/>
      <c r="O10" s="21"/>
      <c r="P10" s="21"/>
      <c r="Q10" s="21"/>
      <c r="R10" s="21"/>
      <c r="S10" s="21"/>
      <c r="T10" s="21"/>
      <c r="U10" s="22"/>
      <c r="V10" s="23"/>
    </row>
    <row r="11" spans="1:22" ht="15.75" thickBot="1">
      <c r="A11" s="26"/>
      <c r="B11" s="13"/>
      <c r="C11" s="227"/>
      <c r="D11" s="14"/>
      <c r="E11" s="15"/>
      <c r="F11" s="15"/>
      <c r="G11" s="243"/>
      <c r="H11" s="15"/>
      <c r="I11" s="15"/>
      <c r="J11" s="15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5"/>
      <c r="V11" s="15"/>
    </row>
    <row r="12" spans="1:22" ht="15.75" thickBot="1">
      <c r="A12" s="465" t="s">
        <v>7</v>
      </c>
      <c r="B12" s="466"/>
      <c r="C12" s="467"/>
      <c r="D12" s="465" t="s">
        <v>39</v>
      </c>
      <c r="E12" s="466"/>
      <c r="F12" s="466"/>
      <c r="G12" s="466"/>
      <c r="H12" s="466"/>
      <c r="I12" s="466"/>
      <c r="J12" s="466"/>
      <c r="K12" s="466"/>
      <c r="L12" s="467"/>
      <c r="M12" s="5"/>
      <c r="N12" s="5"/>
      <c r="O12" s="5"/>
      <c r="P12" s="5"/>
      <c r="Q12" s="5"/>
      <c r="R12" s="5"/>
      <c r="S12" s="5"/>
      <c r="T12" s="5"/>
      <c r="U12" s="27"/>
      <c r="V12" s="27"/>
    </row>
    <row r="13" spans="1:22" ht="15.75" thickBot="1">
      <c r="A13" s="28"/>
      <c r="B13" s="29"/>
      <c r="C13" s="5"/>
      <c r="D13" s="29"/>
      <c r="E13" s="29"/>
      <c r="F13" s="29"/>
      <c r="G13" s="244"/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27"/>
      <c r="V13" s="27"/>
    </row>
    <row r="14" spans="1:22" ht="15.75" thickBot="1">
      <c r="A14" s="465" t="s">
        <v>54</v>
      </c>
      <c r="B14" s="466"/>
      <c r="C14" s="467"/>
      <c r="D14" s="468" t="s">
        <v>55</v>
      </c>
      <c r="E14" s="469"/>
      <c r="F14" s="469"/>
      <c r="G14" s="469"/>
      <c r="H14" s="469"/>
      <c r="I14" s="469"/>
      <c r="J14" s="469"/>
      <c r="K14" s="469"/>
      <c r="L14" s="470"/>
      <c r="M14" s="31"/>
      <c r="N14" s="31"/>
      <c r="O14" s="31"/>
      <c r="P14" s="31"/>
      <c r="Q14" s="31"/>
      <c r="R14" s="31"/>
      <c r="S14" s="31"/>
      <c r="T14" s="31"/>
      <c r="U14" s="6"/>
      <c r="V14" s="6"/>
    </row>
    <row r="15" spans="1:22" ht="15.75" thickBot="1">
      <c r="A15" s="28"/>
      <c r="B15" s="29"/>
      <c r="C15" s="5"/>
      <c r="D15" s="29"/>
      <c r="E15" s="29"/>
      <c r="F15" s="29"/>
      <c r="G15" s="244"/>
      <c r="H15" s="32"/>
      <c r="I15" s="32"/>
      <c r="J15" s="32"/>
      <c r="K15" s="32"/>
      <c r="L15" s="32"/>
      <c r="M15" s="32"/>
      <c r="N15" s="33"/>
      <c r="O15" s="33"/>
      <c r="P15" s="33"/>
      <c r="Q15" s="33"/>
      <c r="R15" s="33"/>
      <c r="S15" s="33"/>
      <c r="T15" s="33"/>
      <c r="U15" s="6"/>
      <c r="V15" s="6"/>
    </row>
    <row r="16" spans="1:22" ht="15.75" thickBot="1">
      <c r="A16" s="465" t="s">
        <v>8</v>
      </c>
      <c r="B16" s="466"/>
      <c r="C16" s="466"/>
      <c r="D16" s="471" t="s">
        <v>40</v>
      </c>
      <c r="E16" s="472"/>
      <c r="F16" s="472"/>
      <c r="G16" s="472"/>
      <c r="H16" s="472"/>
      <c r="I16" s="472"/>
      <c r="J16" s="472"/>
      <c r="K16" s="472"/>
      <c r="L16" s="473"/>
      <c r="M16" s="521"/>
      <c r="N16" s="521"/>
      <c r="O16" s="521"/>
      <c r="P16" s="521"/>
      <c r="Q16" s="521"/>
      <c r="R16" s="521"/>
      <c r="S16" s="521"/>
      <c r="T16" s="521"/>
      <c r="U16" s="6"/>
      <c r="V16" s="6"/>
    </row>
    <row r="17" spans="1:22" ht="15.75" thickBot="1">
      <c r="A17" s="34"/>
      <c r="B17" s="2"/>
      <c r="C17" s="27"/>
      <c r="D17" s="474"/>
      <c r="E17" s="475"/>
      <c r="F17" s="475"/>
      <c r="G17" s="475"/>
      <c r="H17" s="475"/>
      <c r="I17" s="475"/>
      <c r="J17" s="475"/>
      <c r="K17" s="475"/>
      <c r="L17" s="476"/>
      <c r="M17" s="521"/>
      <c r="N17" s="521"/>
      <c r="O17" s="521"/>
      <c r="P17" s="521"/>
      <c r="Q17" s="521"/>
      <c r="R17" s="521"/>
      <c r="S17" s="521"/>
      <c r="T17" s="521"/>
      <c r="U17" s="35"/>
      <c r="V17" s="35"/>
    </row>
    <row r="18" spans="1:22" ht="15.75" thickBot="1">
      <c r="A18" s="34"/>
      <c r="B18" s="2"/>
      <c r="C18" s="27"/>
      <c r="D18" s="2"/>
      <c r="E18" s="8"/>
      <c r="F18" s="8"/>
      <c r="G18" s="329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6"/>
      <c r="T18" s="36"/>
      <c r="U18" s="35"/>
      <c r="V18" s="35"/>
    </row>
    <row r="19" spans="1:22" ht="15" customHeight="1">
      <c r="A19" s="480" t="s">
        <v>9</v>
      </c>
      <c r="B19" s="489" t="s">
        <v>10</v>
      </c>
      <c r="C19" s="477" t="s">
        <v>11</v>
      </c>
      <c r="D19" s="497" t="s">
        <v>12</v>
      </c>
      <c r="E19" s="483" t="s">
        <v>13</v>
      </c>
      <c r="F19" s="484"/>
      <c r="G19" s="485"/>
      <c r="H19" s="500" t="s">
        <v>14</v>
      </c>
      <c r="I19" s="501" t="s">
        <v>15</v>
      </c>
      <c r="J19" s="522" t="s">
        <v>16</v>
      </c>
      <c r="K19" s="484"/>
      <c r="L19" s="484"/>
      <c r="M19" s="523"/>
      <c r="N19" s="527" t="s">
        <v>174</v>
      </c>
      <c r="O19" s="515" t="s">
        <v>17</v>
      </c>
      <c r="P19" s="516"/>
      <c r="Q19" s="516"/>
      <c r="R19" s="516"/>
      <c r="S19" s="516"/>
      <c r="T19" s="517"/>
      <c r="U19" s="489" t="s">
        <v>18</v>
      </c>
      <c r="V19" s="489" t="s">
        <v>19</v>
      </c>
    </row>
    <row r="20" spans="1:22" ht="15.75" thickBot="1">
      <c r="A20" s="481"/>
      <c r="B20" s="490"/>
      <c r="C20" s="478"/>
      <c r="D20" s="498"/>
      <c r="E20" s="486"/>
      <c r="F20" s="487"/>
      <c r="G20" s="488"/>
      <c r="H20" s="500"/>
      <c r="I20" s="502"/>
      <c r="J20" s="524"/>
      <c r="K20" s="525"/>
      <c r="L20" s="525"/>
      <c r="M20" s="526"/>
      <c r="N20" s="528"/>
      <c r="O20" s="518"/>
      <c r="P20" s="519"/>
      <c r="Q20" s="519"/>
      <c r="R20" s="519"/>
      <c r="S20" s="519"/>
      <c r="T20" s="520"/>
      <c r="U20" s="490"/>
      <c r="V20" s="490"/>
    </row>
    <row r="21" spans="1:22" ht="40.5" customHeight="1" thickBot="1">
      <c r="A21" s="482"/>
      <c r="B21" s="491"/>
      <c r="C21" s="479"/>
      <c r="D21" s="499"/>
      <c r="E21" s="330" t="s">
        <v>20</v>
      </c>
      <c r="F21" s="235" t="s">
        <v>21</v>
      </c>
      <c r="G21" s="235" t="s">
        <v>56</v>
      </c>
      <c r="H21" s="500"/>
      <c r="I21" s="503"/>
      <c r="J21" s="43" t="s">
        <v>22</v>
      </c>
      <c r="K21" s="43" t="s">
        <v>23</v>
      </c>
      <c r="L21" s="43" t="s">
        <v>24</v>
      </c>
      <c r="M21" s="43" t="s">
        <v>25</v>
      </c>
      <c r="N21" s="529"/>
      <c r="O21" s="44" t="s">
        <v>26</v>
      </c>
      <c r="P21" s="45" t="s">
        <v>27</v>
      </c>
      <c r="Q21" s="44" t="s">
        <v>28</v>
      </c>
      <c r="R21" s="45" t="s">
        <v>29</v>
      </c>
      <c r="S21" s="46" t="s">
        <v>30</v>
      </c>
      <c r="T21" s="47" t="s">
        <v>31</v>
      </c>
      <c r="U21" s="491"/>
      <c r="V21" s="491"/>
    </row>
    <row r="22" spans="1:22" ht="76.5" customHeight="1">
      <c r="A22" s="359" t="s">
        <v>109</v>
      </c>
      <c r="B22" s="533" t="s">
        <v>110</v>
      </c>
      <c r="C22" s="536" t="s">
        <v>111</v>
      </c>
      <c r="D22" s="367" t="s">
        <v>112</v>
      </c>
      <c r="E22" s="447" t="s">
        <v>113</v>
      </c>
      <c r="F22" s="539">
        <v>24</v>
      </c>
      <c r="G22" s="553">
        <v>24</v>
      </c>
      <c r="H22" s="288" t="s">
        <v>132</v>
      </c>
      <c r="I22" s="299" t="s">
        <v>114</v>
      </c>
      <c r="J22" s="152"/>
      <c r="K22" s="152"/>
      <c r="L22" s="152" t="s">
        <v>36</v>
      </c>
      <c r="M22" s="152" t="s">
        <v>36</v>
      </c>
      <c r="N22" s="462">
        <v>0</v>
      </c>
      <c r="O22" s="544"/>
      <c r="P22" s="462">
        <v>0</v>
      </c>
      <c r="Q22" s="541"/>
      <c r="R22" s="541"/>
      <c r="S22" s="541"/>
      <c r="T22" s="544"/>
      <c r="U22" s="547" t="s">
        <v>115</v>
      </c>
      <c r="V22" s="550"/>
    </row>
    <row r="23" spans="1:22" ht="72.75" customHeight="1">
      <c r="A23" s="409"/>
      <c r="B23" s="534"/>
      <c r="C23" s="537"/>
      <c r="D23" s="447"/>
      <c r="E23" s="447"/>
      <c r="F23" s="539"/>
      <c r="G23" s="553"/>
      <c r="H23" s="288" t="s">
        <v>133</v>
      </c>
      <c r="I23" s="299">
        <v>1</v>
      </c>
      <c r="J23" s="152"/>
      <c r="K23" s="152"/>
      <c r="L23" s="152" t="s">
        <v>34</v>
      </c>
      <c r="M23" s="152" t="s">
        <v>34</v>
      </c>
      <c r="N23" s="463"/>
      <c r="O23" s="545"/>
      <c r="P23" s="463"/>
      <c r="Q23" s="542"/>
      <c r="R23" s="542"/>
      <c r="S23" s="542"/>
      <c r="T23" s="545"/>
      <c r="U23" s="548"/>
      <c r="V23" s="551"/>
    </row>
    <row r="24" spans="1:22" ht="45.75" customHeight="1">
      <c r="A24" s="409"/>
      <c r="B24" s="534"/>
      <c r="C24" s="537"/>
      <c r="D24" s="447"/>
      <c r="E24" s="447"/>
      <c r="F24" s="539"/>
      <c r="G24" s="553"/>
      <c r="H24" s="288" t="s">
        <v>134</v>
      </c>
      <c r="I24" s="299">
        <v>1</v>
      </c>
      <c r="J24" s="152"/>
      <c r="K24" s="152"/>
      <c r="L24" s="152" t="s">
        <v>36</v>
      </c>
      <c r="M24" s="152" t="s">
        <v>36</v>
      </c>
      <c r="N24" s="463"/>
      <c r="O24" s="545"/>
      <c r="P24" s="463"/>
      <c r="Q24" s="542"/>
      <c r="R24" s="542"/>
      <c r="S24" s="542"/>
      <c r="T24" s="545"/>
      <c r="U24" s="548"/>
      <c r="V24" s="551"/>
    </row>
    <row r="25" spans="1:22" ht="72" customHeight="1">
      <c r="A25" s="409"/>
      <c r="B25" s="534"/>
      <c r="C25" s="537"/>
      <c r="D25" s="447"/>
      <c r="E25" s="447"/>
      <c r="F25" s="539"/>
      <c r="G25" s="553"/>
      <c r="H25" s="288" t="s">
        <v>135</v>
      </c>
      <c r="I25" s="299">
        <v>1</v>
      </c>
      <c r="J25" s="152"/>
      <c r="K25" s="152"/>
      <c r="L25" s="152" t="s">
        <v>34</v>
      </c>
      <c r="M25" s="152" t="s">
        <v>34</v>
      </c>
      <c r="N25" s="463"/>
      <c r="O25" s="545"/>
      <c r="P25" s="463"/>
      <c r="Q25" s="542"/>
      <c r="R25" s="542"/>
      <c r="S25" s="542"/>
      <c r="T25" s="545"/>
      <c r="U25" s="548"/>
      <c r="V25" s="551"/>
    </row>
    <row r="26" spans="1:22" ht="91.5" customHeight="1">
      <c r="A26" s="360"/>
      <c r="B26" s="535"/>
      <c r="C26" s="538"/>
      <c r="D26" s="368"/>
      <c r="E26" s="368"/>
      <c r="F26" s="540"/>
      <c r="G26" s="553"/>
      <c r="H26" s="288" t="s">
        <v>136</v>
      </c>
      <c r="I26" s="299">
        <v>9</v>
      </c>
      <c r="J26" s="152"/>
      <c r="K26" s="152"/>
      <c r="L26" s="152" t="s">
        <v>36</v>
      </c>
      <c r="M26" s="152" t="s">
        <v>36</v>
      </c>
      <c r="N26" s="464"/>
      <c r="O26" s="546"/>
      <c r="P26" s="464"/>
      <c r="Q26" s="543"/>
      <c r="R26" s="543"/>
      <c r="S26" s="543"/>
      <c r="T26" s="546"/>
      <c r="U26" s="549"/>
      <c r="V26" s="552"/>
    </row>
    <row r="27" spans="1:22" ht="12" customHeight="1">
      <c r="A27" s="166"/>
      <c r="B27" s="110"/>
      <c r="C27" s="109"/>
      <c r="D27" s="71"/>
      <c r="E27" s="71"/>
      <c r="F27" s="198"/>
      <c r="G27" s="145"/>
      <c r="H27" s="303"/>
      <c r="I27" s="300"/>
      <c r="J27" s="146"/>
      <c r="K27" s="146"/>
      <c r="L27" s="146"/>
      <c r="M27" s="146"/>
      <c r="N27" s="147">
        <f>N22</f>
        <v>0</v>
      </c>
      <c r="O27" s="168"/>
      <c r="P27" s="167"/>
      <c r="Q27" s="168"/>
      <c r="R27" s="168"/>
      <c r="S27" s="168"/>
      <c r="T27" s="168"/>
      <c r="U27" s="169"/>
      <c r="V27" s="170"/>
    </row>
    <row r="28" spans="1:22" ht="89.25" customHeight="1">
      <c r="A28" s="315" t="s">
        <v>164</v>
      </c>
      <c r="B28" s="314" t="s">
        <v>163</v>
      </c>
      <c r="C28" s="175" t="s">
        <v>119</v>
      </c>
      <c r="D28" s="175" t="s">
        <v>120</v>
      </c>
      <c r="E28" s="73" t="s">
        <v>121</v>
      </c>
      <c r="F28" s="197">
        <v>624</v>
      </c>
      <c r="G28" s="232">
        <v>90</v>
      </c>
      <c r="H28" s="304" t="s">
        <v>165</v>
      </c>
      <c r="I28" s="299">
        <v>90</v>
      </c>
      <c r="J28" s="152"/>
      <c r="K28" s="152"/>
      <c r="L28" s="152" t="s">
        <v>34</v>
      </c>
      <c r="M28" s="152" t="s">
        <v>34</v>
      </c>
      <c r="N28" s="234">
        <v>0</v>
      </c>
      <c r="O28" s="163"/>
      <c r="P28" s="161"/>
      <c r="Q28" s="162"/>
      <c r="R28" s="162"/>
      <c r="S28" s="162"/>
      <c r="T28" s="163"/>
      <c r="U28" s="164"/>
      <c r="V28" s="165"/>
    </row>
    <row r="29" spans="1:22" ht="14.25" customHeight="1" thickBot="1">
      <c r="A29" s="107"/>
      <c r="B29" s="144"/>
      <c r="C29" s="40"/>
      <c r="D29" s="49"/>
      <c r="E29" s="49"/>
      <c r="F29" s="145"/>
      <c r="G29" s="233"/>
      <c r="H29" s="303"/>
      <c r="I29" s="50"/>
      <c r="J29" s="146"/>
      <c r="K29" s="146"/>
      <c r="L29" s="146"/>
      <c r="M29" s="146"/>
      <c r="N29" s="53">
        <v>430000</v>
      </c>
      <c r="O29" s="147"/>
      <c r="P29" s="147">
        <f>P22</f>
        <v>0</v>
      </c>
      <c r="Q29" s="148"/>
      <c r="R29" s="148"/>
      <c r="S29" s="148"/>
      <c r="T29" s="148"/>
      <c r="U29" s="149"/>
      <c r="V29" s="313"/>
    </row>
    <row r="30" spans="1:24" ht="93.75" customHeight="1">
      <c r="A30" s="430" t="s">
        <v>66</v>
      </c>
      <c r="B30" s="433" t="s">
        <v>67</v>
      </c>
      <c r="C30" s="435" t="s">
        <v>68</v>
      </c>
      <c r="D30" s="397" t="s">
        <v>69</v>
      </c>
      <c r="E30" s="397" t="s">
        <v>70</v>
      </c>
      <c r="F30" s="437">
        <v>17600</v>
      </c>
      <c r="G30" s="439">
        <v>3000</v>
      </c>
      <c r="H30" s="312" t="s">
        <v>137</v>
      </c>
      <c r="I30" s="301">
        <v>850</v>
      </c>
      <c r="J30" s="282"/>
      <c r="K30" s="282"/>
      <c r="L30" s="282"/>
      <c r="M30" s="282" t="s">
        <v>34</v>
      </c>
      <c r="N30" s="441">
        <v>413331</v>
      </c>
      <c r="O30" s="443">
        <v>333331</v>
      </c>
      <c r="P30" s="397">
        <v>80000</v>
      </c>
      <c r="Q30" s="397"/>
      <c r="R30" s="397"/>
      <c r="S30" s="397"/>
      <c r="T30" s="397"/>
      <c r="U30" s="447" t="s">
        <v>72</v>
      </c>
      <c r="V30" s="448"/>
      <c r="W30" s="88"/>
      <c r="X30" s="88"/>
    </row>
    <row r="31" spans="1:24" ht="132" customHeight="1">
      <c r="A31" s="431"/>
      <c r="B31" s="433"/>
      <c r="C31" s="435"/>
      <c r="D31" s="397"/>
      <c r="E31" s="397"/>
      <c r="F31" s="437"/>
      <c r="G31" s="440"/>
      <c r="H31" s="288" t="s">
        <v>138</v>
      </c>
      <c r="I31" s="301">
        <v>5800</v>
      </c>
      <c r="J31" s="181"/>
      <c r="K31" s="181"/>
      <c r="L31" s="181"/>
      <c r="M31" s="181" t="s">
        <v>34</v>
      </c>
      <c r="N31" s="441"/>
      <c r="O31" s="443"/>
      <c r="P31" s="397"/>
      <c r="Q31" s="397"/>
      <c r="R31" s="397"/>
      <c r="S31" s="397"/>
      <c r="T31" s="397"/>
      <c r="U31" s="447"/>
      <c r="V31" s="448"/>
      <c r="W31" s="88"/>
      <c r="X31" s="88"/>
    </row>
    <row r="32" spans="1:24" ht="69.75" customHeight="1">
      <c r="A32" s="432"/>
      <c r="B32" s="434"/>
      <c r="C32" s="436"/>
      <c r="D32" s="336"/>
      <c r="E32" s="336"/>
      <c r="F32" s="438"/>
      <c r="G32" s="440"/>
      <c r="H32" s="288" t="s">
        <v>139</v>
      </c>
      <c r="I32" s="301">
        <v>10000</v>
      </c>
      <c r="J32" s="181"/>
      <c r="K32" s="181"/>
      <c r="L32" s="181"/>
      <c r="M32" s="181" t="s">
        <v>34</v>
      </c>
      <c r="N32" s="442"/>
      <c r="O32" s="439"/>
      <c r="P32" s="336"/>
      <c r="Q32" s="336"/>
      <c r="R32" s="336"/>
      <c r="S32" s="336"/>
      <c r="T32" s="336"/>
      <c r="U32" s="368"/>
      <c r="V32" s="449"/>
      <c r="W32" s="88"/>
      <c r="X32" s="88"/>
    </row>
    <row r="33" spans="1:24" ht="21.75" customHeight="1">
      <c r="A33" s="89"/>
      <c r="B33" s="90"/>
      <c r="C33" s="221"/>
      <c r="D33" s="91"/>
      <c r="E33" s="91"/>
      <c r="F33" s="199">
        <f>F30</f>
        <v>17600</v>
      </c>
      <c r="G33" s="92">
        <f>+G30</f>
        <v>3000</v>
      </c>
      <c r="H33" s="302"/>
      <c r="I33" s="92"/>
      <c r="J33" s="92"/>
      <c r="K33" s="92"/>
      <c r="L33" s="92"/>
      <c r="M33" s="92"/>
      <c r="N33" s="53">
        <f>N30</f>
        <v>413331</v>
      </c>
      <c r="O33" s="53">
        <f>O30</f>
        <v>333331</v>
      </c>
      <c r="P33" s="53">
        <f>P30</f>
        <v>80000</v>
      </c>
      <c r="Q33" s="53"/>
      <c r="R33" s="53"/>
      <c r="S33" s="53"/>
      <c r="T33" s="53"/>
      <c r="U33" s="50"/>
      <c r="V33" s="93"/>
      <c r="W33" s="88"/>
      <c r="X33" s="88"/>
    </row>
    <row r="34" spans="1:24" s="70" customFormat="1" ht="40.5" customHeight="1">
      <c r="A34" s="94" t="s">
        <v>66</v>
      </c>
      <c r="B34" s="95" t="s">
        <v>67</v>
      </c>
      <c r="C34" s="96" t="s">
        <v>74</v>
      </c>
      <c r="D34" s="96" t="s">
        <v>75</v>
      </c>
      <c r="E34" s="23" t="s">
        <v>76</v>
      </c>
      <c r="F34" s="200">
        <v>0</v>
      </c>
      <c r="G34" s="97">
        <v>700</v>
      </c>
      <c r="H34" s="206" t="s">
        <v>129</v>
      </c>
      <c r="J34" s="97"/>
      <c r="K34" s="97"/>
      <c r="L34" s="97"/>
      <c r="M34" s="97"/>
      <c r="N34" s="97">
        <v>121336</v>
      </c>
      <c r="O34" s="97">
        <v>121336</v>
      </c>
      <c r="P34" s="98"/>
      <c r="Q34" s="98"/>
      <c r="R34" s="98"/>
      <c r="S34" s="98"/>
      <c r="T34" s="98"/>
      <c r="U34" s="99"/>
      <c r="V34" s="100"/>
      <c r="W34" s="101"/>
      <c r="X34" s="101"/>
    </row>
    <row r="35" spans="1:22" ht="15.75" customHeight="1">
      <c r="A35" s="166"/>
      <c r="B35" s="110"/>
      <c r="C35" s="109"/>
      <c r="D35" s="71"/>
      <c r="E35" s="50"/>
      <c r="F35" s="198"/>
      <c r="G35" s="145"/>
      <c r="H35" s="204"/>
      <c r="I35" s="145"/>
      <c r="J35" s="146"/>
      <c r="K35" s="146"/>
      <c r="L35" s="146"/>
      <c r="M35" s="146"/>
      <c r="N35" s="167"/>
      <c r="O35" s="168"/>
      <c r="P35" s="167"/>
      <c r="Q35" s="168"/>
      <c r="R35" s="168"/>
      <c r="S35" s="168"/>
      <c r="T35" s="168"/>
      <c r="U35" s="169"/>
      <c r="V35" s="170"/>
    </row>
    <row r="36" spans="1:22" ht="72.75" customHeight="1">
      <c r="A36" s="157"/>
      <c r="B36" s="106"/>
      <c r="C36" s="222" t="s">
        <v>116</v>
      </c>
      <c r="D36" s="103" t="s">
        <v>117</v>
      </c>
      <c r="E36" s="103" t="s">
        <v>118</v>
      </c>
      <c r="F36" s="197">
        <v>0</v>
      </c>
      <c r="G36" s="232">
        <v>0</v>
      </c>
      <c r="H36" s="205"/>
      <c r="I36" s="151"/>
      <c r="J36" s="152"/>
      <c r="K36" s="152"/>
      <c r="L36" s="152"/>
      <c r="M36" s="152"/>
      <c r="N36" s="161">
        <v>0</v>
      </c>
      <c r="O36" s="163"/>
      <c r="P36" s="161"/>
      <c r="Q36" s="162"/>
      <c r="R36" s="162"/>
      <c r="S36" s="162"/>
      <c r="T36" s="163"/>
      <c r="U36" s="164"/>
      <c r="V36" s="165"/>
    </row>
    <row r="37" spans="1:24" ht="21.75" customHeight="1">
      <c r="A37" s="102"/>
      <c r="B37" s="90"/>
      <c r="C37" s="221"/>
      <c r="D37" s="91"/>
      <c r="E37" s="91"/>
      <c r="F37" s="199"/>
      <c r="G37" s="92"/>
      <c r="H37" s="287"/>
      <c r="I37" s="92"/>
      <c r="J37" s="92"/>
      <c r="K37" s="92"/>
      <c r="L37" s="92"/>
      <c r="M37" s="92"/>
      <c r="N37" s="53">
        <f>N34</f>
        <v>121336</v>
      </c>
      <c r="O37" s="53">
        <f>O34</f>
        <v>121336</v>
      </c>
      <c r="P37" s="53"/>
      <c r="Q37" s="53"/>
      <c r="R37" s="53"/>
      <c r="S37" s="53"/>
      <c r="T37" s="53"/>
      <c r="U37" s="50"/>
      <c r="V37" s="93"/>
      <c r="W37" s="88"/>
      <c r="X37" s="88"/>
    </row>
    <row r="38" spans="1:24" ht="86.25" customHeight="1">
      <c r="A38" s="450" t="s">
        <v>66</v>
      </c>
      <c r="B38" s="451" t="s">
        <v>77</v>
      </c>
      <c r="C38" s="452" t="s">
        <v>78</v>
      </c>
      <c r="D38" s="335" t="s">
        <v>79</v>
      </c>
      <c r="E38" s="335" t="s">
        <v>80</v>
      </c>
      <c r="F38" s="460">
        <v>11300</v>
      </c>
      <c r="G38" s="424">
        <v>3125</v>
      </c>
      <c r="H38" s="288" t="s">
        <v>140</v>
      </c>
      <c r="I38" s="286">
        <v>3840</v>
      </c>
      <c r="J38" s="104"/>
      <c r="K38" s="104"/>
      <c r="L38" s="104" t="s">
        <v>34</v>
      </c>
      <c r="M38" s="104" t="s">
        <v>34</v>
      </c>
      <c r="N38" s="343">
        <v>1783004</v>
      </c>
      <c r="O38" s="335">
        <v>172445</v>
      </c>
      <c r="P38" s="335">
        <v>613083</v>
      </c>
      <c r="Q38" s="335"/>
      <c r="R38" s="335"/>
      <c r="S38" s="335">
        <v>997473</v>
      </c>
      <c r="T38" s="335"/>
      <c r="U38" s="367" t="s">
        <v>81</v>
      </c>
      <c r="V38" s="444"/>
      <c r="W38" s="88"/>
      <c r="X38" s="88"/>
    </row>
    <row r="39" spans="1:24" ht="72.75" customHeight="1">
      <c r="A39" s="431"/>
      <c r="B39" s="433"/>
      <c r="C39" s="435"/>
      <c r="D39" s="397"/>
      <c r="E39" s="397"/>
      <c r="F39" s="461"/>
      <c r="G39" s="424"/>
      <c r="H39" s="288" t="s">
        <v>141</v>
      </c>
      <c r="I39" s="286">
        <v>1500</v>
      </c>
      <c r="J39" s="104"/>
      <c r="K39" s="104"/>
      <c r="L39" s="104" t="s">
        <v>34</v>
      </c>
      <c r="M39" s="104" t="s">
        <v>34</v>
      </c>
      <c r="N39" s="410"/>
      <c r="O39" s="397"/>
      <c r="P39" s="397"/>
      <c r="Q39" s="397"/>
      <c r="R39" s="397"/>
      <c r="S39" s="397"/>
      <c r="T39" s="397"/>
      <c r="U39" s="447"/>
      <c r="V39" s="445"/>
      <c r="W39" s="88"/>
      <c r="X39" s="88"/>
    </row>
    <row r="40" spans="1:24" ht="129" customHeight="1">
      <c r="A40" s="431"/>
      <c r="B40" s="433"/>
      <c r="C40" s="435"/>
      <c r="D40" s="397"/>
      <c r="E40" s="397"/>
      <c r="F40" s="461"/>
      <c r="G40" s="424"/>
      <c r="H40" s="288" t="s">
        <v>142</v>
      </c>
      <c r="I40" s="286">
        <v>2500</v>
      </c>
      <c r="J40" s="104"/>
      <c r="K40" s="104"/>
      <c r="L40" s="104" t="s">
        <v>34</v>
      </c>
      <c r="M40" s="104" t="s">
        <v>34</v>
      </c>
      <c r="N40" s="410"/>
      <c r="O40" s="397"/>
      <c r="P40" s="397"/>
      <c r="Q40" s="397"/>
      <c r="R40" s="397"/>
      <c r="S40" s="397"/>
      <c r="T40" s="397"/>
      <c r="U40" s="447"/>
      <c r="V40" s="445"/>
      <c r="W40" s="88"/>
      <c r="X40" s="88"/>
    </row>
    <row r="41" spans="1:24" ht="120.75" customHeight="1">
      <c r="A41" s="431"/>
      <c r="B41" s="433"/>
      <c r="C41" s="435"/>
      <c r="D41" s="397"/>
      <c r="E41" s="397"/>
      <c r="F41" s="461"/>
      <c r="G41" s="424"/>
      <c r="H41" s="288" t="s">
        <v>143</v>
      </c>
      <c r="I41" s="286">
        <v>90</v>
      </c>
      <c r="J41" s="104"/>
      <c r="K41" s="104"/>
      <c r="L41" s="104" t="s">
        <v>34</v>
      </c>
      <c r="M41" s="104" t="s">
        <v>34</v>
      </c>
      <c r="N41" s="410"/>
      <c r="O41" s="397"/>
      <c r="P41" s="397"/>
      <c r="Q41" s="397"/>
      <c r="R41" s="397"/>
      <c r="S41" s="397"/>
      <c r="T41" s="397"/>
      <c r="U41" s="447"/>
      <c r="V41" s="445"/>
      <c r="W41" s="88"/>
      <c r="X41" s="88"/>
    </row>
    <row r="42" spans="1:24" ht="63" customHeight="1">
      <c r="A42" s="432"/>
      <c r="B42" s="434"/>
      <c r="C42" s="435"/>
      <c r="D42" s="397"/>
      <c r="E42" s="397"/>
      <c r="F42" s="461"/>
      <c r="G42" s="335"/>
      <c r="H42" s="288" t="s">
        <v>144</v>
      </c>
      <c r="I42" s="286">
        <v>576</v>
      </c>
      <c r="J42" s="104"/>
      <c r="K42" s="104"/>
      <c r="L42" s="104"/>
      <c r="M42" s="104" t="s">
        <v>34</v>
      </c>
      <c r="N42" s="344"/>
      <c r="O42" s="336"/>
      <c r="P42" s="336"/>
      <c r="Q42" s="336"/>
      <c r="R42" s="336"/>
      <c r="S42" s="336"/>
      <c r="T42" s="336"/>
      <c r="U42" s="368"/>
      <c r="V42" s="446"/>
      <c r="W42" s="88"/>
      <c r="X42" s="88"/>
    </row>
    <row r="43" spans="1:24" ht="18" customHeight="1">
      <c r="A43" s="283"/>
      <c r="B43" s="284"/>
      <c r="C43" s="285"/>
      <c r="D43" s="91"/>
      <c r="E43" s="91"/>
      <c r="F43" s="92">
        <f>F38</f>
        <v>11300</v>
      </c>
      <c r="G43" s="92">
        <f>+G38</f>
        <v>3125</v>
      </c>
      <c r="H43" s="91"/>
      <c r="I43" s="92"/>
      <c r="J43" s="92"/>
      <c r="K43" s="92"/>
      <c r="L43" s="92"/>
      <c r="M43" s="92"/>
      <c r="N43" s="53">
        <f>+N38</f>
        <v>1783004</v>
      </c>
      <c r="O43" s="53">
        <f>+O38</f>
        <v>172445</v>
      </c>
      <c r="P43" s="53">
        <f>+P38</f>
        <v>613083</v>
      </c>
      <c r="Q43" s="53"/>
      <c r="R43" s="53"/>
      <c r="S43" s="53"/>
      <c r="T43" s="53"/>
      <c r="U43" s="40"/>
      <c r="V43" s="40"/>
      <c r="W43" s="88"/>
      <c r="X43" s="88"/>
    </row>
    <row r="44" spans="1:22" ht="88.5" customHeight="1">
      <c r="A44" s="425" t="s">
        <v>32</v>
      </c>
      <c r="B44" s="426" t="s">
        <v>82</v>
      </c>
      <c r="C44" s="427" t="s">
        <v>83</v>
      </c>
      <c r="D44" s="428" t="s">
        <v>84</v>
      </c>
      <c r="E44" s="428" t="s">
        <v>85</v>
      </c>
      <c r="F44" s="429" t="s">
        <v>86</v>
      </c>
      <c r="G44" s="366">
        <v>1</v>
      </c>
      <c r="H44" s="298" t="s">
        <v>145</v>
      </c>
      <c r="I44" s="105">
        <v>1</v>
      </c>
      <c r="J44" s="86" t="s">
        <v>34</v>
      </c>
      <c r="K44" s="86" t="s">
        <v>34</v>
      </c>
      <c r="L44" s="86"/>
      <c r="M44" s="86"/>
      <c r="N44" s="397">
        <v>4815000</v>
      </c>
      <c r="O44" s="397">
        <v>4815000</v>
      </c>
      <c r="P44" s="421"/>
      <c r="Q44" s="421"/>
      <c r="R44" s="421"/>
      <c r="S44" s="421"/>
      <c r="T44" s="423"/>
      <c r="U44" s="420" t="s">
        <v>57</v>
      </c>
      <c r="V44" s="419"/>
    </row>
    <row r="45" spans="1:22" ht="40.5" customHeight="1" hidden="1">
      <c r="A45" s="425"/>
      <c r="B45" s="426"/>
      <c r="C45" s="427"/>
      <c r="D45" s="428"/>
      <c r="E45" s="428"/>
      <c r="F45" s="429"/>
      <c r="G45" s="422"/>
      <c r="H45" s="207"/>
      <c r="I45" s="105"/>
      <c r="J45" s="106"/>
      <c r="K45" s="106"/>
      <c r="L45" s="86"/>
      <c r="M45" s="86"/>
      <c r="N45" s="397"/>
      <c r="O45" s="397"/>
      <c r="P45" s="421"/>
      <c r="Q45" s="421"/>
      <c r="R45" s="421"/>
      <c r="S45" s="421"/>
      <c r="T45" s="423"/>
      <c r="U45" s="420"/>
      <c r="V45" s="419"/>
    </row>
    <row r="46" spans="1:22" ht="27" customHeight="1">
      <c r="A46" s="264"/>
      <c r="B46" s="48"/>
      <c r="C46" s="223"/>
      <c r="D46" s="49"/>
      <c r="E46" s="49"/>
      <c r="F46" s="50"/>
      <c r="G46" s="50"/>
      <c r="H46" s="208"/>
      <c r="I46" s="171"/>
      <c r="J46" s="110"/>
      <c r="K46" s="110"/>
      <c r="L46" s="71"/>
      <c r="M46" s="71"/>
      <c r="N46" s="248"/>
      <c r="O46" s="248"/>
      <c r="P46" s="295"/>
      <c r="Q46" s="295"/>
      <c r="R46" s="295"/>
      <c r="S46" s="295"/>
      <c r="T46" s="296"/>
      <c r="U46" s="50"/>
      <c r="V46" s="297"/>
    </row>
    <row r="47" spans="1:22" s="70" customFormat="1" ht="27" customHeight="1">
      <c r="A47" s="556" t="s">
        <v>32</v>
      </c>
      <c r="B47" s="554" t="s">
        <v>125</v>
      </c>
      <c r="C47" s="558" t="s">
        <v>122</v>
      </c>
      <c r="D47" s="365" t="s">
        <v>123</v>
      </c>
      <c r="E47" s="365" t="s">
        <v>124</v>
      </c>
      <c r="F47" s="560">
        <v>0</v>
      </c>
      <c r="G47" s="422">
        <v>0</v>
      </c>
      <c r="H47" s="209" t="s">
        <v>65</v>
      </c>
      <c r="I47" s="192">
        <v>4</v>
      </c>
      <c r="J47" s="158"/>
      <c r="K47" s="158"/>
      <c r="L47" s="160"/>
      <c r="M47" s="160"/>
      <c r="N47" s="343">
        <v>414823</v>
      </c>
      <c r="O47" s="343"/>
      <c r="P47" s="343">
        <v>414823</v>
      </c>
      <c r="Q47" s="345"/>
      <c r="R47" s="345"/>
      <c r="S47" s="345"/>
      <c r="T47" s="347"/>
      <c r="U47" s="194"/>
      <c r="V47" s="331"/>
    </row>
    <row r="48" spans="1:22" ht="27" customHeight="1">
      <c r="A48" s="557"/>
      <c r="B48" s="555"/>
      <c r="C48" s="559"/>
      <c r="D48" s="366"/>
      <c r="E48" s="366"/>
      <c r="F48" s="561"/>
      <c r="G48" s="422"/>
      <c r="H48" s="210" t="s">
        <v>64</v>
      </c>
      <c r="I48" s="193">
        <v>1</v>
      </c>
      <c r="J48" s="106"/>
      <c r="K48" s="106"/>
      <c r="L48" s="86"/>
      <c r="M48" s="86"/>
      <c r="N48" s="344"/>
      <c r="O48" s="344"/>
      <c r="P48" s="344"/>
      <c r="Q48" s="346"/>
      <c r="R48" s="346"/>
      <c r="S48" s="346"/>
      <c r="T48" s="348"/>
      <c r="U48" s="111"/>
      <c r="V48" s="332"/>
    </row>
    <row r="49" spans="1:22" ht="21" customHeight="1">
      <c r="A49" s="264"/>
      <c r="B49" s="48"/>
      <c r="C49" s="229"/>
      <c r="D49" s="49"/>
      <c r="E49" s="49"/>
      <c r="F49" s="40"/>
      <c r="G49" s="40"/>
      <c r="H49" s="50"/>
      <c r="I49" s="265"/>
      <c r="J49" s="265"/>
      <c r="K49" s="265"/>
      <c r="L49" s="50"/>
      <c r="M49" s="50"/>
      <c r="N49" s="53">
        <f>N44</f>
        <v>4815000</v>
      </c>
      <c r="O49" s="53">
        <f>O44</f>
        <v>4815000</v>
      </c>
      <c r="P49" s="295"/>
      <c r="Q49" s="295"/>
      <c r="R49" s="295"/>
      <c r="S49" s="295"/>
      <c r="T49" s="296"/>
      <c r="U49" s="40"/>
      <c r="V49" s="297"/>
    </row>
    <row r="50" spans="1:22" ht="134.25" customHeight="1">
      <c r="A50" s="156" t="s">
        <v>63</v>
      </c>
      <c r="B50" s="289" t="s">
        <v>62</v>
      </c>
      <c r="C50" s="281" t="s">
        <v>61</v>
      </c>
      <c r="D50" s="278" t="s">
        <v>60</v>
      </c>
      <c r="E50" s="278" t="s">
        <v>59</v>
      </c>
      <c r="F50" s="280" t="s">
        <v>58</v>
      </c>
      <c r="G50" s="85">
        <v>0.5</v>
      </c>
      <c r="H50" s="290" t="s">
        <v>146</v>
      </c>
      <c r="I50" s="291">
        <v>0.5</v>
      </c>
      <c r="J50" s="291"/>
      <c r="K50" s="291"/>
      <c r="L50" s="291"/>
      <c r="M50" s="292" t="s">
        <v>36</v>
      </c>
      <c r="N50" s="279">
        <v>0</v>
      </c>
      <c r="O50" s="276"/>
      <c r="P50" s="276"/>
      <c r="Q50" s="293"/>
      <c r="R50" s="293"/>
      <c r="S50" s="293"/>
      <c r="T50" s="85"/>
      <c r="U50" s="294" t="s">
        <v>57</v>
      </c>
      <c r="V50" s="277"/>
    </row>
    <row r="51" spans="1:22" ht="16.5" customHeight="1">
      <c r="A51" s="264"/>
      <c r="B51" s="265"/>
      <c r="C51" s="144"/>
      <c r="D51" s="50"/>
      <c r="E51" s="50"/>
      <c r="F51" s="50"/>
      <c r="G51" s="50"/>
      <c r="H51" s="266"/>
      <c r="I51" s="267"/>
      <c r="J51" s="267"/>
      <c r="K51" s="267"/>
      <c r="L51" s="267"/>
      <c r="M51" s="268"/>
      <c r="N51" s="248"/>
      <c r="O51" s="248"/>
      <c r="P51" s="248"/>
      <c r="Q51" s="269"/>
      <c r="R51" s="269"/>
      <c r="S51" s="269"/>
      <c r="T51" s="50"/>
      <c r="U51" s="270"/>
      <c r="V51" s="271"/>
    </row>
    <row r="52" spans="2:22" s="250" customFormat="1" ht="165.75" customHeight="1">
      <c r="B52" s="258" t="s">
        <v>166</v>
      </c>
      <c r="C52" s="259" t="s">
        <v>167</v>
      </c>
      <c r="D52" s="258" t="s">
        <v>168</v>
      </c>
      <c r="E52" s="258" t="s">
        <v>169</v>
      </c>
      <c r="F52" s="260">
        <v>2</v>
      </c>
      <c r="G52" s="260">
        <v>2</v>
      </c>
      <c r="H52" s="259" t="s">
        <v>170</v>
      </c>
      <c r="I52" s="261">
        <v>1</v>
      </c>
      <c r="J52" s="261"/>
      <c r="K52" s="261"/>
      <c r="L52" s="261" t="s">
        <v>34</v>
      </c>
      <c r="M52" s="261" t="s">
        <v>34</v>
      </c>
      <c r="N52" s="84">
        <v>277072</v>
      </c>
      <c r="O52" s="273">
        <v>262071</v>
      </c>
      <c r="P52" s="274">
        <v>1</v>
      </c>
      <c r="Q52" s="262"/>
      <c r="R52" s="263"/>
      <c r="S52" s="275">
        <v>15000</v>
      </c>
      <c r="T52" s="262"/>
      <c r="U52" s="272"/>
      <c r="V52" s="272"/>
    </row>
    <row r="53" spans="1:22" s="257" customFormat="1" ht="15.75" customHeight="1">
      <c r="A53" s="251"/>
      <c r="B53" s="251"/>
      <c r="C53" s="251"/>
      <c r="D53" s="251"/>
      <c r="E53" s="252"/>
      <c r="F53" s="252"/>
      <c r="G53" s="252"/>
      <c r="H53" s="251"/>
      <c r="I53" s="253"/>
      <c r="J53" s="253"/>
      <c r="K53" s="253"/>
      <c r="L53" s="253"/>
      <c r="M53" s="253"/>
      <c r="N53" s="254"/>
      <c r="O53" s="255"/>
      <c r="P53" s="256"/>
      <c r="Q53" s="49"/>
      <c r="R53" s="256"/>
      <c r="S53" s="49"/>
      <c r="T53" s="49"/>
      <c r="U53" s="49"/>
      <c r="V53" s="49"/>
    </row>
    <row r="54" spans="1:22" ht="144" customHeight="1">
      <c r="A54" s="359" t="s">
        <v>32</v>
      </c>
      <c r="B54" s="361" t="s">
        <v>41</v>
      </c>
      <c r="C54" s="363" t="s">
        <v>42</v>
      </c>
      <c r="D54" s="365" t="s">
        <v>43</v>
      </c>
      <c r="E54" s="367" t="s">
        <v>44</v>
      </c>
      <c r="F54" s="369">
        <v>3640</v>
      </c>
      <c r="G54" s="349">
        <v>1000</v>
      </c>
      <c r="H54" s="195" t="s">
        <v>148</v>
      </c>
      <c r="I54" s="99">
        <v>160</v>
      </c>
      <c r="J54" s="182"/>
      <c r="K54" s="183"/>
      <c r="L54" s="183" t="s">
        <v>34</v>
      </c>
      <c r="M54" s="183"/>
      <c r="N54" s="333">
        <v>1275809</v>
      </c>
      <c r="O54" s="333">
        <v>810065</v>
      </c>
      <c r="P54" s="335">
        <v>91391</v>
      </c>
      <c r="Q54" s="335"/>
      <c r="R54" s="337"/>
      <c r="S54" s="335">
        <v>373989</v>
      </c>
      <c r="T54" s="335"/>
      <c r="U54" s="339" t="s">
        <v>45</v>
      </c>
      <c r="V54" s="341"/>
    </row>
    <row r="55" spans="1:22" ht="68.25" customHeight="1">
      <c r="A55" s="360"/>
      <c r="B55" s="362"/>
      <c r="C55" s="364"/>
      <c r="D55" s="366"/>
      <c r="E55" s="368"/>
      <c r="F55" s="370"/>
      <c r="G55" s="349"/>
      <c r="H55" s="211" t="s">
        <v>147</v>
      </c>
      <c r="I55" s="184"/>
      <c r="J55" s="182"/>
      <c r="K55" s="183"/>
      <c r="L55" s="183"/>
      <c r="M55" s="183" t="s">
        <v>34</v>
      </c>
      <c r="N55" s="334"/>
      <c r="O55" s="334"/>
      <c r="P55" s="336"/>
      <c r="Q55" s="336"/>
      <c r="R55" s="338"/>
      <c r="S55" s="336"/>
      <c r="T55" s="336"/>
      <c r="U55" s="340"/>
      <c r="V55" s="342"/>
    </row>
    <row r="56" spans="1:22" ht="15" thickBot="1">
      <c r="A56" s="62"/>
      <c r="B56" s="48"/>
      <c r="C56" s="223"/>
      <c r="D56" s="49"/>
      <c r="E56" s="49"/>
      <c r="F56" s="202"/>
      <c r="G56" s="50"/>
      <c r="H56" s="212"/>
      <c r="I56" s="39"/>
      <c r="J56" s="39"/>
      <c r="K56" s="39"/>
      <c r="L56" s="39"/>
      <c r="M56" s="39"/>
      <c r="N56" s="51">
        <f>N54</f>
        <v>1275809</v>
      </c>
      <c r="O56" s="51">
        <f>SUM(N56)</f>
        <v>1275809</v>
      </c>
      <c r="P56" s="53"/>
      <c r="Q56" s="52"/>
      <c r="R56" s="52"/>
      <c r="S56" s="52"/>
      <c r="T56" s="52"/>
      <c r="U56" s="49"/>
      <c r="V56" s="58"/>
    </row>
    <row r="57" spans="1:22" ht="27.75" customHeight="1">
      <c r="A57" s="359" t="s">
        <v>32</v>
      </c>
      <c r="B57" s="454" t="s">
        <v>41</v>
      </c>
      <c r="C57" s="457" t="s">
        <v>46</v>
      </c>
      <c r="D57" s="504" t="s">
        <v>47</v>
      </c>
      <c r="E57" s="530" t="s">
        <v>48</v>
      </c>
      <c r="F57" s="369">
        <v>4</v>
      </c>
      <c r="G57" s="349">
        <v>2</v>
      </c>
      <c r="H57" s="350" t="s">
        <v>149</v>
      </c>
      <c r="I57" s="353"/>
      <c r="J57" s="356"/>
      <c r="K57" s="356"/>
      <c r="L57" s="356" t="s">
        <v>34</v>
      </c>
      <c r="M57" s="356"/>
      <c r="N57" s="462">
        <v>64582</v>
      </c>
      <c r="O57" s="335">
        <v>64582</v>
      </c>
      <c r="P57" s="335"/>
      <c r="Q57" s="337"/>
      <c r="R57" s="337"/>
      <c r="S57" s="337"/>
      <c r="T57" s="335"/>
      <c r="U57" s="339" t="s">
        <v>49</v>
      </c>
      <c r="V57" s="341"/>
    </row>
    <row r="58" spans="1:22" ht="37.5" customHeight="1">
      <c r="A58" s="409"/>
      <c r="B58" s="455"/>
      <c r="C58" s="458"/>
      <c r="D58" s="428"/>
      <c r="E58" s="531"/>
      <c r="F58" s="453"/>
      <c r="G58" s="349"/>
      <c r="H58" s="351"/>
      <c r="I58" s="354"/>
      <c r="J58" s="357"/>
      <c r="K58" s="357"/>
      <c r="L58" s="357"/>
      <c r="M58" s="357"/>
      <c r="N58" s="463"/>
      <c r="O58" s="397"/>
      <c r="P58" s="397"/>
      <c r="Q58" s="398"/>
      <c r="R58" s="398"/>
      <c r="S58" s="398"/>
      <c r="T58" s="397"/>
      <c r="U58" s="377"/>
      <c r="V58" s="404"/>
    </row>
    <row r="59" spans="1:22" ht="44.25" customHeight="1" thickBot="1">
      <c r="A59" s="360"/>
      <c r="B59" s="456"/>
      <c r="C59" s="459"/>
      <c r="D59" s="505"/>
      <c r="E59" s="532"/>
      <c r="F59" s="370"/>
      <c r="G59" s="349"/>
      <c r="H59" s="352"/>
      <c r="I59" s="355"/>
      <c r="J59" s="358"/>
      <c r="K59" s="358"/>
      <c r="L59" s="358"/>
      <c r="M59" s="358"/>
      <c r="N59" s="464"/>
      <c r="O59" s="336"/>
      <c r="P59" s="336"/>
      <c r="Q59" s="338"/>
      <c r="R59" s="338"/>
      <c r="S59" s="338"/>
      <c r="T59" s="336"/>
      <c r="U59" s="340"/>
      <c r="V59" s="342"/>
    </row>
    <row r="60" spans="1:22" ht="13.5">
      <c r="A60" s="62"/>
      <c r="B60" s="48"/>
      <c r="C60" s="223"/>
      <c r="D60" s="49"/>
      <c r="E60" s="49"/>
      <c r="F60" s="202"/>
      <c r="G60" s="50"/>
      <c r="H60" s="213"/>
      <c r="I60" s="39">
        <v>1</v>
      </c>
      <c r="J60" s="39"/>
      <c r="K60" s="39"/>
      <c r="L60" s="39"/>
      <c r="M60" s="39"/>
      <c r="N60" s="51">
        <f>N57</f>
        <v>64582</v>
      </c>
      <c r="O60" s="51">
        <f>O57</f>
        <v>64582</v>
      </c>
      <c r="P60" s="52"/>
      <c r="Q60" s="52"/>
      <c r="R60" s="52"/>
      <c r="S60" s="52"/>
      <c r="T60" s="52"/>
      <c r="U60" s="49"/>
      <c r="V60" s="58"/>
    </row>
    <row r="61" spans="1:22" ht="142.5" customHeight="1">
      <c r="A61" s="81" t="s">
        <v>32</v>
      </c>
      <c r="B61" s="83" t="s">
        <v>41</v>
      </c>
      <c r="C61" s="224" t="s">
        <v>50</v>
      </c>
      <c r="D61" s="77" t="s">
        <v>51</v>
      </c>
      <c r="E61" s="80" t="s">
        <v>52</v>
      </c>
      <c r="F61" s="201" t="s">
        <v>37</v>
      </c>
      <c r="G61" s="37">
        <v>350</v>
      </c>
      <c r="H61" s="196" t="s">
        <v>150</v>
      </c>
      <c r="I61" s="57">
        <v>80</v>
      </c>
      <c r="J61" s="38"/>
      <c r="K61" s="38"/>
      <c r="L61" s="38" t="s">
        <v>34</v>
      </c>
      <c r="M61" s="38"/>
      <c r="N61" s="82">
        <v>15792</v>
      </c>
      <c r="O61" s="82"/>
      <c r="P61" s="79">
        <v>15792</v>
      </c>
      <c r="Q61" s="76"/>
      <c r="R61" s="76"/>
      <c r="S61" s="76"/>
      <c r="T61" s="79"/>
      <c r="U61" s="74" t="s">
        <v>53</v>
      </c>
      <c r="V61" s="75"/>
    </row>
    <row r="62" spans="1:22" ht="13.5">
      <c r="A62" s="63"/>
      <c r="B62" s="54"/>
      <c r="C62" s="54"/>
      <c r="D62" s="42"/>
      <c r="E62" s="42"/>
      <c r="F62" s="203"/>
      <c r="G62" s="50"/>
      <c r="H62" s="214"/>
      <c r="I62" s="41">
        <v>700</v>
      </c>
      <c r="J62" s="41"/>
      <c r="K62" s="39"/>
      <c r="L62" s="39"/>
      <c r="M62" s="39"/>
      <c r="N62" s="53">
        <f>SUM(N61)</f>
        <v>15792</v>
      </c>
      <c r="O62" s="53">
        <f>SUM(O61)</f>
        <v>0</v>
      </c>
      <c r="P62" s="52"/>
      <c r="Q62" s="52"/>
      <c r="R62" s="52"/>
      <c r="S62" s="52"/>
      <c r="T62" s="52"/>
      <c r="U62" s="49"/>
      <c r="V62" s="58"/>
    </row>
    <row r="63" spans="1:22" ht="101.25" customHeight="1">
      <c r="A63" s="359" t="s">
        <v>98</v>
      </c>
      <c r="B63" s="407" t="s">
        <v>97</v>
      </c>
      <c r="C63" s="405" t="s">
        <v>108</v>
      </c>
      <c r="D63" s="395" t="s">
        <v>107</v>
      </c>
      <c r="E63" s="411" t="s">
        <v>106</v>
      </c>
      <c r="F63" s="399" t="s">
        <v>105</v>
      </c>
      <c r="G63" s="401">
        <v>5000</v>
      </c>
      <c r="H63" s="307" t="s">
        <v>151</v>
      </c>
      <c r="I63" s="305">
        <v>4080</v>
      </c>
      <c r="J63" s="185"/>
      <c r="K63" s="142" t="s">
        <v>34</v>
      </c>
      <c r="L63" s="143" t="s">
        <v>34</v>
      </c>
      <c r="M63" s="142" t="s">
        <v>34</v>
      </c>
      <c r="N63" s="402">
        <v>5697740</v>
      </c>
      <c r="O63" s="333">
        <v>3641305</v>
      </c>
      <c r="P63" s="335">
        <v>386979</v>
      </c>
      <c r="Q63" s="337"/>
      <c r="R63" s="337"/>
      <c r="S63" s="335">
        <v>1669455</v>
      </c>
      <c r="T63" s="335"/>
      <c r="U63" s="339" t="s">
        <v>93</v>
      </c>
      <c r="V63" s="341"/>
    </row>
    <row r="64" spans="1:22" ht="136.5" customHeight="1">
      <c r="A64" s="409"/>
      <c r="B64" s="408"/>
      <c r="C64" s="406"/>
      <c r="D64" s="396"/>
      <c r="E64" s="412"/>
      <c r="F64" s="400"/>
      <c r="G64" s="401"/>
      <c r="H64" s="307" t="s">
        <v>152</v>
      </c>
      <c r="I64" s="306">
        <v>2709</v>
      </c>
      <c r="J64" s="37"/>
      <c r="K64" s="142" t="s">
        <v>34</v>
      </c>
      <c r="L64" s="142" t="s">
        <v>34</v>
      </c>
      <c r="M64" s="37" t="s">
        <v>34</v>
      </c>
      <c r="N64" s="403"/>
      <c r="O64" s="385"/>
      <c r="P64" s="397"/>
      <c r="Q64" s="398"/>
      <c r="R64" s="398"/>
      <c r="S64" s="397"/>
      <c r="T64" s="397"/>
      <c r="U64" s="377"/>
      <c r="V64" s="404"/>
    </row>
    <row r="65" spans="1:22" ht="21" customHeight="1">
      <c r="A65" s="409"/>
      <c r="B65" s="408"/>
      <c r="C65" s="406"/>
      <c r="D65" s="396"/>
      <c r="E65" s="412"/>
      <c r="F65" s="400"/>
      <c r="G65" s="401"/>
      <c r="H65" s="307" t="s">
        <v>153</v>
      </c>
      <c r="I65" s="306">
        <v>3185</v>
      </c>
      <c r="J65" s="37"/>
      <c r="K65" s="142"/>
      <c r="L65" s="142" t="s">
        <v>36</v>
      </c>
      <c r="M65" s="37" t="s">
        <v>36</v>
      </c>
      <c r="N65" s="403"/>
      <c r="O65" s="385"/>
      <c r="P65" s="397"/>
      <c r="Q65" s="398"/>
      <c r="R65" s="398"/>
      <c r="S65" s="397"/>
      <c r="T65" s="397"/>
      <c r="U65" s="377"/>
      <c r="V65" s="404"/>
    </row>
    <row r="66" spans="1:22" ht="69.75" customHeight="1">
      <c r="A66" s="409"/>
      <c r="B66" s="408"/>
      <c r="C66" s="406"/>
      <c r="D66" s="396"/>
      <c r="E66" s="412"/>
      <c r="F66" s="400"/>
      <c r="G66" s="401"/>
      <c r="H66" s="307" t="s">
        <v>154</v>
      </c>
      <c r="I66" s="306">
        <v>667.8</v>
      </c>
      <c r="J66" s="37"/>
      <c r="K66" s="142"/>
      <c r="L66" s="142" t="s">
        <v>34</v>
      </c>
      <c r="M66" s="37" t="s">
        <v>34</v>
      </c>
      <c r="N66" s="403"/>
      <c r="O66" s="385"/>
      <c r="P66" s="397"/>
      <c r="Q66" s="398"/>
      <c r="R66" s="398"/>
      <c r="S66" s="397"/>
      <c r="T66" s="397"/>
      <c r="U66" s="377"/>
      <c r="V66" s="404"/>
    </row>
    <row r="67" spans="1:22" ht="79.5" customHeight="1">
      <c r="A67" s="409"/>
      <c r="B67" s="408"/>
      <c r="C67" s="406"/>
      <c r="D67" s="396"/>
      <c r="E67" s="412"/>
      <c r="F67" s="400"/>
      <c r="G67" s="401"/>
      <c r="H67" s="307" t="s">
        <v>155</v>
      </c>
      <c r="I67" s="306">
        <v>136.7</v>
      </c>
      <c r="J67" s="37"/>
      <c r="K67" s="142"/>
      <c r="L67" s="142" t="s">
        <v>34</v>
      </c>
      <c r="M67" s="37" t="s">
        <v>34</v>
      </c>
      <c r="N67" s="403"/>
      <c r="O67" s="385"/>
      <c r="P67" s="397"/>
      <c r="Q67" s="398"/>
      <c r="R67" s="398"/>
      <c r="S67" s="397"/>
      <c r="T67" s="397"/>
      <c r="U67" s="377"/>
      <c r="V67" s="404"/>
    </row>
    <row r="68" spans="1:22" ht="115.5" customHeight="1">
      <c r="A68" s="409"/>
      <c r="B68" s="408"/>
      <c r="C68" s="406"/>
      <c r="D68" s="396"/>
      <c r="E68" s="412"/>
      <c r="F68" s="400"/>
      <c r="G68" s="401"/>
      <c r="H68" s="307" t="s">
        <v>156</v>
      </c>
      <c r="I68" s="306">
        <v>122.6</v>
      </c>
      <c r="J68" s="37"/>
      <c r="K68" s="142" t="s">
        <v>36</v>
      </c>
      <c r="L68" s="142"/>
      <c r="M68" s="37"/>
      <c r="N68" s="403"/>
      <c r="O68" s="385"/>
      <c r="P68" s="397"/>
      <c r="Q68" s="398"/>
      <c r="R68" s="398"/>
      <c r="S68" s="397"/>
      <c r="T68" s="397"/>
      <c r="U68" s="377"/>
      <c r="V68" s="404"/>
    </row>
    <row r="69" spans="1:22" ht="93" customHeight="1">
      <c r="A69" s="409"/>
      <c r="B69" s="408"/>
      <c r="C69" s="406"/>
      <c r="D69" s="396"/>
      <c r="E69" s="412"/>
      <c r="F69" s="400"/>
      <c r="G69" s="401"/>
      <c r="H69" s="307" t="s">
        <v>157</v>
      </c>
      <c r="I69" s="306">
        <v>6270</v>
      </c>
      <c r="J69" s="37"/>
      <c r="K69" s="142"/>
      <c r="L69" s="142" t="s">
        <v>34</v>
      </c>
      <c r="M69" s="37" t="s">
        <v>34</v>
      </c>
      <c r="N69" s="403"/>
      <c r="O69" s="385"/>
      <c r="P69" s="397"/>
      <c r="Q69" s="398"/>
      <c r="R69" s="398"/>
      <c r="S69" s="397"/>
      <c r="T69" s="397"/>
      <c r="U69" s="377"/>
      <c r="V69" s="404"/>
    </row>
    <row r="70" spans="1:22" ht="78.75" customHeight="1">
      <c r="A70" s="409"/>
      <c r="B70" s="408"/>
      <c r="C70" s="406"/>
      <c r="D70" s="396"/>
      <c r="E70" s="412"/>
      <c r="F70" s="400"/>
      <c r="G70" s="401"/>
      <c r="H70" s="307" t="s">
        <v>158</v>
      </c>
      <c r="I70" s="306">
        <v>400</v>
      </c>
      <c r="J70" s="37"/>
      <c r="K70" s="142"/>
      <c r="L70" s="142" t="s">
        <v>34</v>
      </c>
      <c r="M70" s="37" t="s">
        <v>34</v>
      </c>
      <c r="N70" s="403"/>
      <c r="O70" s="385"/>
      <c r="P70" s="397"/>
      <c r="Q70" s="398"/>
      <c r="R70" s="398"/>
      <c r="S70" s="397"/>
      <c r="T70" s="397"/>
      <c r="U70" s="377"/>
      <c r="V70" s="404"/>
    </row>
    <row r="71" spans="1:22" ht="101.25" customHeight="1">
      <c r="A71" s="409"/>
      <c r="B71" s="408"/>
      <c r="C71" s="406"/>
      <c r="D71" s="396"/>
      <c r="E71" s="412"/>
      <c r="F71" s="400"/>
      <c r="G71" s="401"/>
      <c r="H71" s="317" t="s">
        <v>159</v>
      </c>
      <c r="I71" s="306">
        <v>1096.2</v>
      </c>
      <c r="J71" s="37"/>
      <c r="K71" s="142"/>
      <c r="L71" s="142" t="s">
        <v>34</v>
      </c>
      <c r="M71" s="37" t="s">
        <v>34</v>
      </c>
      <c r="N71" s="403"/>
      <c r="O71" s="385"/>
      <c r="P71" s="397"/>
      <c r="Q71" s="398"/>
      <c r="R71" s="398"/>
      <c r="S71" s="397"/>
      <c r="T71" s="397"/>
      <c r="U71" s="377"/>
      <c r="V71" s="404"/>
    </row>
    <row r="72" spans="1:22" ht="24" customHeight="1">
      <c r="A72" s="166"/>
      <c r="B72" s="176"/>
      <c r="C72" s="225"/>
      <c r="D72" s="177"/>
      <c r="E72" s="108"/>
      <c r="F72" s="236"/>
      <c r="G72" s="246"/>
      <c r="H72" s="316"/>
      <c r="I72" s="50"/>
      <c r="J72" s="50"/>
      <c r="K72" s="179"/>
      <c r="L72" s="179"/>
      <c r="M72" s="50"/>
      <c r="N72" s="178"/>
      <c r="O72" s="178"/>
      <c r="P72" s="167"/>
      <c r="Q72" s="173"/>
      <c r="R72" s="173"/>
      <c r="S72" s="173"/>
      <c r="T72" s="167"/>
      <c r="U72" s="71"/>
      <c r="V72" s="180"/>
    </row>
    <row r="73" spans="1:22" s="70" customFormat="1" ht="39.75">
      <c r="A73" s="141" t="s">
        <v>98</v>
      </c>
      <c r="B73" s="72" t="s">
        <v>97</v>
      </c>
      <c r="C73" s="140" t="s">
        <v>104</v>
      </c>
      <c r="D73" s="140" t="s">
        <v>103</v>
      </c>
      <c r="E73" s="73" t="s">
        <v>102</v>
      </c>
      <c r="F73" s="231" t="s">
        <v>33</v>
      </c>
      <c r="G73" s="247">
        <v>37500</v>
      </c>
      <c r="H73" s="195" t="s">
        <v>160</v>
      </c>
      <c r="I73" s="186">
        <f>2372*42</f>
        <v>99624</v>
      </c>
      <c r="J73" s="186"/>
      <c r="K73" s="186"/>
      <c r="L73" s="186"/>
      <c r="M73" s="186" t="s">
        <v>34</v>
      </c>
      <c r="N73" s="139">
        <v>7814</v>
      </c>
      <c r="O73" s="139">
        <v>7814</v>
      </c>
      <c r="P73" s="139"/>
      <c r="Q73" s="139"/>
      <c r="R73" s="139"/>
      <c r="S73" s="139"/>
      <c r="T73" s="139"/>
      <c r="U73" s="138"/>
      <c r="V73" s="137"/>
    </row>
    <row r="74" spans="1:22" ht="13.5">
      <c r="A74" s="124"/>
      <c r="B74" s="123"/>
      <c r="C74" s="230"/>
      <c r="D74" s="136"/>
      <c r="E74" s="55"/>
      <c r="F74" s="203"/>
      <c r="G74" s="246"/>
      <c r="H74" s="215"/>
      <c r="I74" s="135"/>
      <c r="J74" s="117"/>
      <c r="K74" s="117"/>
      <c r="L74" s="117"/>
      <c r="M74" s="117"/>
      <c r="N74" s="134">
        <f>N73</f>
        <v>7814</v>
      </c>
      <c r="O74" s="134">
        <f>O73</f>
        <v>7814</v>
      </c>
      <c r="P74" s="150"/>
      <c r="Q74" s="150"/>
      <c r="R74" s="150"/>
      <c r="S74" s="150"/>
      <c r="T74" s="150"/>
      <c r="U74" s="55"/>
      <c r="V74" s="133"/>
    </row>
    <row r="75" spans="1:22" ht="89.25" customHeight="1">
      <c r="A75" s="81" t="s">
        <v>98</v>
      </c>
      <c r="B75" s="187" t="s">
        <v>97</v>
      </c>
      <c r="C75" s="226" t="s">
        <v>101</v>
      </c>
      <c r="D75" s="188" t="s">
        <v>100</v>
      </c>
      <c r="E75" s="74" t="s">
        <v>99</v>
      </c>
      <c r="F75" s="237" t="s">
        <v>37</v>
      </c>
      <c r="G75" s="245">
        <v>2800</v>
      </c>
      <c r="H75" s="195" t="s">
        <v>160</v>
      </c>
      <c r="I75" s="186">
        <f>2372*42</f>
        <v>99624</v>
      </c>
      <c r="J75" s="186"/>
      <c r="K75" s="186"/>
      <c r="L75" s="186"/>
      <c r="M75" s="186" t="s">
        <v>34</v>
      </c>
      <c r="N75" s="189">
        <v>6570352</v>
      </c>
      <c r="O75" s="189">
        <v>2732397</v>
      </c>
      <c r="P75" s="79">
        <v>131729</v>
      </c>
      <c r="Q75" s="79">
        <v>1209454</v>
      </c>
      <c r="R75" s="79">
        <v>40000</v>
      </c>
      <c r="S75" s="79">
        <v>2456771</v>
      </c>
      <c r="T75" s="79"/>
      <c r="U75" s="74" t="s">
        <v>93</v>
      </c>
      <c r="V75" s="75"/>
    </row>
    <row r="76" spans="1:22" ht="13.5">
      <c r="A76" s="132"/>
      <c r="B76" s="131"/>
      <c r="C76" s="40"/>
      <c r="D76" s="130"/>
      <c r="E76" s="50"/>
      <c r="F76" s="202"/>
      <c r="G76" s="119">
        <f>SUM(G75)</f>
        <v>2800</v>
      </c>
      <c r="H76" s="215"/>
      <c r="I76" s="117"/>
      <c r="J76" s="117"/>
      <c r="K76" s="117"/>
      <c r="L76" s="117"/>
      <c r="M76" s="117"/>
      <c r="N76" s="120">
        <f>N75</f>
        <v>6570352</v>
      </c>
      <c r="O76" s="120">
        <f>O75</f>
        <v>2732397</v>
      </c>
      <c r="P76" s="119"/>
      <c r="Q76" s="119"/>
      <c r="R76" s="119"/>
      <c r="S76" s="119"/>
      <c r="T76" s="119"/>
      <c r="U76" s="50"/>
      <c r="V76" s="129"/>
    </row>
    <row r="77" spans="1:22" ht="13.5">
      <c r="A77" s="359" t="s">
        <v>98</v>
      </c>
      <c r="B77" s="407" t="s">
        <v>97</v>
      </c>
      <c r="C77" s="405" t="s">
        <v>96</v>
      </c>
      <c r="D77" s="395" t="s">
        <v>95</v>
      </c>
      <c r="E77" s="339" t="s">
        <v>94</v>
      </c>
      <c r="F77" s="416" t="s">
        <v>37</v>
      </c>
      <c r="G77" s="424">
        <v>2</v>
      </c>
      <c r="H77" s="128" t="s">
        <v>71</v>
      </c>
      <c r="I77" s="127">
        <v>2</v>
      </c>
      <c r="J77" s="126"/>
      <c r="K77" s="126"/>
      <c r="L77" s="126" t="s">
        <v>34</v>
      </c>
      <c r="M77" s="126" t="s">
        <v>34</v>
      </c>
      <c r="N77" s="343">
        <v>31002</v>
      </c>
      <c r="O77" s="335">
        <v>1</v>
      </c>
      <c r="P77" s="335">
        <v>8143</v>
      </c>
      <c r="Q77" s="337"/>
      <c r="R77" s="337"/>
      <c r="S77" s="335">
        <v>22858</v>
      </c>
      <c r="T77" s="335"/>
      <c r="U77" s="339" t="s">
        <v>93</v>
      </c>
      <c r="V77" s="341"/>
    </row>
    <row r="78" spans="1:22" ht="13.5">
      <c r="A78" s="409"/>
      <c r="B78" s="408"/>
      <c r="C78" s="406"/>
      <c r="D78" s="396"/>
      <c r="E78" s="377"/>
      <c r="F78" s="417"/>
      <c r="G78" s="424"/>
      <c r="H78" s="216" t="s">
        <v>73</v>
      </c>
      <c r="I78" s="125">
        <v>2</v>
      </c>
      <c r="J78" s="37"/>
      <c r="K78" s="37"/>
      <c r="L78" s="37" t="s">
        <v>34</v>
      </c>
      <c r="M78" s="37" t="s">
        <v>34</v>
      </c>
      <c r="N78" s="410"/>
      <c r="O78" s="397"/>
      <c r="P78" s="397"/>
      <c r="Q78" s="398"/>
      <c r="R78" s="398"/>
      <c r="S78" s="397"/>
      <c r="T78" s="397"/>
      <c r="U78" s="377"/>
      <c r="V78" s="404"/>
    </row>
    <row r="79" spans="1:22" ht="49.5" customHeight="1">
      <c r="A79" s="360"/>
      <c r="B79" s="413"/>
      <c r="C79" s="414"/>
      <c r="D79" s="415"/>
      <c r="E79" s="340"/>
      <c r="F79" s="418"/>
      <c r="G79" s="424"/>
      <c r="H79" s="216" t="s">
        <v>87</v>
      </c>
      <c r="I79" s="125">
        <v>2</v>
      </c>
      <c r="J79" s="37"/>
      <c r="K79" s="37"/>
      <c r="L79" s="37" t="s">
        <v>34</v>
      </c>
      <c r="M79" s="37" t="s">
        <v>34</v>
      </c>
      <c r="N79" s="344"/>
      <c r="O79" s="336"/>
      <c r="P79" s="336"/>
      <c r="Q79" s="338"/>
      <c r="R79" s="338"/>
      <c r="S79" s="336"/>
      <c r="T79" s="336"/>
      <c r="U79" s="340"/>
      <c r="V79" s="342"/>
    </row>
    <row r="80" spans="1:22" ht="24.75" customHeight="1">
      <c r="A80" s="172"/>
      <c r="B80" s="321"/>
      <c r="C80" s="144"/>
      <c r="D80" s="322"/>
      <c r="E80" s="50"/>
      <c r="F80" s="50"/>
      <c r="G80" s="248"/>
      <c r="H80" s="217"/>
      <c r="I80" s="55"/>
      <c r="J80" s="55"/>
      <c r="K80" s="50"/>
      <c r="L80" s="50"/>
      <c r="M80" s="50"/>
      <c r="N80" s="167"/>
      <c r="O80" s="167"/>
      <c r="P80" s="167"/>
      <c r="Q80" s="173"/>
      <c r="R80" s="173"/>
      <c r="S80" s="173"/>
      <c r="T80" s="167"/>
      <c r="U80" s="71"/>
      <c r="V80" s="174"/>
    </row>
    <row r="81" spans="1:22" ht="76.5" customHeight="1">
      <c r="A81" s="156"/>
      <c r="B81" s="318" t="s">
        <v>92</v>
      </c>
      <c r="C81" s="319" t="s">
        <v>126</v>
      </c>
      <c r="D81" s="320" t="s">
        <v>127</v>
      </c>
      <c r="E81" s="23" t="s">
        <v>128</v>
      </c>
      <c r="F81" s="238">
        <v>0</v>
      </c>
      <c r="G81" s="245">
        <v>1</v>
      </c>
      <c r="H81" s="218" t="s">
        <v>171</v>
      </c>
      <c r="I81" s="74">
        <v>1</v>
      </c>
      <c r="J81" s="78"/>
      <c r="K81" s="37"/>
      <c r="L81" s="37" t="s">
        <v>34</v>
      </c>
      <c r="M81" s="37" t="s">
        <v>34</v>
      </c>
      <c r="N81" s="159">
        <v>659916</v>
      </c>
      <c r="O81" s="84">
        <v>331718</v>
      </c>
      <c r="P81" s="84">
        <v>328198</v>
      </c>
      <c r="Q81" s="154"/>
      <c r="R81" s="154"/>
      <c r="S81" s="154"/>
      <c r="T81" s="84"/>
      <c r="U81" s="153"/>
      <c r="V81" s="155"/>
    </row>
    <row r="82" spans="1:22" ht="13.5">
      <c r="A82" s="124"/>
      <c r="B82" s="123"/>
      <c r="C82" s="42"/>
      <c r="D82" s="122"/>
      <c r="E82" s="55"/>
      <c r="F82" s="203"/>
      <c r="G82" s="248">
        <f>G77</f>
        <v>2</v>
      </c>
      <c r="H82" s="219"/>
      <c r="I82" s="121"/>
      <c r="J82" s="121"/>
      <c r="K82" s="117"/>
      <c r="L82" s="117"/>
      <c r="M82" s="117"/>
      <c r="N82" s="120">
        <f>N77</f>
        <v>31002</v>
      </c>
      <c r="O82" s="120">
        <f>O77</f>
        <v>1</v>
      </c>
      <c r="P82" s="119"/>
      <c r="Q82" s="119"/>
      <c r="R82" s="119"/>
      <c r="S82" s="119"/>
      <c r="T82" s="119"/>
      <c r="U82" s="117"/>
      <c r="V82" s="118"/>
    </row>
    <row r="83" spans="1:22" ht="81.75" customHeight="1">
      <c r="A83" s="375" t="s">
        <v>32</v>
      </c>
      <c r="B83" s="376" t="s">
        <v>92</v>
      </c>
      <c r="C83" s="363" t="s">
        <v>91</v>
      </c>
      <c r="D83" s="339" t="s">
        <v>90</v>
      </c>
      <c r="E83" s="379" t="s">
        <v>89</v>
      </c>
      <c r="F83" s="372" t="s">
        <v>33</v>
      </c>
      <c r="G83" s="371">
        <v>25</v>
      </c>
      <c r="H83" s="310" t="s">
        <v>161</v>
      </c>
      <c r="I83" s="308">
        <v>25</v>
      </c>
      <c r="J83" s="37" t="s">
        <v>34</v>
      </c>
      <c r="K83" s="86" t="s">
        <v>34</v>
      </c>
      <c r="L83" s="86" t="s">
        <v>34</v>
      </c>
      <c r="M83" s="86" t="s">
        <v>34</v>
      </c>
      <c r="N83" s="382">
        <v>4831594</v>
      </c>
      <c r="O83" s="386">
        <v>3733543</v>
      </c>
      <c r="P83" s="333">
        <v>731760</v>
      </c>
      <c r="Q83" s="392"/>
      <c r="R83" s="333">
        <v>2780</v>
      </c>
      <c r="S83" s="333">
        <v>363509</v>
      </c>
      <c r="T83" s="392"/>
      <c r="U83" s="379" t="s">
        <v>88</v>
      </c>
      <c r="V83" s="389"/>
    </row>
    <row r="84" spans="1:22" ht="127.5" customHeight="1">
      <c r="A84" s="375"/>
      <c r="B84" s="376"/>
      <c r="C84" s="378"/>
      <c r="D84" s="377"/>
      <c r="E84" s="380"/>
      <c r="F84" s="373"/>
      <c r="G84" s="371"/>
      <c r="H84" s="311" t="s">
        <v>162</v>
      </c>
      <c r="I84" s="309">
        <v>420</v>
      </c>
      <c r="J84" s="86"/>
      <c r="K84" s="86"/>
      <c r="L84" s="86"/>
      <c r="M84" s="86" t="s">
        <v>34</v>
      </c>
      <c r="N84" s="383"/>
      <c r="O84" s="387"/>
      <c r="P84" s="385"/>
      <c r="Q84" s="393"/>
      <c r="R84" s="385"/>
      <c r="S84" s="385"/>
      <c r="T84" s="393"/>
      <c r="U84" s="380"/>
      <c r="V84" s="390"/>
    </row>
    <row r="85" spans="1:22" ht="28.5" customHeight="1">
      <c r="A85" s="375"/>
      <c r="B85" s="376"/>
      <c r="C85" s="364"/>
      <c r="D85" s="340"/>
      <c r="E85" s="381"/>
      <c r="F85" s="374"/>
      <c r="G85" s="371"/>
      <c r="H85" s="220" t="s">
        <v>87</v>
      </c>
      <c r="I85" s="85">
        <v>25</v>
      </c>
      <c r="J85" s="86" t="s">
        <v>34</v>
      </c>
      <c r="K85" s="86" t="s">
        <v>34</v>
      </c>
      <c r="L85" s="86" t="s">
        <v>34</v>
      </c>
      <c r="M85" s="86" t="s">
        <v>34</v>
      </c>
      <c r="N85" s="384"/>
      <c r="O85" s="388"/>
      <c r="P85" s="334"/>
      <c r="Q85" s="394"/>
      <c r="R85" s="334"/>
      <c r="S85" s="334"/>
      <c r="T85" s="394"/>
      <c r="U85" s="381"/>
      <c r="V85" s="391"/>
    </row>
    <row r="86" spans="1:22" ht="13.5">
      <c r="A86" s="107"/>
      <c r="B86" s="40"/>
      <c r="C86" s="40"/>
      <c r="D86" s="327"/>
      <c r="E86" s="327"/>
      <c r="F86" s="239"/>
      <c r="G86" s="328"/>
      <c r="H86" s="240"/>
      <c r="I86" s="116"/>
      <c r="J86" s="50"/>
      <c r="K86" s="50"/>
      <c r="L86" s="50"/>
      <c r="M86" s="50"/>
      <c r="N86" s="115">
        <f>SUM(N83)</f>
        <v>4831594</v>
      </c>
      <c r="O86" s="115">
        <f>O83</f>
        <v>3733543</v>
      </c>
      <c r="P86" s="114">
        <f>P83</f>
        <v>731760</v>
      </c>
      <c r="Q86" s="114"/>
      <c r="R86" s="114"/>
      <c r="S86" s="114"/>
      <c r="T86" s="114"/>
      <c r="U86" s="113"/>
      <c r="V86" s="112"/>
    </row>
    <row r="87" spans="1:22" ht="15" thickBot="1">
      <c r="A87" s="59"/>
      <c r="B87" s="68"/>
      <c r="C87" s="68"/>
      <c r="D87" s="69"/>
      <c r="E87" s="69"/>
      <c r="F87" s="60"/>
      <c r="G87" s="50"/>
      <c r="H87" s="61"/>
      <c r="I87" s="61"/>
      <c r="J87" s="61"/>
      <c r="K87" s="506" t="s">
        <v>35</v>
      </c>
      <c r="L87" s="507"/>
      <c r="M87" s="508"/>
      <c r="N87" s="64" t="e">
        <f>#REF!+'[1]PROG. 25 CULTURA DE LA PLAN.'!N26+N56+N60+N62</f>
        <v>#REF!</v>
      </c>
      <c r="O87" s="64" t="e">
        <f>SUM(N87)</f>
        <v>#REF!</v>
      </c>
      <c r="P87" s="65"/>
      <c r="Q87" s="65"/>
      <c r="R87" s="65"/>
      <c r="S87" s="65"/>
      <c r="T87" s="65"/>
      <c r="U87" s="66"/>
      <c r="V87" s="67"/>
    </row>
    <row r="88" spans="7:14" ht="13.5">
      <c r="G88" s="323"/>
      <c r="N88" s="56"/>
    </row>
    <row r="89" spans="2:7" ht="13.5">
      <c r="B89" t="s">
        <v>175</v>
      </c>
      <c r="D89" s="87"/>
      <c r="E89" s="87"/>
      <c r="F89" s="87"/>
      <c r="G89" s="324"/>
    </row>
    <row r="90" spans="7:10" ht="13.5">
      <c r="G90" s="323"/>
      <c r="H90" s="56"/>
      <c r="I90" s="56"/>
      <c r="J90" s="56"/>
    </row>
    <row r="91" spans="4:22" ht="24" customHeight="1">
      <c r="D91" s="190"/>
      <c r="E91" s="87"/>
      <c r="F91" s="87"/>
      <c r="G91" s="324"/>
      <c r="H91" s="325"/>
      <c r="I91" s="325"/>
      <c r="J91" s="56"/>
      <c r="Q91" t="s">
        <v>34</v>
      </c>
      <c r="U91" s="191" t="s">
        <v>130</v>
      </c>
      <c r="V91" s="191" t="s">
        <v>131</v>
      </c>
    </row>
    <row r="92" spans="7:10" ht="13.5">
      <c r="G92" s="323"/>
      <c r="H92" s="326"/>
      <c r="I92" s="56"/>
      <c r="J92" s="56"/>
    </row>
    <row r="93" ht="13.5">
      <c r="G93" s="323"/>
    </row>
    <row r="94" ht="13.5">
      <c r="G94" s="323"/>
    </row>
    <row r="95" ht="13.5">
      <c r="G95" s="323"/>
    </row>
    <row r="96" ht="13.5">
      <c r="G96" s="323"/>
    </row>
    <row r="97" ht="13.5">
      <c r="G97" s="323"/>
    </row>
    <row r="98" ht="13.5">
      <c r="G98" s="323"/>
    </row>
    <row r="99" ht="13.5">
      <c r="G99" s="323"/>
    </row>
    <row r="100" ht="13.5">
      <c r="G100" s="323"/>
    </row>
    <row r="101" ht="13.5">
      <c r="G101" s="323"/>
    </row>
    <row r="102" ht="13.5">
      <c r="G102" s="323"/>
    </row>
    <row r="103" ht="13.5">
      <c r="G103" s="323"/>
    </row>
    <row r="104" ht="13.5">
      <c r="G104" s="323"/>
    </row>
    <row r="105" ht="13.5">
      <c r="G105" s="323"/>
    </row>
    <row r="106" ht="13.5">
      <c r="G106" s="323"/>
    </row>
    <row r="107" ht="13.5">
      <c r="G107" s="323"/>
    </row>
    <row r="108" ht="13.5">
      <c r="G108" s="323"/>
    </row>
    <row r="109" ht="13.5">
      <c r="G109" s="323"/>
    </row>
    <row r="110" ht="13.5">
      <c r="G110" s="323"/>
    </row>
    <row r="111" ht="13.5">
      <c r="G111" s="323"/>
    </row>
    <row r="112" ht="13.5">
      <c r="G112" s="323"/>
    </row>
    <row r="113" ht="13.5">
      <c r="G113" s="323"/>
    </row>
    <row r="114" ht="13.5">
      <c r="G114" s="323"/>
    </row>
    <row r="115" ht="13.5">
      <c r="G115" s="323"/>
    </row>
    <row r="116" ht="13.5">
      <c r="G116" s="323"/>
    </row>
    <row r="117" ht="13.5">
      <c r="G117" s="323"/>
    </row>
    <row r="118" ht="13.5">
      <c r="G118" s="323"/>
    </row>
    <row r="119" ht="13.5">
      <c r="G119" s="323"/>
    </row>
    <row r="120" ht="13.5">
      <c r="G120" s="323"/>
    </row>
    <row r="121" ht="13.5">
      <c r="G121" s="323"/>
    </row>
    <row r="122" ht="13.5">
      <c r="G122" s="323"/>
    </row>
    <row r="123" ht="13.5">
      <c r="G123" s="323"/>
    </row>
    <row r="124" ht="13.5">
      <c r="G124" s="323"/>
    </row>
    <row r="125" ht="13.5">
      <c r="G125" s="323"/>
    </row>
    <row r="126" ht="13.5">
      <c r="G126" s="323"/>
    </row>
    <row r="127" ht="13.5">
      <c r="G127" s="323"/>
    </row>
    <row r="128" ht="13.5">
      <c r="G128" s="323"/>
    </row>
    <row r="129" ht="13.5">
      <c r="G129" s="323"/>
    </row>
    <row r="130" ht="13.5">
      <c r="G130" s="323"/>
    </row>
    <row r="131" ht="13.5">
      <c r="G131" s="323"/>
    </row>
    <row r="132" ht="13.5">
      <c r="G132" s="323"/>
    </row>
    <row r="133" ht="13.5">
      <c r="G133" s="323"/>
    </row>
    <row r="134" ht="13.5">
      <c r="G134" s="323"/>
    </row>
    <row r="135" ht="13.5">
      <c r="G135" s="323"/>
    </row>
    <row r="136" ht="13.5">
      <c r="G136" s="323"/>
    </row>
    <row r="137" ht="13.5">
      <c r="G137" s="323"/>
    </row>
    <row r="138" ht="13.5">
      <c r="G138" s="323"/>
    </row>
    <row r="139" ht="13.5">
      <c r="G139" s="323"/>
    </row>
    <row r="140" ht="13.5">
      <c r="G140" s="323"/>
    </row>
    <row r="141" ht="13.5">
      <c r="G141" s="323"/>
    </row>
    <row r="142" ht="13.5">
      <c r="G142" s="323"/>
    </row>
    <row r="143" ht="13.5">
      <c r="G143" s="323"/>
    </row>
    <row r="144" ht="13.5">
      <c r="G144" s="323"/>
    </row>
    <row r="145" ht="13.5">
      <c r="G145" s="323"/>
    </row>
    <row r="146" ht="13.5">
      <c r="G146" s="323"/>
    </row>
    <row r="147" ht="13.5">
      <c r="G147" s="323"/>
    </row>
    <row r="148" ht="13.5">
      <c r="G148" s="323"/>
    </row>
    <row r="149" ht="13.5">
      <c r="G149" s="323"/>
    </row>
    <row r="150" ht="13.5">
      <c r="G150" s="323"/>
    </row>
    <row r="151" ht="13.5">
      <c r="G151" s="323"/>
    </row>
    <row r="152" ht="13.5">
      <c r="G152" s="323"/>
    </row>
    <row r="153" ht="13.5">
      <c r="G153" s="323"/>
    </row>
    <row r="154" ht="13.5">
      <c r="G154" s="323"/>
    </row>
    <row r="155" ht="13.5">
      <c r="G155" s="323"/>
    </row>
    <row r="156" ht="13.5">
      <c r="G156" s="323"/>
    </row>
    <row r="157" ht="13.5">
      <c r="G157" s="323"/>
    </row>
    <row r="158" ht="13.5">
      <c r="G158" s="323"/>
    </row>
    <row r="159" ht="13.5">
      <c r="G159" s="323"/>
    </row>
    <row r="160" ht="13.5">
      <c r="G160" s="323"/>
    </row>
    <row r="161" ht="13.5">
      <c r="G161" s="323"/>
    </row>
    <row r="162" ht="13.5">
      <c r="G162" s="323"/>
    </row>
    <row r="163" ht="13.5">
      <c r="G163" s="323"/>
    </row>
    <row r="164" ht="13.5">
      <c r="G164" s="323"/>
    </row>
    <row r="165" ht="13.5">
      <c r="G165" s="323"/>
    </row>
    <row r="166" ht="13.5">
      <c r="G166" s="323"/>
    </row>
    <row r="167" ht="13.5">
      <c r="G167" s="323"/>
    </row>
    <row r="168" ht="13.5">
      <c r="G168" s="323"/>
    </row>
    <row r="169" ht="13.5">
      <c r="G169" s="323"/>
    </row>
    <row r="170" ht="13.5">
      <c r="G170" s="323"/>
    </row>
    <row r="171" ht="13.5">
      <c r="G171" s="323"/>
    </row>
    <row r="172" ht="13.5">
      <c r="G172" s="323"/>
    </row>
    <row r="173" ht="13.5">
      <c r="G173" s="323"/>
    </row>
    <row r="174" ht="13.5">
      <c r="G174" s="323"/>
    </row>
    <row r="175" ht="13.5">
      <c r="G175" s="323"/>
    </row>
    <row r="176" ht="13.5">
      <c r="G176" s="323"/>
    </row>
    <row r="177" ht="13.5">
      <c r="G177" s="323"/>
    </row>
    <row r="178" ht="13.5">
      <c r="G178" s="323"/>
    </row>
    <row r="179" ht="13.5">
      <c r="G179" s="323"/>
    </row>
    <row r="180" ht="13.5">
      <c r="G180" s="323"/>
    </row>
    <row r="181" ht="13.5">
      <c r="G181" s="323"/>
    </row>
    <row r="182" ht="13.5">
      <c r="G182" s="323"/>
    </row>
    <row r="183" ht="13.5">
      <c r="G183" s="323"/>
    </row>
    <row r="184" ht="13.5">
      <c r="G184" s="323"/>
    </row>
    <row r="185" ht="13.5">
      <c r="G185" s="323"/>
    </row>
  </sheetData>
  <sheetProtection/>
  <mergeCells count="193">
    <mergeCell ref="B47:B48"/>
    <mergeCell ref="A47:A48"/>
    <mergeCell ref="C47:C48"/>
    <mergeCell ref="D47:D48"/>
    <mergeCell ref="E47:E48"/>
    <mergeCell ref="F47:F48"/>
    <mergeCell ref="S22:S26"/>
    <mergeCell ref="T22:T26"/>
    <mergeCell ref="U22:U26"/>
    <mergeCell ref="V22:V26"/>
    <mergeCell ref="G22:G26"/>
    <mergeCell ref="N22:N26"/>
    <mergeCell ref="O22:O26"/>
    <mergeCell ref="P22:P26"/>
    <mergeCell ref="Q22:Q26"/>
    <mergeCell ref="R22:R26"/>
    <mergeCell ref="A22:A26"/>
    <mergeCell ref="B22:B26"/>
    <mergeCell ref="C22:C26"/>
    <mergeCell ref="D22:D26"/>
    <mergeCell ref="E22:E26"/>
    <mergeCell ref="F22:F26"/>
    <mergeCell ref="K87:M87"/>
    <mergeCell ref="D9:L10"/>
    <mergeCell ref="O19:T20"/>
    <mergeCell ref="M16:T17"/>
    <mergeCell ref="J19:M20"/>
    <mergeCell ref="N19:N21"/>
    <mergeCell ref="O57:O59"/>
    <mergeCell ref="P57:P59"/>
    <mergeCell ref="Q57:Q59"/>
    <mergeCell ref="E57:E59"/>
    <mergeCell ref="V57:V59"/>
    <mergeCell ref="U57:U59"/>
    <mergeCell ref="U19:U21"/>
    <mergeCell ref="V19:V21"/>
    <mergeCell ref="D19:D21"/>
    <mergeCell ref="H19:H21"/>
    <mergeCell ref="I19:I21"/>
    <mergeCell ref="T57:T59"/>
    <mergeCell ref="D57:D59"/>
    <mergeCell ref="R57:R59"/>
    <mergeCell ref="A12:C12"/>
    <mergeCell ref="D12:L12"/>
    <mergeCell ref="B19:B21"/>
    <mergeCell ref="A1:V1"/>
    <mergeCell ref="A2:V2"/>
    <mergeCell ref="A3:V3"/>
    <mergeCell ref="A5:C5"/>
    <mergeCell ref="D5:L5"/>
    <mergeCell ref="A7:C7"/>
    <mergeCell ref="D7:L7"/>
    <mergeCell ref="A14:C14"/>
    <mergeCell ref="D14:L14"/>
    <mergeCell ref="A16:C16"/>
    <mergeCell ref="D16:L17"/>
    <mergeCell ref="C19:C21"/>
    <mergeCell ref="A19:A21"/>
    <mergeCell ref="E19:G20"/>
    <mergeCell ref="N57:N59"/>
    <mergeCell ref="U38:U42"/>
    <mergeCell ref="P38:P42"/>
    <mergeCell ref="G38:G42"/>
    <mergeCell ref="O38:O42"/>
    <mergeCell ref="N38:N42"/>
    <mergeCell ref="S57:S59"/>
    <mergeCell ref="G47:G48"/>
    <mergeCell ref="N47:N48"/>
    <mergeCell ref="M57:M59"/>
    <mergeCell ref="A38:A42"/>
    <mergeCell ref="B38:B42"/>
    <mergeCell ref="C38:C42"/>
    <mergeCell ref="D38:D42"/>
    <mergeCell ref="E38:E42"/>
    <mergeCell ref="F57:F59"/>
    <mergeCell ref="A57:A59"/>
    <mergeCell ref="B57:B59"/>
    <mergeCell ref="C57:C59"/>
    <mergeCell ref="F38:F42"/>
    <mergeCell ref="V38:V42"/>
    <mergeCell ref="Q38:Q42"/>
    <mergeCell ref="R38:R42"/>
    <mergeCell ref="S38:S42"/>
    <mergeCell ref="T38:T42"/>
    <mergeCell ref="T30:T32"/>
    <mergeCell ref="U30:U32"/>
    <mergeCell ref="V30:V32"/>
    <mergeCell ref="R30:R32"/>
    <mergeCell ref="A30:A32"/>
    <mergeCell ref="B30:B32"/>
    <mergeCell ref="C30:C32"/>
    <mergeCell ref="D30:D32"/>
    <mergeCell ref="Q30:Q32"/>
    <mergeCell ref="E30:E32"/>
    <mergeCell ref="F30:F32"/>
    <mergeCell ref="G30:G32"/>
    <mergeCell ref="N30:N32"/>
    <mergeCell ref="O30:O32"/>
    <mergeCell ref="A44:A45"/>
    <mergeCell ref="B44:B45"/>
    <mergeCell ref="C44:C45"/>
    <mergeCell ref="D44:D45"/>
    <mergeCell ref="E44:E45"/>
    <mergeCell ref="F44:F45"/>
    <mergeCell ref="P30:P32"/>
    <mergeCell ref="S30:S32"/>
    <mergeCell ref="G77:G79"/>
    <mergeCell ref="V77:V79"/>
    <mergeCell ref="U77:U79"/>
    <mergeCell ref="S77:S79"/>
    <mergeCell ref="T77:T79"/>
    <mergeCell ref="P44:P45"/>
    <mergeCell ref="Q44:Q45"/>
    <mergeCell ref="R44:R45"/>
    <mergeCell ref="D77:D79"/>
    <mergeCell ref="E77:E79"/>
    <mergeCell ref="F77:F79"/>
    <mergeCell ref="V44:V45"/>
    <mergeCell ref="U44:U45"/>
    <mergeCell ref="N44:N45"/>
    <mergeCell ref="S44:S45"/>
    <mergeCell ref="G44:G45"/>
    <mergeCell ref="T44:T45"/>
    <mergeCell ref="O44:O45"/>
    <mergeCell ref="C63:C71"/>
    <mergeCell ref="B63:B71"/>
    <mergeCell ref="A63:A71"/>
    <mergeCell ref="O63:O71"/>
    <mergeCell ref="N77:N79"/>
    <mergeCell ref="O77:O79"/>
    <mergeCell ref="E63:E71"/>
    <mergeCell ref="A77:A79"/>
    <mergeCell ref="B77:B79"/>
    <mergeCell ref="C77:C79"/>
    <mergeCell ref="G63:G71"/>
    <mergeCell ref="N63:N71"/>
    <mergeCell ref="S63:S71"/>
    <mergeCell ref="V63:V71"/>
    <mergeCell ref="P77:P79"/>
    <mergeCell ref="Q77:Q79"/>
    <mergeCell ref="R77:R79"/>
    <mergeCell ref="V83:V85"/>
    <mergeCell ref="T83:T85"/>
    <mergeCell ref="Q83:Q85"/>
    <mergeCell ref="U63:U71"/>
    <mergeCell ref="D63:D71"/>
    <mergeCell ref="T63:T71"/>
    <mergeCell ref="P63:P71"/>
    <mergeCell ref="Q63:Q71"/>
    <mergeCell ref="R63:R71"/>
    <mergeCell ref="F63:F71"/>
    <mergeCell ref="N83:N85"/>
    <mergeCell ref="P83:P85"/>
    <mergeCell ref="O83:O85"/>
    <mergeCell ref="U83:U85"/>
    <mergeCell ref="R83:R85"/>
    <mergeCell ref="S83:S85"/>
    <mergeCell ref="G83:G85"/>
    <mergeCell ref="F83:F85"/>
    <mergeCell ref="A83:A85"/>
    <mergeCell ref="B83:B85"/>
    <mergeCell ref="D83:D85"/>
    <mergeCell ref="C83:C85"/>
    <mergeCell ref="E83:E85"/>
    <mergeCell ref="A54:A55"/>
    <mergeCell ref="B54:B55"/>
    <mergeCell ref="C54:C55"/>
    <mergeCell ref="D54:D55"/>
    <mergeCell ref="E54:E55"/>
    <mergeCell ref="F54:F55"/>
    <mergeCell ref="G54:G55"/>
    <mergeCell ref="H57:H59"/>
    <mergeCell ref="I57:I59"/>
    <mergeCell ref="J57:J59"/>
    <mergeCell ref="K57:K59"/>
    <mergeCell ref="L57:L59"/>
    <mergeCell ref="G57:G59"/>
    <mergeCell ref="O47:O48"/>
    <mergeCell ref="P47:P48"/>
    <mergeCell ref="Q47:Q48"/>
    <mergeCell ref="R47:R48"/>
    <mergeCell ref="S47:S48"/>
    <mergeCell ref="T47:T48"/>
    <mergeCell ref="V47:V48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</mergeCells>
  <printOptions/>
  <pageMargins left="2.0848031496062993" right="0.71" top="0.7500000000000001" bottom="0.35000000000000003" header="0.31" footer="0.12000000000000001"/>
  <pageSetup horizontalDpi="600" verticalDpi="600" orientation="landscape" paperSize="5" scale="70"/>
  <headerFooter alignWithMargins="0">
    <oddFooter>&amp;C&amp;A&amp;RPágina &amp;P</oddFooter>
  </headerFooter>
  <rowBreaks count="1" manualBreakCount="1">
    <brk id="5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E11" sqref="E11"/>
    </sheetView>
  </sheetViews>
  <sheetFormatPr defaultColWidth="11.421875" defaultRowHeight="15"/>
  <sheetData>
    <row r="5" ht="13.5">
      <c r="A5" t="s">
        <v>172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 Davila</cp:lastModifiedBy>
  <cp:lastPrinted>2012-06-26T16:47:11Z</cp:lastPrinted>
  <dcterms:created xsi:type="dcterms:W3CDTF">2009-10-14T12:50:23Z</dcterms:created>
  <dcterms:modified xsi:type="dcterms:W3CDTF">2012-06-26T16:49:02Z</dcterms:modified>
  <cp:category/>
  <cp:version/>
  <cp:contentType/>
  <cp:contentStatus/>
</cp:coreProperties>
</file>