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120" tabRatio="605" activeTab="0"/>
  </bookViews>
  <sheets>
    <sheet name="Plan de Acción 20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Maribel</author>
  </authors>
  <commentList>
    <comment ref="C14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14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4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4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4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4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14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14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15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6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6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16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16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1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6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72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72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72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72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72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72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72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72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73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74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74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74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74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7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7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7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74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7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7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7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7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7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7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7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92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92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92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92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92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92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92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92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93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94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94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94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94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9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9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9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94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9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9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9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9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9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9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9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111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111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11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11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11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11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111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111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112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13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13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113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113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13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113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13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13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11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11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11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11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13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11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13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39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39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39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39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39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39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39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39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40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41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41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41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41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4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4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4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41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4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4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4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4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4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4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4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32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32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32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32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32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32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32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32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33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34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34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34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34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3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3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3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34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3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3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3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3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3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3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3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<sst xmlns="http://schemas.openxmlformats.org/spreadsheetml/2006/main" count="631" uniqueCount="354">
  <si>
    <t xml:space="preserve">Mantener la parte de hierro de los 19 semáforos bien pintados para la protección de la parte metálica </t>
  </si>
  <si>
    <t>NOMBRE</t>
  </si>
  <si>
    <t>SGP</t>
  </si>
  <si>
    <t>CODIGO</t>
  </si>
  <si>
    <t>ACTIVIDADES</t>
  </si>
  <si>
    <t>META ACTIVIDAD</t>
  </si>
  <si>
    <t>RESPONSABLE</t>
  </si>
  <si>
    <t>SINERGIA</t>
  </si>
  <si>
    <t>OTROS</t>
  </si>
  <si>
    <t>TOTAL</t>
  </si>
  <si>
    <t>INDICADOR DE PRODUCTO</t>
  </si>
  <si>
    <t>OBSERVACIONES</t>
  </si>
  <si>
    <t>PROGRAMACIÓN DE  ACTIVIDAD</t>
  </si>
  <si>
    <t>I Trimestre</t>
  </si>
  <si>
    <t>II Trimestre</t>
  </si>
  <si>
    <t>III Trimestre</t>
  </si>
  <si>
    <t>IV Trimestre</t>
  </si>
  <si>
    <t>NOMBRE  INDICADOR</t>
  </si>
  <si>
    <t>OTRAS  TRANSFER. NACIONALES</t>
  </si>
  <si>
    <t>DEPARTAMENTO</t>
  </si>
  <si>
    <t xml:space="preserve">CREDITO </t>
  </si>
  <si>
    <t>FUENTES DE FINANCIACIÓN</t>
  </si>
  <si>
    <t>APORTES</t>
  </si>
  <si>
    <t>RECURSOS  PROPIOS</t>
  </si>
  <si>
    <t>PROYECTO                                   Localización  (Comuna,Barrio/ Corregimiento,Vereda)</t>
  </si>
  <si>
    <t>SUBPROGRAMA</t>
  </si>
  <si>
    <t>META  DE                             PRODUCTO</t>
  </si>
  <si>
    <t xml:space="preserve">META DE RESULTADO </t>
  </si>
  <si>
    <t>Número de semáforos recuperados y sostenidos en buen estado</t>
  </si>
  <si>
    <t>Herminio Mina</t>
  </si>
  <si>
    <t>Operativos de control para hacer cumplir el objetivo de que haya movilidad fluida</t>
  </si>
  <si>
    <t>Semaforizaciòn</t>
  </si>
  <si>
    <t>META DEL PROYECTO</t>
  </si>
  <si>
    <t>Campaña educativa "Manéjese bien" en la zona urbana del Distrito de Buenaventura</t>
  </si>
  <si>
    <t>Alejandro Banguera</t>
  </si>
  <si>
    <t>Articulación Plan de Movilidad Vial</t>
  </si>
  <si>
    <t>Recuperación del espacio público vehicular</t>
  </si>
  <si>
    <t xml:space="preserve">PROGRAMA: </t>
  </si>
  <si>
    <t xml:space="preserve">SECTOR: </t>
  </si>
  <si>
    <t>Secretario de Tránsito</t>
  </si>
  <si>
    <t>DEMARCACIÓN</t>
  </si>
  <si>
    <t>Número de comunas en las que se ha mantenido en buen estado las demarcaciones viales</t>
  </si>
  <si>
    <t>Mantenimiento de   demarcaciones viales existentes en el Distrito de Buenaventura</t>
  </si>
  <si>
    <t>SEÑALIZACIÓN</t>
  </si>
  <si>
    <t>Número de señales de pedestal ubicada en las zonas más críticas del Distrito de Buenaventura</t>
  </si>
  <si>
    <t>Instalación de señales de tránsito</t>
  </si>
  <si>
    <t>A diciembre 31 de 2011 se han realizado 2,920 operativos de regulación del tráfico vehicular en los puntos críticos de la zona urbana de Buenaventura</t>
  </si>
  <si>
    <t>Número de operativos de regulación del tráfico vehicular realizados en los puntos críticos de la  zona urbana de Buenaventura</t>
  </si>
  <si>
    <t>A diciembre 31 de 2011 se han realizado 2.920 operativos de control del espacio público vehicular en los puntos críticos de la zona urbana de Buenaventura</t>
  </si>
  <si>
    <t>Número de operativos de control del espacio público vehicular realizados en los puntos críticos de la zona urbana de Buenaventura</t>
  </si>
  <si>
    <t>EJE ESTRATEGICO:</t>
  </si>
  <si>
    <t>Orientar la recuperación ambiental y el desarrollo armónico del territorio</t>
  </si>
  <si>
    <t>CODIGO:</t>
  </si>
  <si>
    <t>VERSIÓN:</t>
  </si>
  <si>
    <t>1.0</t>
  </si>
  <si>
    <t>FECHA:</t>
  </si>
  <si>
    <t>PAGINA:</t>
  </si>
  <si>
    <t>1  DE 1</t>
  </si>
  <si>
    <t xml:space="preserve">                                                                                SISTEMA INTEGRADO DE GESTIÓN 
                                                                                   DE LA CALIDAD Y MECI 
</t>
  </si>
  <si>
    <t>NOMBRE DE LA DEPENDENCIA O ENTIDAD:</t>
  </si>
  <si>
    <t>Secretaria de transito y transporte</t>
  </si>
  <si>
    <t xml:space="preserve">                                     </t>
  </si>
  <si>
    <t xml:space="preserve"> Mejoramiento del Sistema de Control de Tráfico</t>
  </si>
  <si>
    <t xml:space="preserve">                                 </t>
  </si>
  <si>
    <t>Mejorar el Sistema y normatividad en materia de tránsito y transporte terrestre en el Municipio de Buenaventura</t>
  </si>
  <si>
    <t>ESTRATEGIA:</t>
  </si>
  <si>
    <t>Mejoramiento del Sistema de Control de tráfico</t>
  </si>
  <si>
    <t>SECTOR:</t>
  </si>
  <si>
    <t>PROGRAMA:</t>
  </si>
  <si>
    <t>META DE RESULTADO:</t>
  </si>
  <si>
    <t>Número de oficinas reubicadas</t>
  </si>
  <si>
    <r>
      <t xml:space="preserve">Fecha de Inicio de la actividad         </t>
    </r>
    <r>
      <rPr>
        <sz val="7"/>
        <rFont val="Arial"/>
        <family val="2"/>
      </rPr>
      <t>(día / mes / año)</t>
    </r>
  </si>
  <si>
    <r>
      <t xml:space="preserve">Fecha de Terminación de la actividad            </t>
    </r>
    <r>
      <rPr>
        <sz val="7"/>
        <rFont val="Arial"/>
        <family val="2"/>
      </rPr>
      <t>(día / mes / año)</t>
    </r>
  </si>
  <si>
    <t xml:space="preserve">NOMBRE DE LA DEPENDENCIA O ENTIDAD: </t>
  </si>
  <si>
    <t xml:space="preserve">                                    </t>
  </si>
  <si>
    <t xml:space="preserve">OBGETIVO GENERAL:: </t>
  </si>
  <si>
    <t xml:space="preserve">MACRO INDICADORES DE RESULTADOS:     </t>
  </si>
  <si>
    <t>Mejorar el sistema y normatividad en materia de tránsito y transporte terrestre en el Municipio de Buenaventura</t>
  </si>
  <si>
    <t>Transito y transporte</t>
  </si>
  <si>
    <t>Número de motocicletas adquiridas</t>
  </si>
  <si>
    <t>Número de computadores adquiridos</t>
  </si>
  <si>
    <t>20 moto cicletas adquiridas</t>
  </si>
  <si>
    <t>5 computadores adquiridos</t>
  </si>
  <si>
    <t xml:space="preserve">Modernizacion de 23 computadores </t>
  </si>
  <si>
    <t>34 radios de comunicación adquiridos</t>
  </si>
  <si>
    <t>Atualizacion de 1 sofware</t>
  </si>
  <si>
    <t>Infraestrutura y ambiente</t>
  </si>
  <si>
    <t xml:space="preserve">OBGETIVO ESPECIFICO:: </t>
  </si>
  <si>
    <t>Incrementar la pavimentacion de vias</t>
  </si>
  <si>
    <t>Menos acidente cuide su vida</t>
  </si>
  <si>
    <t>SECRETARIA DE TRANSITO Y TRANSPORTE</t>
  </si>
  <si>
    <t>Controlar el mal estacionamiento de vehículos u otros objetos que invadan el espacio público vehicular, mediante la realización de 730 operativos en el año</t>
  </si>
  <si>
    <t>Tránsito y transporte</t>
  </si>
  <si>
    <t>OBGETIVO GENERAL:</t>
  </si>
  <si>
    <t>A diciembre 31 de 2011 se han sostenido en buen estado 19 semáforos de la zona urbana de Buenaventura</t>
  </si>
  <si>
    <t>Secretaría de Infraestructura, Cruz Roja, Defensa Civil, Bomberos, Policía Carreteras, Clopad</t>
  </si>
  <si>
    <t>A diciembre 31 de 2011 se han sostenido en buen estado las demarcaciones que hay en las 12 comunas de la zona urbana de Buenaventura</t>
  </si>
  <si>
    <t>A Diciembre 31 de 2011 se han sensibilizado en educación vial a 60.000 personas entre conductores peatones  y  estudiantes de la zona urbana y rural de Buenaventura</t>
  </si>
  <si>
    <t>Número de personas sensibilizadas en materia de educación vial</t>
  </si>
  <si>
    <t>Reparaciones locativas</t>
  </si>
  <si>
    <t>6 oficinas reubicadas</t>
  </si>
  <si>
    <t>Movilidad vial</t>
  </si>
  <si>
    <t>Definir un  proveedor ideal, teniendo en cuenta costo, calidad y características del equipo de comunicación</t>
  </si>
  <si>
    <t>Fortalecimiento institucional</t>
  </si>
  <si>
    <t>A diciembre 31 de 2011 se han realizado nuevas demarcaciones viales en 2 de las comunas urbanas</t>
  </si>
  <si>
    <t>Número de comunas con nuevas demarcaciones viales</t>
  </si>
  <si>
    <t>Diseño y demarcaciones nuevas en la zona urbana de Buenaventura</t>
  </si>
  <si>
    <t xml:space="preserve">MACRO INDICADORES DE RESULTADOS:      </t>
  </si>
  <si>
    <t xml:space="preserve">                                      </t>
  </si>
  <si>
    <t>A diciembre 31 de 2011 se han instalado 160 señales de pedestal en las zonas más críticas de la zona urbana de Buenaventura</t>
  </si>
  <si>
    <t>demolición de muro y resane</t>
  </si>
  <si>
    <t>Comprar 6 motocicletas que satisfagan  la necesidad de la Sección Operativa, teniendo en cuenta la actividad que ellos ejercen</t>
  </si>
  <si>
    <t>Número de computadores modernizados</t>
  </si>
  <si>
    <t xml:space="preserve"> Número de radios adquiridos</t>
  </si>
  <si>
    <t>Número de sofware atualizados</t>
  </si>
  <si>
    <t>Realizar 730 operativos de regulación de tránsito durante todo el año</t>
  </si>
  <si>
    <t>Realizar 730 operativos de control durante todo el año en las zonas más críticas de Buenaventura</t>
  </si>
  <si>
    <t>Definir un  proveedor de 2 computadores teniendo en cuenta costo, calidad y las características del equipo</t>
  </si>
  <si>
    <t>Actualización de computadores en la secretaria de transito del distrito de buenaventura</t>
  </si>
  <si>
    <t>Adquisición y modernizacion de equipos</t>
  </si>
  <si>
    <t>Fecha de Inicio de la actividad         (día / mes / año)</t>
  </si>
  <si>
    <t>Fecha de Terminación de la actividad            (día / mes / año)</t>
  </si>
  <si>
    <t>Mantenimiento de Equipos vehiculares a los diferentes semáforos de la zona urbana de Buenaventura</t>
  </si>
  <si>
    <t>Lograr que los lentes de los  19 semáforos tengan el color ideal y no estén perforados</t>
  </si>
  <si>
    <t>SENSIBILIZACIÓN</t>
  </si>
  <si>
    <t>Cotizaciones de diferentes proveedores</t>
  </si>
  <si>
    <t>Demarcar, o pintar las 12  comunas del Distrito de Buenaventura</t>
  </si>
  <si>
    <t>Definición de las demarcaciones que se requieren en cada comuna</t>
  </si>
  <si>
    <t>Definir la cantidad de señales demarcadas  requeridas en cada una de las 12 comunas</t>
  </si>
  <si>
    <t>N° de recorridos realizados en las 12 comunas</t>
  </si>
  <si>
    <t>N° de cotizaciones realizadas</t>
  </si>
  <si>
    <t>Capacitación para conductores de vehículos de servicio público en materia de tránsito, transporte y seguridad vial</t>
  </si>
  <si>
    <t>Revisar el estado de la pintura de los19 semáforo</t>
  </si>
  <si>
    <t>Limpiar los  19 semáforos  en el distrito de Buenaventura</t>
  </si>
  <si>
    <t>N° de semáforos a los que se les ha revisado el circuito integrado</t>
  </si>
  <si>
    <t>N° de semáforos a los que se les ha revisado los cables de alimentación</t>
  </si>
  <si>
    <t>N° de semáforos a los que se les ha revisado los empaques de los lentes</t>
  </si>
  <si>
    <t>N° de semáforos a los que se les ha revisado los empalmes</t>
  </si>
  <si>
    <t>N° de semáforos a los que se les ha revisado el calibre de los cables</t>
  </si>
  <si>
    <t xml:space="preserve">N° de  semáforos a los que se les ha revisado el aislamiento </t>
  </si>
  <si>
    <t>N° de semáforos a los que se les ha revisado el deterioro de los lentes</t>
  </si>
  <si>
    <t>N° de semáforos a los que se les ha revisado el estado de la pintura</t>
  </si>
  <si>
    <t>N° de semáforos que han sido lijados y pintados con anticorrosivo</t>
  </si>
  <si>
    <t>Reuniones con los grupos del comité operativo de la Secretaría de Tránsito</t>
  </si>
  <si>
    <t>Recorrido por la zona céntrica de la ciudad</t>
  </si>
  <si>
    <t>Reuniones con el comité operativo, para tratar el tema de control  del espacio público vehicular</t>
  </si>
  <si>
    <t>Realizar 5 reuniones (1 semanal)  con el  comité operativo para  definir estrategias al mejoramiento de  la invasión del espacio público vehicular</t>
  </si>
  <si>
    <t>Reubicación  de Oficina en la secretaria de transito en el distrito de buenaventura</t>
  </si>
  <si>
    <t>Compra de motocicletas</t>
  </si>
  <si>
    <t>Cotización a proveedores del bien requerido</t>
  </si>
  <si>
    <t>Compra de piezas a computadores modernizados</t>
  </si>
  <si>
    <t>Adquirir piezas para modernización de 4 computadores</t>
  </si>
  <si>
    <t xml:space="preserve">Revisión de los radios que hay en la Secretaría </t>
  </si>
  <si>
    <t>N° de muros demolidos</t>
  </si>
  <si>
    <t>N° de motocicletas legalizadas</t>
  </si>
  <si>
    <t>N° de motocicletas compradas</t>
  </si>
  <si>
    <t>N° de computadores comprados</t>
  </si>
  <si>
    <t>N° de radios nuevos comprados</t>
  </si>
  <si>
    <t>N° de software actualizados</t>
  </si>
  <si>
    <t>Revisar 28 radios que necesita la Secretaría de Tránsito, para mejorar el sistema de comunicación</t>
  </si>
  <si>
    <t>N° de radios a revisar</t>
  </si>
  <si>
    <t>Definir tres cotizaciones a proveedores, teniendo en cuenta precio, calidad y para lo que se requiere</t>
  </si>
  <si>
    <t>N° de equipos revisados</t>
  </si>
  <si>
    <t>Revisar 20 equipos de computo que se requieren en la Secretaría de Tránsito</t>
  </si>
  <si>
    <t>Reubicar y adecuar una oficina</t>
  </si>
  <si>
    <t>Solicitud de legalización de las motocicletas</t>
  </si>
  <si>
    <t>Definir una cotización o proveedor para actualización de computadores, teniendo en cuenta las características requeridas para cada funcionario de acuerdo con su actividad</t>
  </si>
  <si>
    <t>Mejorar la productividad del software que maneja la Secretaría de Tránsito (SINAP) a diciembre 31 del 2010</t>
  </si>
  <si>
    <t>Realización de operativos de Control del espacio público vehicular</t>
  </si>
  <si>
    <t>Realización de operativos de Movilidad en el distrito de buenaventura</t>
  </si>
  <si>
    <t>N° de comunas que requieren nuevas demarcaciones viales</t>
  </si>
  <si>
    <t>Revisar los portalámparas de los 19 semáforos</t>
  </si>
  <si>
    <t>Mantener alimentado el sistema de luces de los 19 semáforos</t>
  </si>
  <si>
    <t>Revisar los empaques en los lentes de los 19 semáforos</t>
  </si>
  <si>
    <t>Obtener una buena tensión eléctrica (voltaje) de los 19 semáforos</t>
  </si>
  <si>
    <t>Lograr que haya una correcta circulación de corriente, de los 19 semáforos</t>
  </si>
  <si>
    <t>Revisar el aislamiento de los 19 semáforos para que no  se sulfaten</t>
  </si>
  <si>
    <t xml:space="preserve">Cambiar los  lentes de la señalización (rojo, verde y amarillo) de los 19 semáforos </t>
  </si>
  <si>
    <t>Lijar y pintar los tramos afectados en los 19 semáforos</t>
  </si>
  <si>
    <t>Realizar un recorrido en la zona céntrica de la ciudad, para determinar los sitios donde frecuentemente te se encuentran vehículos u objetos mal estacionados</t>
  </si>
  <si>
    <t>Demoler el muro de la oficina reubicadas</t>
  </si>
  <si>
    <t>Adquisición de motocicletas en la secretaria de transito del distrito de buenaventura</t>
  </si>
  <si>
    <t>Adquisición de nuevos computadores en la secretaria de transito  del distrito de buenaventura</t>
  </si>
  <si>
    <t>adquisición de nuevos radios en la secretaria de transito del distrito de buenaventura</t>
  </si>
  <si>
    <t>Actualización de software en la secretaria de transito del distrito de buenaventura</t>
  </si>
  <si>
    <t>Mantenimiento en el sistema de luces a los semáforos existentes en Buenaventura</t>
  </si>
  <si>
    <t>Mantenimiento a las acometidas de los  semáforos de la zona urbana de Buenaventura</t>
  </si>
  <si>
    <t>Cambio de lentes y limpiezas a los semáforos de la zona urbana de Buenaventura</t>
  </si>
  <si>
    <t>Pintura de pedestales, ménsulas, semáforos y gabinetes a los semáforos de buenaventura</t>
  </si>
  <si>
    <t>Revisión del circuito integrado de los  semáforos en el distrito de buenaventura</t>
  </si>
  <si>
    <t>Revisión de microprocesador  de  los semáforos en el distrito de buenaventura</t>
  </si>
  <si>
    <t>Revisión de portalámparas a los semáforos en el distrito de buenaventura</t>
  </si>
  <si>
    <t>Mantenimiento de cables de alimentación a los semáforos en el distrito de buenaventura</t>
  </si>
  <si>
    <t>Obtención de los empalmes a los semáforos del distrito en el buenaventura</t>
  </si>
  <si>
    <t>Revisión del calibre de los cables a los  semáforos  en el distrito de buenaventura</t>
  </si>
  <si>
    <t>Revisión constantemente del deterioro de los lentes de los semáforos en el distrito de buenaventura</t>
  </si>
  <si>
    <t>Limpieza de los lentes de los semáforos en el distrito de buenaventura</t>
  </si>
  <si>
    <t>Cambio de lentes de los semáforos en el distrito de buenaventura</t>
  </si>
  <si>
    <t>Lijada y pintura con anticorrosivo de los   semáforos</t>
  </si>
  <si>
    <t>N° de semáforos a los que se les ha revisado  los portalámparas</t>
  </si>
  <si>
    <t>N° de semáforos a los que se les ha realizado la limpieza de los lentes</t>
  </si>
  <si>
    <t>Número de semáforos a los que se les ha cambiado los lentes</t>
  </si>
  <si>
    <t>Número de semáforos que han sido pintados con pintura de aceite para su conservación</t>
  </si>
  <si>
    <t>Revisar los microprocesadores de los 19 semáforos de la ciudad debido a la  humedad y aislamiento</t>
  </si>
  <si>
    <t>Control del voltaje de los rectificadores de los semáforos en el  distrito de buenaventura.</t>
  </si>
  <si>
    <t>Controlar el voltaje de la corriente directa de los 19 semáforos de la ciudad</t>
  </si>
  <si>
    <t xml:space="preserve">Recorrido a las comunas de la zona urbana de Buenaventura, para revisar las demarcaciones existentes </t>
  </si>
  <si>
    <t>Demarcaciones pintadas viales existentes en las comunas del Distrito de Buenaventura</t>
  </si>
  <si>
    <t>Recorrido a las comunas de la zona urbana de Buenaventura  en los sitios demarcados</t>
  </si>
  <si>
    <t>Demarcación vial de comunas</t>
  </si>
  <si>
    <t>N° de comunas demarcadas y definidas</t>
  </si>
  <si>
    <t>N° de demarcaciones realizadas</t>
  </si>
  <si>
    <t>Recorrer las 12 comunas urbanas para las demarcaciones señalizadas</t>
  </si>
  <si>
    <t>Cotizar con tres proveedor indicado para la adquisición de los materiales necesarios en las diferentes comunas de la zona urbana de Buenaventura</t>
  </si>
  <si>
    <t>N° de demarcaciones realizadas en las doce comunas</t>
  </si>
  <si>
    <t xml:space="preserve">Recorrido a las comunas de la zona urbana del distrito de Buenaventura  </t>
  </si>
  <si>
    <t>Cotizaciones y propuestas (mínimo 3)  de posibles proveedores</t>
  </si>
  <si>
    <t>Instalación de  señales de tránsito</t>
  </si>
  <si>
    <t xml:space="preserve">N° de recorridos realizados </t>
  </si>
  <si>
    <t xml:space="preserve">Número de señales de tránsito instaladas </t>
  </si>
  <si>
    <t>Recorrer las 12 comunas en los sitios  que requieran  más urgencia para ser señalizados</t>
  </si>
  <si>
    <t>Capacitación a estudiantes con las Patrullas escolares en zona urbana de Buenaventura</t>
  </si>
  <si>
    <t>Capacitación a estudiantes con las Patrullas escolares en la zona rural de Buenaventura</t>
  </si>
  <si>
    <t>Operativos con el  equipos del personal de regulación en los lugares más críticos de la ciudad</t>
  </si>
  <si>
    <t>N° de recorridos realizados por las comunas</t>
  </si>
  <si>
    <t>N° de reuniones realizadas con los grupos del comité operectivo</t>
  </si>
  <si>
    <t xml:space="preserve">N° de operativos realizados </t>
  </si>
  <si>
    <t>recorrer  las 12 comunas en los sitios críticos de la zona urbana de la ciudad en materia de movilidad..</t>
  </si>
  <si>
    <t>Realizar 480 reuniones con los grupos del comité operativo de la secretaria de transito</t>
  </si>
  <si>
    <t>N° de recorridos realizados</t>
  </si>
  <si>
    <t>N° de reuniones realizadas</t>
  </si>
  <si>
    <t>N° de operativos realizados</t>
  </si>
  <si>
    <t>Cotización para la reubicación de oficina</t>
  </si>
  <si>
    <t>Revisión de equipos de computo que requieren modernización</t>
  </si>
  <si>
    <t xml:space="preserve">Compra de radios nuevos de comunicación </t>
  </si>
  <si>
    <t>N° de oficinas adecuadas</t>
  </si>
  <si>
    <t>N° de cotizaciones a proveedores  realizadas</t>
  </si>
  <si>
    <t>N° de cotizaciones a proveedores escogidos</t>
  </si>
  <si>
    <t>N° de equipos de computos revisados</t>
  </si>
  <si>
    <t>N° de piezas compradas</t>
  </si>
  <si>
    <t>N° de proveedores definidos</t>
  </si>
  <si>
    <t>N° software existente mejorados</t>
  </si>
  <si>
    <t>Reubicación y adecuación de las oficinas</t>
  </si>
  <si>
    <t>Solicitar la adquisición de 6 motocicletas</t>
  </si>
  <si>
    <t>Compra  de computadores adecuados para la oficina de  transporte y auditoría de la Secretaría de Tránsito</t>
  </si>
  <si>
    <t>revisar 7 equipos de computo para su modernización</t>
  </si>
  <si>
    <t xml:space="preserve">Realizar cuatro cotizaciones para la reubicación de oficina </t>
  </si>
  <si>
    <t>Mejorar el software existente de la sietes cesiones de acuerdo con las necesidades de cada sección</t>
  </si>
  <si>
    <t>Mejorar la actualización del software de la Secretaría de Tránsito</t>
  </si>
  <si>
    <t>Revisión de aislamiento de los semáforos del distrito de buenaventura</t>
  </si>
  <si>
    <t>Revisar el circuito integrado de los 19 semáforos</t>
  </si>
  <si>
    <t>N° de semáforos a los que se les ha revisado el microprocesador</t>
  </si>
  <si>
    <t>Revisión de los empaques en los lentes de los semáforos en el distrito de buenaventura</t>
  </si>
  <si>
    <t>Revisión del estado de la pintura de los semáforos</t>
  </si>
  <si>
    <t>Mantenimiento de los hierros de los semáforos en pintura de aceite (negro y amarrillo) en el distrito de buenaventura</t>
  </si>
  <si>
    <t>Cotizar tres proveedor para prestar el servicio de señalización</t>
  </si>
  <si>
    <t>Capacitación  para conductores de motociclistas en materia de tránsito y seguridad vial</t>
  </si>
  <si>
    <r>
      <t xml:space="preserve">MACRO INDICADORES DE RESULTADOS:    </t>
    </r>
    <r>
      <rPr>
        <sz val="9"/>
        <rFont val="Arial"/>
        <family val="2"/>
      </rPr>
      <t xml:space="preserve"> </t>
    </r>
  </si>
  <si>
    <t>Cotización con diferentes  proveedores de concesionarios de  motocicletas</t>
  </si>
  <si>
    <t>Revisión de equipos de computo en la Secretaría de Tránsito</t>
  </si>
  <si>
    <t>Actualización de  software denominado SINAP</t>
  </si>
  <si>
    <t>Mejoramiento del software existente de cada sección</t>
  </si>
  <si>
    <t>Cotización del  software existente</t>
  </si>
  <si>
    <t>Definir una cotización o proveedor para actualización del software</t>
  </si>
  <si>
    <t>N° de conductores capacitados</t>
  </si>
  <si>
    <t>N° de estudiantes capacitados de la zona urbana y rural</t>
  </si>
  <si>
    <t xml:space="preserve">                                                                                  PLAN DE ACCIÓN 2011</t>
  </si>
  <si>
    <t>LINEA BASE DIC/10               (Valor Inicial)</t>
  </si>
  <si>
    <t>VALOR  ESPERADO DIC/11</t>
  </si>
  <si>
    <t>COSTO TOTAL                        PROYECTO                               2011</t>
  </si>
  <si>
    <t>AÑO 2011</t>
  </si>
  <si>
    <t>LINEA BASE DIC/10                (Valor Inicial)</t>
  </si>
  <si>
    <t>LINEA BASE DIC/10              (Valor Inicial)</t>
  </si>
  <si>
    <t>Sostener en buen estado los 19 semáforos existentes en la actualidad en la zona urbana de Buenaventura a diciembre 31 del 2011</t>
  </si>
  <si>
    <t>Mantener en buen estado las 12 demarcaciones  existentes en el Distrito de Buenaventura a diciembre 31 del 2011</t>
  </si>
  <si>
    <t>21/1/2011</t>
  </si>
  <si>
    <t>26/1/2011</t>
  </si>
  <si>
    <t>15/2/2011</t>
  </si>
  <si>
    <t>18/2/2011</t>
  </si>
  <si>
    <t>22/2/2011</t>
  </si>
  <si>
    <t>28/2/2011</t>
  </si>
  <si>
    <t>19/12/2011</t>
  </si>
  <si>
    <t>25/2/2011</t>
  </si>
  <si>
    <t>21/2/2011</t>
  </si>
  <si>
    <t>31/1/2011</t>
  </si>
  <si>
    <t>17/1/2011</t>
  </si>
  <si>
    <t>A Diciembre 31 de 2011 se ha disminuido en un 30% el indice de accidentalidad en el municipio</t>
  </si>
  <si>
    <t>31/12/2011</t>
  </si>
  <si>
    <t>20/1/2001</t>
  </si>
  <si>
    <t>30/2/2011</t>
  </si>
  <si>
    <t>31/2/2011</t>
  </si>
  <si>
    <t>31/01/2011</t>
  </si>
  <si>
    <t>14/1/2011</t>
  </si>
  <si>
    <t>Demarcar un 05% nuevas señales en la comuna que más lo requiera a diciembre 31 del 2011</t>
  </si>
  <si>
    <t>Demarcar un 0.5% de la comuna que más lo requiera</t>
  </si>
  <si>
    <t>14/2/2011</t>
  </si>
  <si>
    <t xml:space="preserve">                                       </t>
  </si>
  <si>
    <t>Logra 730 operativos en una mayor movilidad vehicular a diciembre 31 del 2011</t>
  </si>
  <si>
    <t>30/1/2011</t>
  </si>
  <si>
    <t>20/01/2011</t>
  </si>
  <si>
    <t>20/1/2011</t>
  </si>
  <si>
    <t xml:space="preserve">                                          A diciembre 31 de 2011 se ha recuperado  un 20% del espacio público vehicular en los sectores criticos de la zona insular de la ciudad.  </t>
  </si>
  <si>
    <t>A diciembre 31 de 2011 se ha logrado incrementar en 40% la fluidez en el tráfico vehicular en los puntos críticos de la zona urbana</t>
  </si>
  <si>
    <t>A diciembre 31 de 2011 se ha incrementado en 20%  el avance en la implementación del programa de fortalecimiento institucional de la Secretaria de Tránsito y Transporte.</t>
  </si>
  <si>
    <t xml:space="preserve"> Reubicar una oficinas total mente terminadas a diciembre 31 del 2011</t>
  </si>
  <si>
    <t xml:space="preserve">  Mejorar el parque automotor para la compra de 6 motocicletas en la  sección operativa de la Secretaría de Tránsito a diciembre 31 del 2011</t>
  </si>
  <si>
    <t xml:space="preserve"> Dotar un equipos de computación a la oficina de transporte y auditoría de la Secretaría de Tránsito a diciembre 31 del 2011</t>
  </si>
  <si>
    <t>Comprar  de un  computador que brinde excelentes condiciones para el trabajo que se requiere</t>
  </si>
  <si>
    <t>Mejorar el rendimiento de cuatro equipos de computo que trabajan los funcionarios a diciembre 31 del 2011</t>
  </si>
  <si>
    <t xml:space="preserve"> Mejorar los ocho sistema de comunicación de la sección operativa de la Secretaría de Tránsito a diciembre 31 del 2011</t>
  </si>
  <si>
    <t>Definición de  proveedores para adquisición de los radios</t>
  </si>
  <si>
    <t>Comprar ocho nuevos radios de comunicación</t>
  </si>
  <si>
    <t>30/9/2011</t>
  </si>
  <si>
    <t>27/2/2011</t>
  </si>
  <si>
    <t>31/8/2011</t>
  </si>
  <si>
    <t>30/4/2011</t>
  </si>
  <si>
    <t>17/3/2011</t>
  </si>
  <si>
    <t>26/10/2011</t>
  </si>
  <si>
    <t>23/11/2011</t>
  </si>
  <si>
    <t>15/4/2011</t>
  </si>
  <si>
    <t>31/3/2011</t>
  </si>
  <si>
    <t>17/12/2011</t>
  </si>
  <si>
    <t>18/11/2011</t>
  </si>
  <si>
    <t>16/3/2011</t>
  </si>
  <si>
    <t>31/5/2011</t>
  </si>
  <si>
    <t>28/3/2011</t>
  </si>
  <si>
    <t>18/4/2011</t>
  </si>
  <si>
    <t>Capacitar a 11,000 conductores de vehículos automotores en materia de tránsito y seguridad vial (entre motociclistas y conductores de vehículos de servicio público a diciembre 31 del 2011</t>
  </si>
  <si>
    <t>Capacitar 4,000 estudiantes tanto de la zona urbana como rural del Distrito de Buenaventura en materia de tránsito y transporte a diciembre 31 del 2011</t>
  </si>
  <si>
    <t>Capacitar a 1,000 conductores de vehículos de Servicio Público  en materia de tránsito, transporte y seguridad vial</t>
  </si>
  <si>
    <t>Capacitar a 1000 estudiantes de la zona rural de Buenaventura en materia de tránsito y Seguridad Vial</t>
  </si>
  <si>
    <t>22/3/2011</t>
  </si>
  <si>
    <t>Instalar 30 señales de tránsito para mejorar la señalización en la zona  de la ciudad que más lo requiera</t>
  </si>
  <si>
    <t>Capacitar a 10,000 conductores de motocicletas en materia de tránsito y seguridad vial</t>
  </si>
  <si>
    <t>Capacitar a 3,000 estudiantes de la zona urbana de Buenaventura en materia de tránsito y Seguridad Vial</t>
  </si>
  <si>
    <t xml:space="preserve"> Patrullas Escolares, en la zona urbana  y rural del Distrito de Buenaventura</t>
  </si>
  <si>
    <t>Instalar 30 señales de tránsito en la ciudad de Buenaventura a diciembre 31 del 2011</t>
  </si>
  <si>
    <t>Recorrer 12 comuna  que requiera nueva demarcación vial</t>
  </si>
  <si>
    <t>30/03/2011</t>
  </si>
  <si>
    <t>31/06/2011</t>
  </si>
  <si>
    <t>Fundición de base para ménsula o pedestal para los semáforos</t>
  </si>
  <si>
    <t>N° de bases fundidas</t>
  </si>
  <si>
    <t>A diciembre 31 de 2011 se han instalado 10 nuevos semáforos en la zona urbana de Buenaventura</t>
  </si>
  <si>
    <t>Número de semáforos nuevos instalados</t>
  </si>
  <si>
    <t>Semáforos nuevos en la zona urbana de Buenaventura</t>
  </si>
  <si>
    <t>Instalación de cableado para  los semáforos nuevos</t>
  </si>
  <si>
    <t>N° de instalaciones de cableado realizadas</t>
  </si>
  <si>
    <t>Instalación de los semáforos nuevos</t>
  </si>
  <si>
    <t>N° de semáforos nuevos instalados</t>
  </si>
  <si>
    <t xml:space="preserve">Instalar tres nuevos semáforos en la zona urbana del Distrito de Buenaventura a diciembre 31 del 2011  </t>
  </si>
  <si>
    <t>Fundir tres base soporte para  la instalación de ménsula o pedestal de los semáforos</t>
  </si>
  <si>
    <t>Realizar tres instalaciones de cableado para los semáforos nuevos</t>
  </si>
  <si>
    <t>Instalar tres nuevos semáforos para uso de la comunidad</t>
  </si>
  <si>
    <t>13/6/2011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</si>
</sst>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P_t_s_-;\-* #,##0.00\ _P_t_s_-;_-* &quot;-&quot;??\ _P_t_s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\ &quot;Pts&quot;_-;\-* #,##0\ &quot;Pts&quot;_-;_-* &quot;-&quot;\ &quot;Pts&quot;_-;_-@_-"/>
    <numFmt numFmtId="190" formatCode="_-* #,##0.00\ _P_t_a_-;\-* #,##0.00\ _P_t_a_-;_-* &quot;-&quot;??\ _P_t_a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\ &quot;pta&quot;_-;\-* #,##0\ &quot;pta&quot;_-;_-* &quot;-&quot;\ &quot;pta&quot;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\,\ dd&quot; de &quot;mmmm&quot; de &quot;yyyy"/>
    <numFmt numFmtId="199" formatCode="mmm\-yyyy"/>
    <numFmt numFmtId="200" formatCode="#,##0.0"/>
    <numFmt numFmtId="201" formatCode="[$-409]dddd\,\ mmmm\ dd\,\ yyyy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_ * #,##0.000_ ;_ * \-#,##0.000_ ;_ * &quot;-&quot;??_ ;_ @_ "/>
    <numFmt numFmtId="212" formatCode="_ * #,##0.0_ ;_ * \-#,##0.0_ ;_ * &quot;-&quot;??_ ;_ @_ "/>
    <numFmt numFmtId="213" formatCode="_ * #,##0_ ;_ * \-#,##0_ ;_ * &quot;-&quot;??_ ;_ @_ "/>
    <numFmt numFmtId="214" formatCode="_ * #,##0.0000_ ;_ * \-#,##0.0000_ ;_ * &quot;-&quot;??_ ;_ @_ "/>
  </numFmts>
  <fonts count="52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6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justify"/>
    </xf>
    <xf numFmtId="0" fontId="1" fillId="33" borderId="14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0" borderId="0" xfId="0" applyFont="1" applyAlignment="1">
      <alignment/>
    </xf>
    <xf numFmtId="0" fontId="11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justify"/>
    </xf>
    <xf numFmtId="0" fontId="12" fillId="33" borderId="21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14" fontId="12" fillId="33" borderId="16" xfId="0" applyNumberFormat="1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vertical="center" wrapText="1"/>
    </xf>
    <xf numFmtId="0" fontId="12" fillId="33" borderId="2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14" fontId="12" fillId="33" borderId="13" xfId="0" applyNumberFormat="1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vertical="center" wrapText="1"/>
    </xf>
    <xf numFmtId="0" fontId="12" fillId="33" borderId="23" xfId="0" applyFont="1" applyFill="1" applyBorder="1" applyAlignment="1">
      <alignment horizontal="center" vertical="center" wrapText="1"/>
    </xf>
    <xf numFmtId="14" fontId="12" fillId="33" borderId="25" xfId="0" applyNumberFormat="1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14" fontId="12" fillId="33" borderId="27" xfId="0" applyNumberFormat="1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vertical="center" wrapText="1"/>
    </xf>
    <xf numFmtId="0" fontId="12" fillId="33" borderId="29" xfId="0" applyFont="1" applyFill="1" applyBorder="1" applyAlignment="1">
      <alignment vertical="center" wrapText="1"/>
    </xf>
    <xf numFmtId="0" fontId="12" fillId="33" borderId="30" xfId="0" applyFont="1" applyFill="1" applyBorder="1" applyAlignment="1">
      <alignment horizontal="center" vertical="center" wrapText="1"/>
    </xf>
    <xf numFmtId="14" fontId="12" fillId="33" borderId="19" xfId="0" applyNumberFormat="1" applyFont="1" applyFill="1" applyBorder="1" applyAlignment="1">
      <alignment horizontal="left" vertical="center" wrapText="1"/>
    </xf>
    <xf numFmtId="0" fontId="12" fillId="34" borderId="31" xfId="0" applyFont="1" applyFill="1" applyBorder="1" applyAlignment="1">
      <alignment vertical="center" wrapText="1"/>
    </xf>
    <xf numFmtId="14" fontId="12" fillId="33" borderId="31" xfId="0" applyNumberFormat="1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vertical="center" wrapText="1"/>
    </xf>
    <xf numFmtId="0" fontId="12" fillId="33" borderId="32" xfId="0" applyFont="1" applyFill="1" applyBorder="1" applyAlignment="1">
      <alignment horizontal="left" vertical="center" wrapText="1"/>
    </xf>
    <xf numFmtId="1" fontId="12" fillId="33" borderId="32" xfId="0" applyNumberFormat="1" applyFont="1" applyFill="1" applyBorder="1" applyAlignment="1">
      <alignment horizontal="center" vertical="center" wrapText="1"/>
    </xf>
    <xf numFmtId="14" fontId="12" fillId="33" borderId="32" xfId="0" applyNumberFormat="1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center" vertical="center" wrapText="1"/>
    </xf>
    <xf numFmtId="1" fontId="12" fillId="33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12" fillId="33" borderId="31" xfId="0" applyNumberFormat="1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left" vertical="center" wrapText="1"/>
    </xf>
    <xf numFmtId="14" fontId="12" fillId="34" borderId="16" xfId="0" applyNumberFormat="1" applyFont="1" applyFill="1" applyBorder="1" applyAlignment="1">
      <alignment horizontal="left" vertical="center" wrapText="1"/>
    </xf>
    <xf numFmtId="0" fontId="12" fillId="34" borderId="25" xfId="0" applyFont="1" applyFill="1" applyBorder="1" applyAlignment="1">
      <alignment horizontal="left" vertical="center" wrapText="1"/>
    </xf>
    <xf numFmtId="14" fontId="12" fillId="34" borderId="13" xfId="0" applyNumberFormat="1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14" fontId="12" fillId="34" borderId="19" xfId="0" applyNumberFormat="1" applyFont="1" applyFill="1" applyBorder="1" applyAlignment="1">
      <alignment horizontal="left" vertical="center" wrapText="1"/>
    </xf>
    <xf numFmtId="14" fontId="12" fillId="34" borderId="25" xfId="0" applyNumberFormat="1" applyFont="1" applyFill="1" applyBorder="1" applyAlignment="1">
      <alignment horizontal="left" vertical="center" wrapText="1"/>
    </xf>
    <xf numFmtId="0" fontId="11" fillId="34" borderId="33" xfId="0" applyFont="1" applyFill="1" applyBorder="1" applyAlignment="1">
      <alignment horizontal="center" vertical="center" textRotation="90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left" vertical="center" wrapText="1"/>
    </xf>
    <xf numFmtId="1" fontId="12" fillId="33" borderId="16" xfId="0" applyNumberFormat="1" applyFont="1" applyFill="1" applyBorder="1" applyAlignment="1">
      <alignment horizontal="center" vertical="center" wrapText="1"/>
    </xf>
    <xf numFmtId="14" fontId="12" fillId="33" borderId="16" xfId="0" applyNumberFormat="1" applyFont="1" applyFill="1" applyBorder="1" applyAlignment="1">
      <alignment horizontal="center" vertical="center" wrapText="1"/>
    </xf>
    <xf numFmtId="1" fontId="12" fillId="33" borderId="13" xfId="0" applyNumberFormat="1" applyFont="1" applyFill="1" applyBorder="1" applyAlignment="1">
      <alignment horizontal="center" vertical="center" wrapText="1"/>
    </xf>
    <xf numFmtId="14" fontId="12" fillId="33" borderId="13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12" fillId="34" borderId="3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4" fontId="12" fillId="34" borderId="13" xfId="0" applyNumberFormat="1" applyFont="1" applyFill="1" applyBorder="1" applyAlignment="1">
      <alignment horizontal="left" vertical="center" wrapText="1"/>
    </xf>
    <xf numFmtId="14" fontId="12" fillId="34" borderId="19" xfId="0" applyNumberFormat="1" applyFont="1" applyFill="1" applyBorder="1" applyAlignment="1">
      <alignment horizontal="left" vertical="center" wrapText="1"/>
    </xf>
    <xf numFmtId="14" fontId="12" fillId="34" borderId="16" xfId="0" applyNumberFormat="1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2" fillId="34" borderId="25" xfId="0" applyFont="1" applyFill="1" applyBorder="1" applyAlignment="1">
      <alignment horizontal="left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2" fillId="34" borderId="25" xfId="0" applyFont="1" applyFill="1" applyBorder="1" applyAlignment="1">
      <alignment horizontal="left" vertical="center" wrapText="1"/>
    </xf>
    <xf numFmtId="0" fontId="12" fillId="34" borderId="32" xfId="0" applyFont="1" applyFill="1" applyBorder="1" applyAlignment="1">
      <alignment horizontal="left" vertical="center" wrapText="1"/>
    </xf>
    <xf numFmtId="14" fontId="12" fillId="34" borderId="13" xfId="0" applyNumberFormat="1" applyFont="1" applyFill="1" applyBorder="1" applyAlignment="1">
      <alignment horizontal="left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3" fontId="12" fillId="34" borderId="27" xfId="50" applyNumberFormat="1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vertical="center" wrapText="1"/>
    </xf>
    <xf numFmtId="0" fontId="12" fillId="33" borderId="39" xfId="0" applyFont="1" applyFill="1" applyBorder="1" applyAlignment="1">
      <alignment vertical="center" wrapText="1"/>
    </xf>
    <xf numFmtId="0" fontId="12" fillId="33" borderId="30" xfId="0" applyFont="1" applyFill="1" applyBorder="1" applyAlignment="1">
      <alignment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3" fontId="12" fillId="33" borderId="25" xfId="50" applyNumberFormat="1" applyFont="1" applyFill="1" applyBorder="1" applyAlignment="1">
      <alignment vertical="center"/>
    </xf>
    <xf numFmtId="3" fontId="12" fillId="33" borderId="13" xfId="50" applyNumberFormat="1" applyFont="1" applyFill="1" applyBorder="1" applyAlignment="1">
      <alignment vertical="center"/>
    </xf>
    <xf numFmtId="3" fontId="12" fillId="33" borderId="19" xfId="50" applyNumberFormat="1" applyFont="1" applyFill="1" applyBorder="1" applyAlignment="1">
      <alignment vertical="center"/>
    </xf>
    <xf numFmtId="0" fontId="11" fillId="33" borderId="41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left" vertical="center" wrapText="1"/>
    </xf>
    <xf numFmtId="0" fontId="12" fillId="34" borderId="25" xfId="0" applyFont="1" applyFill="1" applyBorder="1" applyAlignment="1">
      <alignment horizontal="left" vertical="center" wrapText="1"/>
    </xf>
    <xf numFmtId="3" fontId="12" fillId="34" borderId="40" xfId="0" applyNumberFormat="1" applyFont="1" applyFill="1" applyBorder="1" applyAlignment="1">
      <alignment horizontal="center" vertical="center" wrapText="1"/>
    </xf>
    <xf numFmtId="3" fontId="12" fillId="34" borderId="27" xfId="0" applyNumberFormat="1" applyFont="1" applyFill="1" applyBorder="1" applyAlignment="1">
      <alignment horizontal="center" vertical="center" wrapText="1"/>
    </xf>
    <xf numFmtId="3" fontId="12" fillId="34" borderId="31" xfId="0" applyNumberFormat="1" applyFont="1" applyFill="1" applyBorder="1" applyAlignment="1">
      <alignment horizontal="center" vertical="center" wrapText="1"/>
    </xf>
    <xf numFmtId="3" fontId="12" fillId="33" borderId="40" xfId="50" applyNumberFormat="1" applyFont="1" applyFill="1" applyBorder="1" applyAlignment="1">
      <alignment horizontal="center" vertical="center"/>
    </xf>
    <xf numFmtId="3" fontId="12" fillId="34" borderId="27" xfId="50" applyNumberFormat="1" applyFont="1" applyFill="1" applyBorder="1" applyAlignment="1">
      <alignment horizontal="center" vertical="center"/>
    </xf>
    <xf numFmtId="3" fontId="12" fillId="34" borderId="31" xfId="5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37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1" wrapText="1"/>
    </xf>
    <xf numFmtId="0" fontId="1" fillId="33" borderId="15" xfId="0" applyFont="1" applyFill="1" applyBorder="1" applyAlignment="1">
      <alignment horizontal="center" vertical="center" textRotation="91" wrapText="1"/>
    </xf>
    <xf numFmtId="0" fontId="1" fillId="33" borderId="37" xfId="0" applyFont="1" applyFill="1" applyBorder="1" applyAlignment="1">
      <alignment horizontal="center" vertical="center" textRotation="91" wrapText="1"/>
    </xf>
    <xf numFmtId="3" fontId="12" fillId="33" borderId="16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2" fillId="33" borderId="19" xfId="0" applyNumberFormat="1" applyFont="1" applyFill="1" applyBorder="1" applyAlignment="1">
      <alignment horizontal="center" vertical="center"/>
    </xf>
    <xf numFmtId="3" fontId="12" fillId="34" borderId="40" xfId="0" applyNumberFormat="1" applyFont="1" applyFill="1" applyBorder="1" applyAlignment="1">
      <alignment horizontal="center" vertical="center"/>
    </xf>
    <xf numFmtId="3" fontId="12" fillId="34" borderId="27" xfId="0" applyNumberFormat="1" applyFont="1" applyFill="1" applyBorder="1" applyAlignment="1">
      <alignment horizontal="center" vertical="center"/>
    </xf>
    <xf numFmtId="3" fontId="12" fillId="34" borderId="31" xfId="0" applyNumberFormat="1" applyFont="1" applyFill="1" applyBorder="1" applyAlignment="1">
      <alignment horizontal="center" vertical="center"/>
    </xf>
    <xf numFmtId="3" fontId="50" fillId="33" borderId="16" xfId="50" applyNumberFormat="1" applyFont="1" applyFill="1" applyBorder="1" applyAlignment="1">
      <alignment horizontal="right" vertical="center"/>
    </xf>
    <xf numFmtId="3" fontId="50" fillId="33" borderId="13" xfId="50" applyNumberFormat="1" applyFont="1" applyFill="1" applyBorder="1" applyAlignment="1">
      <alignment horizontal="right" vertical="center"/>
    </xf>
    <xf numFmtId="3" fontId="50" fillId="33" borderId="19" xfId="5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3" fontId="50" fillId="34" borderId="25" xfId="50" applyNumberFormat="1" applyFont="1" applyFill="1" applyBorder="1" applyAlignment="1">
      <alignment horizontal="center" vertical="center"/>
    </xf>
    <xf numFmtId="3" fontId="50" fillId="33" borderId="13" xfId="50" applyNumberFormat="1" applyFont="1" applyFill="1" applyBorder="1" applyAlignment="1">
      <alignment horizontal="center" vertical="center"/>
    </xf>
    <xf numFmtId="3" fontId="50" fillId="33" borderId="19" xfId="50" applyNumberFormat="1" applyFont="1" applyFill="1" applyBorder="1" applyAlignment="1">
      <alignment horizontal="center" vertical="center"/>
    </xf>
    <xf numFmtId="3" fontId="12" fillId="34" borderId="25" xfId="0" applyNumberFormat="1" applyFont="1" applyFill="1" applyBorder="1" applyAlignment="1">
      <alignment horizontal="center" vertical="center" wrapText="1"/>
    </xf>
    <xf numFmtId="3" fontId="12" fillId="34" borderId="13" xfId="0" applyNumberFormat="1" applyFont="1" applyFill="1" applyBorder="1" applyAlignment="1">
      <alignment horizontal="center" vertical="center" wrapText="1"/>
    </xf>
    <xf numFmtId="3" fontId="12" fillId="34" borderId="19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3" fontId="12" fillId="33" borderId="16" xfId="51" applyNumberFormat="1" applyFont="1" applyFill="1" applyBorder="1" applyAlignment="1">
      <alignment horizontal="right" vertical="center"/>
    </xf>
    <xf numFmtId="3" fontId="12" fillId="33" borderId="13" xfId="51" applyNumberFormat="1" applyFont="1" applyFill="1" applyBorder="1" applyAlignment="1">
      <alignment horizontal="right" vertical="center"/>
    </xf>
    <xf numFmtId="3" fontId="12" fillId="33" borderId="19" xfId="51" applyNumberFormat="1" applyFont="1" applyFill="1" applyBorder="1" applyAlignment="1">
      <alignment horizontal="right" vertical="center"/>
    </xf>
    <xf numFmtId="2" fontId="12" fillId="33" borderId="16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2" fontId="12" fillId="33" borderId="19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3" fontId="50" fillId="33" borderId="16" xfId="50" applyNumberFormat="1" applyFont="1" applyFill="1" applyBorder="1" applyAlignment="1">
      <alignment horizontal="center" vertical="center"/>
    </xf>
    <xf numFmtId="3" fontId="50" fillId="34" borderId="27" xfId="50" applyNumberFormat="1" applyFont="1" applyFill="1" applyBorder="1" applyAlignment="1">
      <alignment horizontal="center" vertical="center"/>
    </xf>
    <xf numFmtId="3" fontId="50" fillId="34" borderId="31" xfId="50" applyNumberFormat="1" applyFont="1" applyFill="1" applyBorder="1" applyAlignment="1">
      <alignment horizontal="center" vertical="center"/>
    </xf>
    <xf numFmtId="3" fontId="50" fillId="34" borderId="51" xfId="50" applyNumberFormat="1" applyFont="1" applyFill="1" applyBorder="1" applyAlignment="1">
      <alignment horizontal="center" vertical="center"/>
    </xf>
    <xf numFmtId="3" fontId="12" fillId="34" borderId="51" xfId="0" applyNumberFormat="1" applyFont="1" applyFill="1" applyBorder="1" applyAlignment="1">
      <alignment horizontal="center" vertical="center"/>
    </xf>
    <xf numFmtId="3" fontId="12" fillId="34" borderId="25" xfId="0" applyNumberFormat="1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50" fillId="34" borderId="51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3" fontId="50" fillId="34" borderId="40" xfId="0" applyNumberFormat="1" applyFont="1" applyFill="1" applyBorder="1" applyAlignment="1">
      <alignment horizontal="center" vertical="center"/>
    </xf>
    <xf numFmtId="3" fontId="50" fillId="34" borderId="27" xfId="0" applyNumberFormat="1" applyFont="1" applyFill="1" applyBorder="1" applyAlignment="1">
      <alignment horizontal="center" vertical="center"/>
    </xf>
    <xf numFmtId="3" fontId="50" fillId="34" borderId="25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" fillId="33" borderId="41" xfId="0" applyFont="1" applyFill="1" applyBorder="1" applyAlignment="1">
      <alignment horizontal="center" vertical="center" textRotation="90" wrapText="1"/>
    </xf>
    <xf numFmtId="0" fontId="1" fillId="33" borderId="33" xfId="0" applyFont="1" applyFill="1" applyBorder="1" applyAlignment="1">
      <alignment horizontal="center" vertical="center" textRotation="90" wrapText="1"/>
    </xf>
    <xf numFmtId="0" fontId="1" fillId="33" borderId="42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vertical="center"/>
    </xf>
    <xf numFmtId="0" fontId="1" fillId="33" borderId="55" xfId="0" applyFont="1" applyFill="1" applyBorder="1" applyAlignment="1">
      <alignment vertical="center"/>
    </xf>
    <xf numFmtId="0" fontId="1" fillId="33" borderId="56" xfId="0" applyFont="1" applyFill="1" applyBorder="1" applyAlignment="1">
      <alignment horizontal="center" vertical="center" textRotation="91" wrapText="1"/>
    </xf>
    <xf numFmtId="0" fontId="1" fillId="33" borderId="57" xfId="0" applyFont="1" applyFill="1" applyBorder="1" applyAlignment="1">
      <alignment horizontal="center" vertical="center" textRotation="91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55" xfId="0" applyFont="1" applyFill="1" applyBorder="1" applyAlignment="1">
      <alignment horizontal="left" vertical="center"/>
    </xf>
    <xf numFmtId="0" fontId="12" fillId="33" borderId="40" xfId="0" applyFont="1" applyFill="1" applyBorder="1" applyAlignment="1">
      <alignment vertical="center" wrapText="1"/>
    </xf>
    <xf numFmtId="0" fontId="12" fillId="34" borderId="27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62" xfId="0" applyFont="1" applyFill="1" applyBorder="1" applyAlignment="1">
      <alignment horizontal="left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center" wrapText="1"/>
    </xf>
    <xf numFmtId="3" fontId="50" fillId="34" borderId="40" xfId="0" applyNumberFormat="1" applyFont="1" applyFill="1" applyBorder="1" applyAlignment="1">
      <alignment horizontal="center" vertical="center" wrapText="1"/>
    </xf>
    <xf numFmtId="3" fontId="50" fillId="34" borderId="27" xfId="0" applyNumberFormat="1" applyFont="1" applyFill="1" applyBorder="1" applyAlignment="1">
      <alignment horizontal="center" vertical="center" wrapText="1"/>
    </xf>
    <xf numFmtId="3" fontId="50" fillId="34" borderId="25" xfId="0" applyNumberFormat="1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50" fillId="34" borderId="51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65" xfId="0" applyFont="1" applyFill="1" applyBorder="1" applyAlignment="1">
      <alignment horizontal="center" vertical="center" wrapText="1"/>
    </xf>
    <xf numFmtId="0" fontId="1" fillId="34" borderId="66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1" fillId="34" borderId="67" xfId="0" applyFont="1" applyFill="1" applyBorder="1" applyAlignment="1">
      <alignment horizontal="center" vertical="center" textRotation="91" wrapText="1"/>
    </xf>
    <xf numFmtId="0" fontId="1" fillId="34" borderId="38" xfId="0" applyFont="1" applyFill="1" applyBorder="1" applyAlignment="1">
      <alignment horizontal="center" vertical="center" textRotation="91" wrapText="1"/>
    </xf>
    <xf numFmtId="0" fontId="1" fillId="34" borderId="59" xfId="0" applyFont="1" applyFill="1" applyBorder="1" applyAlignment="1">
      <alignment horizontal="center" vertical="center" textRotation="91" wrapText="1"/>
    </xf>
    <xf numFmtId="0" fontId="1" fillId="34" borderId="68" xfId="0" applyFont="1" applyFill="1" applyBorder="1" applyAlignment="1">
      <alignment horizontal="center" vertical="center" wrapText="1"/>
    </xf>
    <xf numFmtId="0" fontId="1" fillId="34" borderId="69" xfId="0" applyFont="1" applyFill="1" applyBorder="1" applyAlignment="1">
      <alignment horizontal="center" vertical="center" wrapText="1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3" fontId="50" fillId="33" borderId="40" xfId="50" applyNumberFormat="1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39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/>
    </xf>
    <xf numFmtId="0" fontId="12" fillId="33" borderId="57" xfId="0" applyFont="1" applyFill="1" applyBorder="1" applyAlignment="1">
      <alignment horizontal="center"/>
    </xf>
    <xf numFmtId="0" fontId="12" fillId="33" borderId="72" xfId="0" applyFont="1" applyFill="1" applyBorder="1" applyAlignment="1">
      <alignment horizontal="center"/>
    </xf>
    <xf numFmtId="0" fontId="14" fillId="33" borderId="49" xfId="0" applyFont="1" applyFill="1" applyBorder="1" applyAlignment="1">
      <alignment horizontal="center" vertical="center"/>
    </xf>
    <xf numFmtId="0" fontId="14" fillId="33" borderId="73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textRotation="90" wrapText="1"/>
    </xf>
    <xf numFmtId="0" fontId="1" fillId="34" borderId="47" xfId="0" applyFont="1" applyFill="1" applyBorder="1" applyAlignment="1">
      <alignment horizontal="center" vertical="center" textRotation="90" wrapText="1"/>
    </xf>
    <xf numFmtId="0" fontId="1" fillId="34" borderId="34" xfId="0" applyFont="1" applyFill="1" applyBorder="1" applyAlignment="1">
      <alignment horizontal="center" vertical="center" textRotation="90" wrapText="1"/>
    </xf>
    <xf numFmtId="0" fontId="1" fillId="33" borderId="74" xfId="0" applyFont="1" applyFill="1" applyBorder="1" applyAlignment="1">
      <alignment horizontal="center" vertical="center" textRotation="90" wrapText="1"/>
    </xf>
    <xf numFmtId="0" fontId="11" fillId="33" borderId="75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 wrapText="1"/>
    </xf>
    <xf numFmtId="0" fontId="12" fillId="34" borderId="71" xfId="0" applyFont="1" applyFill="1" applyBorder="1" applyAlignment="1">
      <alignment horizontal="center" vertical="center" wrapText="1"/>
    </xf>
    <xf numFmtId="14" fontId="12" fillId="33" borderId="27" xfId="0" applyNumberFormat="1" applyFont="1" applyFill="1" applyBorder="1" applyAlignment="1">
      <alignment horizontal="left" vertical="center" wrapText="1"/>
    </xf>
    <xf numFmtId="14" fontId="12" fillId="34" borderId="31" xfId="0" applyNumberFormat="1" applyFont="1" applyFill="1" applyBorder="1" applyAlignment="1">
      <alignment horizontal="left" vertical="center" wrapText="1"/>
    </xf>
    <xf numFmtId="3" fontId="12" fillId="33" borderId="16" xfId="50" applyNumberFormat="1" applyFont="1" applyFill="1" applyBorder="1" applyAlignment="1">
      <alignment horizontal="center" vertical="center"/>
    </xf>
    <xf numFmtId="3" fontId="12" fillId="33" borderId="13" xfId="5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12" fillId="34" borderId="25" xfId="50" applyNumberFormat="1" applyFont="1" applyFill="1" applyBorder="1" applyAlignment="1">
      <alignment horizontal="center" vertical="center"/>
    </xf>
    <xf numFmtId="3" fontId="12" fillId="33" borderId="19" xfId="50" applyNumberFormat="1" applyFont="1" applyFill="1" applyBorder="1" applyAlignment="1">
      <alignment horizontal="center" vertical="center"/>
    </xf>
    <xf numFmtId="14" fontId="12" fillId="34" borderId="16" xfId="0" applyNumberFormat="1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3" fontId="12" fillId="34" borderId="28" xfId="0" applyNumberFormat="1" applyFont="1" applyFill="1" applyBorder="1" applyAlignment="1">
      <alignment horizontal="center" vertical="center" wrapText="1"/>
    </xf>
    <xf numFmtId="0" fontId="11" fillId="34" borderId="61" xfId="0" applyFont="1" applyFill="1" applyBorder="1" applyAlignment="1">
      <alignment horizontal="center" vertical="center" textRotation="90" wrapText="1"/>
    </xf>
    <xf numFmtId="0" fontId="11" fillId="34" borderId="14" xfId="0" applyFont="1" applyFill="1" applyBorder="1" applyAlignment="1">
      <alignment horizontal="center" vertical="center" textRotation="90" wrapText="1"/>
    </xf>
    <xf numFmtId="0" fontId="11" fillId="34" borderId="76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3" fontId="12" fillId="34" borderId="66" xfId="0" applyNumberFormat="1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3" fontId="12" fillId="34" borderId="26" xfId="0" applyNumberFormat="1" applyFont="1" applyFill="1" applyBorder="1" applyAlignment="1">
      <alignment horizontal="center" vertical="center" wrapText="1"/>
    </xf>
    <xf numFmtId="3" fontId="12" fillId="34" borderId="29" xfId="0" applyNumberFormat="1" applyFont="1" applyFill="1" applyBorder="1" applyAlignment="1">
      <alignment horizontal="center" vertical="center" wrapText="1"/>
    </xf>
    <xf numFmtId="14" fontId="12" fillId="34" borderId="13" xfId="0" applyNumberFormat="1" applyFont="1" applyFill="1" applyBorder="1" applyAlignment="1">
      <alignment horizontal="left" vertical="center" wrapText="1"/>
    </xf>
    <xf numFmtId="14" fontId="12" fillId="34" borderId="19" xfId="0" applyNumberFormat="1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Millares_Plan de Acc.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638175</xdr:colOff>
      <xdr:row>3</xdr:row>
      <xdr:rowOff>47625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80975" y="5715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78</xdr:row>
      <xdr:rowOff>76200</xdr:rowOff>
    </xdr:from>
    <xdr:to>
      <xdr:col>1</xdr:col>
      <xdr:colOff>571500</xdr:colOff>
      <xdr:row>81</xdr:row>
      <xdr:rowOff>95250</xdr:rowOff>
    </xdr:to>
    <xdr:pic>
      <xdr:nvPicPr>
        <xdr:cNvPr id="2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80975" y="3124200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97</xdr:row>
      <xdr:rowOff>76200</xdr:rowOff>
    </xdr:from>
    <xdr:to>
      <xdr:col>1</xdr:col>
      <xdr:colOff>600075</xdr:colOff>
      <xdr:row>100</xdr:row>
      <xdr:rowOff>104775</xdr:rowOff>
    </xdr:to>
    <xdr:pic>
      <xdr:nvPicPr>
        <xdr:cNvPr id="3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80975" y="378618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58</xdr:row>
      <xdr:rowOff>38100</xdr:rowOff>
    </xdr:from>
    <xdr:to>
      <xdr:col>1</xdr:col>
      <xdr:colOff>628650</xdr:colOff>
      <xdr:row>61</xdr:row>
      <xdr:rowOff>47625</xdr:rowOff>
    </xdr:to>
    <xdr:pic>
      <xdr:nvPicPr>
        <xdr:cNvPr id="4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247650" y="248126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34"/>
  <sheetViews>
    <sheetView tabSelected="1" zoomScale="120" zoomScaleNormal="120" zoomScalePageLayoutView="0" workbookViewId="0" topLeftCell="A33">
      <selection activeCell="I35" sqref="I35:I36"/>
    </sheetView>
  </sheetViews>
  <sheetFormatPr defaultColWidth="11.421875" defaultRowHeight="12.75"/>
  <cols>
    <col min="1" max="1" width="2.7109375" style="1" customWidth="1"/>
    <col min="2" max="2" width="15.57421875" style="1" customWidth="1"/>
    <col min="3" max="3" width="20.421875" style="1" customWidth="1"/>
    <col min="4" max="4" width="11.421875" style="1" customWidth="1"/>
    <col min="5" max="5" width="9.140625" style="1" customWidth="1"/>
    <col min="6" max="6" width="8.421875" style="1" customWidth="1"/>
    <col min="7" max="7" width="19.00390625" style="1" customWidth="1"/>
    <col min="8" max="8" width="19.140625" style="1" customWidth="1"/>
    <col min="9" max="9" width="34.7109375" style="1" customWidth="1"/>
    <col min="10" max="10" width="41.7109375" style="1" customWidth="1"/>
    <col min="11" max="11" width="29.28125" style="1" customWidth="1"/>
    <col min="12" max="12" width="6.28125" style="1" customWidth="1"/>
    <col min="13" max="13" width="5.7109375" style="1" customWidth="1"/>
    <col min="14" max="14" width="6.00390625" style="1" customWidth="1"/>
    <col min="15" max="15" width="6.421875" style="1" customWidth="1"/>
    <col min="16" max="16" width="11.28125" style="1" customWidth="1"/>
    <col min="17" max="17" width="11.00390625" style="1" customWidth="1"/>
    <col min="18" max="18" width="10.57421875" style="1" customWidth="1"/>
    <col min="19" max="19" width="7.7109375" style="1" customWidth="1"/>
    <col min="20" max="20" width="6.8515625" style="1" customWidth="1"/>
    <col min="21" max="21" width="7.140625" style="1" customWidth="1"/>
    <col min="22" max="22" width="6.57421875" style="1" customWidth="1"/>
    <col min="23" max="23" width="9.28125" style="1" customWidth="1"/>
    <col min="24" max="24" width="6.7109375" style="1" customWidth="1"/>
    <col min="25" max="25" width="5.28125" style="1" customWidth="1"/>
    <col min="26" max="26" width="9.57421875" style="1" customWidth="1"/>
    <col min="27" max="27" width="11.00390625" style="1" customWidth="1"/>
    <col min="28" max="28" width="11.140625" style="1" customWidth="1"/>
    <col min="29" max="29" width="12.140625" style="1" customWidth="1"/>
    <col min="30" max="16384" width="11.421875" style="1" customWidth="1"/>
  </cols>
  <sheetData>
    <row r="1" spans="1:32" ht="9.75" customHeight="1">
      <c r="A1" s="244"/>
      <c r="B1" s="244"/>
      <c r="C1" s="255" t="s">
        <v>58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7"/>
      <c r="AB1" s="15" t="s">
        <v>52</v>
      </c>
      <c r="AC1" s="16"/>
      <c r="AD1" s="2"/>
      <c r="AE1" s="2"/>
      <c r="AF1" s="2"/>
    </row>
    <row r="2" spans="1:32" ht="24" customHeight="1">
      <c r="A2" s="244"/>
      <c r="B2" s="244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8"/>
      <c r="AB2" s="17" t="s">
        <v>53</v>
      </c>
      <c r="AC2" s="16" t="s">
        <v>54</v>
      </c>
      <c r="AD2" s="2"/>
      <c r="AE2" s="2"/>
      <c r="AF2" s="2"/>
    </row>
    <row r="3" spans="1:32" ht="9" customHeight="1">
      <c r="A3" s="244"/>
      <c r="B3" s="244"/>
      <c r="C3" s="255" t="s">
        <v>266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7"/>
      <c r="AB3" s="17" t="s">
        <v>55</v>
      </c>
      <c r="AC3" s="18">
        <v>40142</v>
      </c>
      <c r="AD3" s="2"/>
      <c r="AE3" s="2"/>
      <c r="AF3" s="2"/>
    </row>
    <row r="4" spans="1:32" ht="7.5" customHeight="1">
      <c r="A4" s="244"/>
      <c r="B4" s="244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8"/>
      <c r="AB4" s="17" t="s">
        <v>56</v>
      </c>
      <c r="AC4" s="19" t="s">
        <v>57</v>
      </c>
      <c r="AD4" s="2"/>
      <c r="AE4" s="2"/>
      <c r="AF4" s="2"/>
    </row>
    <row r="5" spans="1:31" ht="7.5" customHeight="1">
      <c r="A5" s="32" t="s">
        <v>73</v>
      </c>
      <c r="B5" s="32"/>
      <c r="C5" s="33"/>
      <c r="D5" s="34" t="s">
        <v>90</v>
      </c>
      <c r="E5" s="32"/>
      <c r="F5" s="32"/>
      <c r="G5" s="32"/>
      <c r="H5" s="35"/>
      <c r="I5" s="21"/>
      <c r="J5" s="21"/>
      <c r="K5" s="2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4"/>
    </row>
    <row r="6" spans="1:31" ht="11.25" customHeight="1">
      <c r="A6" s="32" t="s">
        <v>50</v>
      </c>
      <c r="B6" s="32"/>
      <c r="C6" s="34" t="s">
        <v>74</v>
      </c>
      <c r="D6" s="35" t="s">
        <v>86</v>
      </c>
      <c r="E6" s="35"/>
      <c r="F6" s="35"/>
      <c r="G6" s="35"/>
      <c r="H6" s="35"/>
      <c r="I6" s="21"/>
      <c r="J6" s="21"/>
      <c r="K6" s="2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4"/>
    </row>
    <row r="7" spans="1:31" ht="10.5" customHeight="1">
      <c r="A7" s="32" t="s">
        <v>75</v>
      </c>
      <c r="B7" s="32"/>
      <c r="C7" s="34"/>
      <c r="D7" s="35" t="s">
        <v>51</v>
      </c>
      <c r="E7" s="35"/>
      <c r="F7" s="35"/>
      <c r="G7" s="35"/>
      <c r="H7" s="35"/>
      <c r="I7" s="21"/>
      <c r="J7" s="21"/>
      <c r="K7" s="2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4"/>
    </row>
    <row r="8" spans="1:31" ht="7.5" customHeight="1">
      <c r="A8" s="36" t="s">
        <v>76</v>
      </c>
      <c r="B8" s="36"/>
      <c r="C8" s="37"/>
      <c r="D8" s="38" t="s">
        <v>88</v>
      </c>
      <c r="E8" s="35"/>
      <c r="F8" s="35"/>
      <c r="G8" s="35"/>
      <c r="H8" s="35"/>
      <c r="I8" s="21"/>
      <c r="J8" s="21"/>
      <c r="K8" s="2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6"/>
      <c r="AD8" s="6"/>
      <c r="AE8" s="4"/>
    </row>
    <row r="9" spans="1:31" ht="9.75" customHeight="1">
      <c r="A9" s="36" t="s">
        <v>87</v>
      </c>
      <c r="B9" s="36"/>
      <c r="C9" s="37"/>
      <c r="D9" s="35" t="s">
        <v>64</v>
      </c>
      <c r="E9" s="35"/>
      <c r="F9" s="35"/>
      <c r="G9" s="35"/>
      <c r="H9" s="35"/>
      <c r="I9" s="21"/>
      <c r="J9" s="21"/>
      <c r="K9" s="2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6"/>
      <c r="AD9" s="6"/>
      <c r="AE9" s="4"/>
    </row>
    <row r="10" spans="1:31" ht="9" customHeight="1">
      <c r="A10" s="36" t="s">
        <v>65</v>
      </c>
      <c r="B10" s="36"/>
      <c r="C10" s="37"/>
      <c r="D10" s="35" t="s">
        <v>66</v>
      </c>
      <c r="E10" s="35"/>
      <c r="F10" s="35"/>
      <c r="G10" s="35"/>
      <c r="H10" s="35"/>
      <c r="I10" s="21"/>
      <c r="J10" s="21"/>
      <c r="K10" s="2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6"/>
      <c r="AD10" s="6"/>
      <c r="AE10" s="4"/>
    </row>
    <row r="11" spans="1:31" ht="10.5" customHeight="1">
      <c r="A11" s="36" t="s">
        <v>67</v>
      </c>
      <c r="B11" s="36"/>
      <c r="C11" s="37"/>
      <c r="D11" s="39" t="s">
        <v>92</v>
      </c>
      <c r="E11" s="40"/>
      <c r="F11" s="40"/>
      <c r="G11" s="40"/>
      <c r="H11" s="40"/>
      <c r="I11" s="3"/>
      <c r="J11" s="3"/>
      <c r="K11" s="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6"/>
      <c r="AD11" s="6"/>
      <c r="AE11" s="4"/>
    </row>
    <row r="12" spans="1:31" ht="8.25" customHeight="1">
      <c r="A12" s="36" t="s">
        <v>68</v>
      </c>
      <c r="B12" s="36"/>
      <c r="C12" s="37"/>
      <c r="D12" s="38" t="s">
        <v>89</v>
      </c>
      <c r="E12" s="40"/>
      <c r="F12" s="40"/>
      <c r="G12" s="40"/>
      <c r="H12" s="40"/>
      <c r="I12" s="3"/>
      <c r="J12" s="3"/>
      <c r="K12" s="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6"/>
      <c r="AD12" s="6"/>
      <c r="AE12" s="4"/>
    </row>
    <row r="13" spans="1:31" ht="10.5" customHeight="1" thickBot="1">
      <c r="A13" s="36" t="s">
        <v>69</v>
      </c>
      <c r="B13" s="36"/>
      <c r="C13" s="41"/>
      <c r="D13" s="35" t="s">
        <v>286</v>
      </c>
      <c r="E13" s="42"/>
      <c r="F13" s="42"/>
      <c r="G13" s="42"/>
      <c r="H13" s="42"/>
      <c r="I13" s="22"/>
      <c r="J13" s="3"/>
      <c r="K13" s="3"/>
      <c r="L13" s="8"/>
      <c r="M13" s="8"/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6"/>
      <c r="AD13" s="6"/>
      <c r="AE13" s="4"/>
    </row>
    <row r="14" spans="1:31" ht="11.25" customHeight="1" thickBot="1">
      <c r="A14" s="179" t="s">
        <v>3</v>
      </c>
      <c r="B14" s="182" t="s">
        <v>25</v>
      </c>
      <c r="C14" s="166" t="s">
        <v>26</v>
      </c>
      <c r="D14" s="166" t="s">
        <v>10</v>
      </c>
      <c r="E14" s="166"/>
      <c r="F14" s="166"/>
      <c r="G14" s="166" t="s">
        <v>24</v>
      </c>
      <c r="H14" s="166" t="s">
        <v>32</v>
      </c>
      <c r="I14" s="166" t="s">
        <v>4</v>
      </c>
      <c r="J14" s="166" t="s">
        <v>5</v>
      </c>
      <c r="K14" s="166" t="s">
        <v>12</v>
      </c>
      <c r="L14" s="166"/>
      <c r="M14" s="166"/>
      <c r="N14" s="166"/>
      <c r="O14" s="166"/>
      <c r="P14" s="166" t="s">
        <v>120</v>
      </c>
      <c r="Q14" s="166" t="s">
        <v>121</v>
      </c>
      <c r="R14" s="166" t="s">
        <v>269</v>
      </c>
      <c r="S14" s="194" t="s">
        <v>21</v>
      </c>
      <c r="T14" s="194"/>
      <c r="U14" s="194"/>
      <c r="V14" s="194"/>
      <c r="W14" s="194"/>
      <c r="X14" s="194"/>
      <c r="Y14" s="194"/>
      <c r="Z14" s="194"/>
      <c r="AA14" s="151" t="s">
        <v>6</v>
      </c>
      <c r="AB14" s="151" t="s">
        <v>7</v>
      </c>
      <c r="AC14" s="154" t="s">
        <v>11</v>
      </c>
      <c r="AD14" s="6"/>
      <c r="AE14" s="4"/>
    </row>
    <row r="15" spans="1:31" ht="12" customHeight="1" thickBot="1">
      <c r="A15" s="180"/>
      <c r="B15" s="183"/>
      <c r="C15" s="167"/>
      <c r="D15" s="168"/>
      <c r="E15" s="168"/>
      <c r="F15" s="168"/>
      <c r="G15" s="167"/>
      <c r="H15" s="167"/>
      <c r="I15" s="167"/>
      <c r="J15" s="167"/>
      <c r="K15" s="168"/>
      <c r="L15" s="168"/>
      <c r="M15" s="168"/>
      <c r="N15" s="168"/>
      <c r="O15" s="168"/>
      <c r="P15" s="167"/>
      <c r="Q15" s="167"/>
      <c r="R15" s="167"/>
      <c r="S15" s="157" t="s">
        <v>270</v>
      </c>
      <c r="T15" s="157"/>
      <c r="U15" s="157"/>
      <c r="V15" s="157"/>
      <c r="W15" s="157"/>
      <c r="X15" s="157"/>
      <c r="Y15" s="157"/>
      <c r="Z15" s="157"/>
      <c r="AA15" s="152"/>
      <c r="AB15" s="152"/>
      <c r="AC15" s="155"/>
      <c r="AD15" s="6"/>
      <c r="AE15" s="4"/>
    </row>
    <row r="16" spans="1:31" ht="25.5" customHeight="1" thickBot="1">
      <c r="A16" s="180"/>
      <c r="B16" s="183"/>
      <c r="C16" s="167"/>
      <c r="D16" s="10" t="s">
        <v>1</v>
      </c>
      <c r="E16" s="10" t="s">
        <v>267</v>
      </c>
      <c r="F16" s="10" t="s">
        <v>268</v>
      </c>
      <c r="G16" s="167"/>
      <c r="H16" s="167"/>
      <c r="I16" s="167"/>
      <c r="J16" s="167"/>
      <c r="K16" s="10" t="s">
        <v>17</v>
      </c>
      <c r="L16" s="25" t="s">
        <v>13</v>
      </c>
      <c r="M16" s="25" t="s">
        <v>14</v>
      </c>
      <c r="N16" s="25" t="s">
        <v>15</v>
      </c>
      <c r="O16" s="25" t="s">
        <v>16</v>
      </c>
      <c r="P16" s="167"/>
      <c r="Q16" s="167"/>
      <c r="R16" s="167"/>
      <c r="S16" s="94" t="s">
        <v>23</v>
      </c>
      <c r="T16" s="94" t="s">
        <v>2</v>
      </c>
      <c r="U16" s="94" t="s">
        <v>18</v>
      </c>
      <c r="V16" s="94" t="s">
        <v>20</v>
      </c>
      <c r="W16" s="94" t="s">
        <v>19</v>
      </c>
      <c r="X16" s="94" t="s">
        <v>22</v>
      </c>
      <c r="Y16" s="95" t="s">
        <v>8</v>
      </c>
      <c r="Z16" s="96" t="s">
        <v>9</v>
      </c>
      <c r="AA16" s="172"/>
      <c r="AB16" s="172"/>
      <c r="AC16" s="155"/>
      <c r="AD16" s="6"/>
      <c r="AE16" s="4"/>
    </row>
    <row r="17" spans="1:31" ht="24" customHeight="1">
      <c r="A17" s="362"/>
      <c r="B17" s="274" t="s">
        <v>31</v>
      </c>
      <c r="C17" s="136" t="s">
        <v>94</v>
      </c>
      <c r="D17" s="133" t="s">
        <v>28</v>
      </c>
      <c r="E17" s="133">
        <v>19</v>
      </c>
      <c r="F17" s="133">
        <v>19</v>
      </c>
      <c r="G17" s="239" t="s">
        <v>122</v>
      </c>
      <c r="H17" s="239" t="s">
        <v>273</v>
      </c>
      <c r="I17" s="43" t="s">
        <v>189</v>
      </c>
      <c r="J17" s="43" t="s">
        <v>250</v>
      </c>
      <c r="K17" s="44" t="s">
        <v>134</v>
      </c>
      <c r="L17" s="79">
        <v>5</v>
      </c>
      <c r="M17" s="79">
        <v>5</v>
      </c>
      <c r="N17" s="79">
        <v>5</v>
      </c>
      <c r="O17" s="79">
        <v>4</v>
      </c>
      <c r="P17" s="45">
        <v>40664</v>
      </c>
      <c r="Q17" s="45" t="s">
        <v>281</v>
      </c>
      <c r="R17" s="351">
        <v>33900</v>
      </c>
      <c r="S17" s="361">
        <f>R17</f>
        <v>33900</v>
      </c>
      <c r="T17" s="335"/>
      <c r="U17" s="335"/>
      <c r="V17" s="239"/>
      <c r="W17" s="335"/>
      <c r="X17" s="335"/>
      <c r="Y17" s="335"/>
      <c r="Z17" s="164">
        <f>SUM(S17:S31)</f>
        <v>100000</v>
      </c>
      <c r="AA17" s="133" t="s">
        <v>39</v>
      </c>
      <c r="AB17" s="133" t="s">
        <v>95</v>
      </c>
      <c r="AC17" s="148"/>
      <c r="AD17" s="6"/>
      <c r="AE17" s="4"/>
    </row>
    <row r="18" spans="1:31" ht="34.5" customHeight="1">
      <c r="A18" s="146"/>
      <c r="B18" s="134"/>
      <c r="C18" s="137"/>
      <c r="D18" s="134"/>
      <c r="E18" s="134"/>
      <c r="F18" s="134"/>
      <c r="G18" s="140"/>
      <c r="H18" s="140"/>
      <c r="I18" s="46" t="s">
        <v>190</v>
      </c>
      <c r="J18" s="47" t="s">
        <v>203</v>
      </c>
      <c r="K18" s="48" t="s">
        <v>251</v>
      </c>
      <c r="L18" s="77">
        <v>5</v>
      </c>
      <c r="M18" s="77">
        <v>5</v>
      </c>
      <c r="N18" s="77">
        <v>5</v>
      </c>
      <c r="O18" s="77">
        <v>4</v>
      </c>
      <c r="P18" s="49">
        <v>40878</v>
      </c>
      <c r="Q18" s="49" t="s">
        <v>281</v>
      </c>
      <c r="R18" s="344"/>
      <c r="S18" s="199"/>
      <c r="T18" s="336"/>
      <c r="U18" s="336"/>
      <c r="V18" s="140"/>
      <c r="W18" s="336"/>
      <c r="X18" s="336"/>
      <c r="Y18" s="336"/>
      <c r="Z18" s="164"/>
      <c r="AA18" s="134"/>
      <c r="AB18" s="134"/>
      <c r="AC18" s="149"/>
      <c r="AD18" s="6"/>
      <c r="AE18" s="4"/>
    </row>
    <row r="19" spans="1:31" ht="35.25" customHeight="1" thickBot="1">
      <c r="A19" s="146"/>
      <c r="B19" s="134"/>
      <c r="C19" s="137"/>
      <c r="D19" s="134"/>
      <c r="E19" s="134"/>
      <c r="F19" s="134"/>
      <c r="G19" s="141"/>
      <c r="H19" s="140"/>
      <c r="I19" s="47" t="s">
        <v>204</v>
      </c>
      <c r="J19" s="47" t="s">
        <v>205</v>
      </c>
      <c r="K19" s="48" t="s">
        <v>204</v>
      </c>
      <c r="L19" s="77">
        <v>5</v>
      </c>
      <c r="M19" s="77">
        <v>5</v>
      </c>
      <c r="N19" s="77">
        <v>5</v>
      </c>
      <c r="O19" s="77">
        <v>4</v>
      </c>
      <c r="P19" s="49" t="s">
        <v>285</v>
      </c>
      <c r="Q19" s="49" t="s">
        <v>281</v>
      </c>
      <c r="R19" s="344"/>
      <c r="S19" s="199"/>
      <c r="T19" s="336"/>
      <c r="U19" s="336"/>
      <c r="V19" s="140"/>
      <c r="W19" s="336"/>
      <c r="X19" s="336"/>
      <c r="Y19" s="336"/>
      <c r="Z19" s="164"/>
      <c r="AA19" s="134"/>
      <c r="AB19" s="134"/>
      <c r="AC19" s="149"/>
      <c r="AD19" s="6"/>
      <c r="AE19" s="4"/>
    </row>
    <row r="20" spans="1:31" ht="22.5" customHeight="1">
      <c r="A20" s="146"/>
      <c r="B20" s="134"/>
      <c r="C20" s="137"/>
      <c r="D20" s="134"/>
      <c r="E20" s="134"/>
      <c r="F20" s="134"/>
      <c r="G20" s="239" t="s">
        <v>185</v>
      </c>
      <c r="H20" s="140"/>
      <c r="I20" s="47" t="s">
        <v>191</v>
      </c>
      <c r="J20" s="47" t="s">
        <v>171</v>
      </c>
      <c r="K20" s="48" t="s">
        <v>199</v>
      </c>
      <c r="L20" s="77">
        <v>5</v>
      </c>
      <c r="M20" s="77">
        <v>5</v>
      </c>
      <c r="N20" s="77">
        <v>5</v>
      </c>
      <c r="O20" s="77">
        <v>4</v>
      </c>
      <c r="P20" s="49" t="s">
        <v>275</v>
      </c>
      <c r="Q20" s="49" t="s">
        <v>281</v>
      </c>
      <c r="R20" s="344">
        <v>10800</v>
      </c>
      <c r="S20" s="199">
        <f>R20</f>
        <v>10800</v>
      </c>
      <c r="T20" s="336"/>
      <c r="U20" s="336"/>
      <c r="V20" s="140"/>
      <c r="W20" s="336"/>
      <c r="X20" s="336"/>
      <c r="Y20" s="336"/>
      <c r="Z20" s="164"/>
      <c r="AA20" s="134"/>
      <c r="AB20" s="134"/>
      <c r="AC20" s="149"/>
      <c r="AD20" s="6"/>
      <c r="AE20" s="4"/>
    </row>
    <row r="21" spans="1:31" ht="34.5" customHeight="1">
      <c r="A21" s="146"/>
      <c r="B21" s="134"/>
      <c r="C21" s="137"/>
      <c r="D21" s="134"/>
      <c r="E21" s="134"/>
      <c r="F21" s="134"/>
      <c r="G21" s="140"/>
      <c r="H21" s="140"/>
      <c r="I21" s="50" t="s">
        <v>192</v>
      </c>
      <c r="J21" s="50" t="s">
        <v>172</v>
      </c>
      <c r="K21" s="51" t="s">
        <v>135</v>
      </c>
      <c r="L21" s="77">
        <v>5</v>
      </c>
      <c r="M21" s="77">
        <v>5</v>
      </c>
      <c r="N21" s="77">
        <v>5</v>
      </c>
      <c r="O21" s="77">
        <v>4</v>
      </c>
      <c r="P21" s="49" t="s">
        <v>276</v>
      </c>
      <c r="Q21" s="49" t="s">
        <v>281</v>
      </c>
      <c r="R21" s="344"/>
      <c r="S21" s="199"/>
      <c r="T21" s="336"/>
      <c r="U21" s="336"/>
      <c r="V21" s="140"/>
      <c r="W21" s="336"/>
      <c r="X21" s="336"/>
      <c r="Y21" s="336"/>
      <c r="Z21" s="164"/>
      <c r="AA21" s="134"/>
      <c r="AB21" s="134"/>
      <c r="AC21" s="149"/>
      <c r="AD21" s="6"/>
      <c r="AE21" s="4"/>
    </row>
    <row r="22" spans="1:31" ht="35.25" customHeight="1" thickBot="1">
      <c r="A22" s="146"/>
      <c r="B22" s="134"/>
      <c r="C22" s="137"/>
      <c r="D22" s="134"/>
      <c r="E22" s="134"/>
      <c r="F22" s="134"/>
      <c r="G22" s="141"/>
      <c r="H22" s="140"/>
      <c r="I22" s="50" t="s">
        <v>252</v>
      </c>
      <c r="J22" s="50" t="s">
        <v>173</v>
      </c>
      <c r="K22" s="51" t="s">
        <v>136</v>
      </c>
      <c r="L22" s="77">
        <v>5</v>
      </c>
      <c r="M22" s="77">
        <v>5</v>
      </c>
      <c r="N22" s="77">
        <v>5</v>
      </c>
      <c r="O22" s="77">
        <v>4</v>
      </c>
      <c r="P22" s="49" t="s">
        <v>284</v>
      </c>
      <c r="Q22" s="49" t="s">
        <v>281</v>
      </c>
      <c r="R22" s="344"/>
      <c r="S22" s="199"/>
      <c r="T22" s="336"/>
      <c r="U22" s="336"/>
      <c r="V22" s="140"/>
      <c r="W22" s="336"/>
      <c r="X22" s="336"/>
      <c r="Y22" s="336"/>
      <c r="Z22" s="164"/>
      <c r="AA22" s="134"/>
      <c r="AB22" s="134"/>
      <c r="AC22" s="149"/>
      <c r="AD22" s="6"/>
      <c r="AE22" s="4"/>
    </row>
    <row r="23" spans="1:31" ht="34.5" customHeight="1">
      <c r="A23" s="146"/>
      <c r="B23" s="134"/>
      <c r="C23" s="137"/>
      <c r="D23" s="134"/>
      <c r="E23" s="134"/>
      <c r="F23" s="134"/>
      <c r="G23" s="239" t="s">
        <v>186</v>
      </c>
      <c r="H23" s="140"/>
      <c r="I23" s="47" t="s">
        <v>193</v>
      </c>
      <c r="J23" s="47" t="s">
        <v>174</v>
      </c>
      <c r="K23" s="48" t="s">
        <v>137</v>
      </c>
      <c r="L23" s="77">
        <v>5</v>
      </c>
      <c r="M23" s="77">
        <v>5</v>
      </c>
      <c r="N23" s="77">
        <v>5</v>
      </c>
      <c r="O23" s="77">
        <v>4</v>
      </c>
      <c r="P23" s="49">
        <v>40604</v>
      </c>
      <c r="Q23" s="49" t="s">
        <v>281</v>
      </c>
      <c r="R23" s="199">
        <v>19700</v>
      </c>
      <c r="S23" s="199">
        <f>R23</f>
        <v>19700</v>
      </c>
      <c r="T23" s="336"/>
      <c r="U23" s="336"/>
      <c r="V23" s="140"/>
      <c r="W23" s="336"/>
      <c r="X23" s="336"/>
      <c r="Y23" s="336"/>
      <c r="Z23" s="164"/>
      <c r="AA23" s="134"/>
      <c r="AB23" s="134"/>
      <c r="AC23" s="149"/>
      <c r="AD23" s="6"/>
      <c r="AE23" s="4"/>
    </row>
    <row r="24" spans="1:31" ht="33.75" customHeight="1">
      <c r="A24" s="146"/>
      <c r="B24" s="134"/>
      <c r="C24" s="137"/>
      <c r="D24" s="134"/>
      <c r="E24" s="134"/>
      <c r="F24" s="134"/>
      <c r="G24" s="140"/>
      <c r="H24" s="140"/>
      <c r="I24" s="48" t="s">
        <v>194</v>
      </c>
      <c r="J24" s="48" t="s">
        <v>175</v>
      </c>
      <c r="K24" s="48" t="s">
        <v>138</v>
      </c>
      <c r="L24" s="77">
        <v>5</v>
      </c>
      <c r="M24" s="77">
        <v>5</v>
      </c>
      <c r="N24" s="77">
        <v>5</v>
      </c>
      <c r="O24" s="77">
        <v>4</v>
      </c>
      <c r="P24" s="49">
        <v>40757</v>
      </c>
      <c r="Q24" s="49" t="s">
        <v>281</v>
      </c>
      <c r="R24" s="199"/>
      <c r="S24" s="199"/>
      <c r="T24" s="336"/>
      <c r="U24" s="336"/>
      <c r="V24" s="140"/>
      <c r="W24" s="336"/>
      <c r="X24" s="336"/>
      <c r="Y24" s="336"/>
      <c r="Z24" s="164"/>
      <c r="AA24" s="134"/>
      <c r="AB24" s="134"/>
      <c r="AC24" s="149"/>
      <c r="AD24" s="6"/>
      <c r="AE24" s="4"/>
    </row>
    <row r="25" spans="1:31" ht="26.25" customHeight="1" thickBot="1">
      <c r="A25" s="146"/>
      <c r="B25" s="134"/>
      <c r="C25" s="137"/>
      <c r="D25" s="134"/>
      <c r="E25" s="134"/>
      <c r="F25" s="134"/>
      <c r="G25" s="141"/>
      <c r="H25" s="140"/>
      <c r="I25" s="48" t="s">
        <v>249</v>
      </c>
      <c r="J25" s="48" t="s">
        <v>176</v>
      </c>
      <c r="K25" s="48" t="s">
        <v>139</v>
      </c>
      <c r="L25" s="77">
        <v>5</v>
      </c>
      <c r="M25" s="77">
        <v>5</v>
      </c>
      <c r="N25" s="77">
        <v>5</v>
      </c>
      <c r="O25" s="77">
        <v>4</v>
      </c>
      <c r="P25" s="49">
        <v>40849</v>
      </c>
      <c r="Q25" s="49" t="s">
        <v>281</v>
      </c>
      <c r="R25" s="199"/>
      <c r="S25" s="199"/>
      <c r="T25" s="336"/>
      <c r="U25" s="336"/>
      <c r="V25" s="140"/>
      <c r="W25" s="336"/>
      <c r="X25" s="336"/>
      <c r="Y25" s="336"/>
      <c r="Z25" s="164"/>
      <c r="AA25" s="134"/>
      <c r="AB25" s="134"/>
      <c r="AC25" s="149"/>
      <c r="AD25" s="6"/>
      <c r="AE25" s="4"/>
    </row>
    <row r="26" spans="1:31" ht="33" customHeight="1">
      <c r="A26" s="146"/>
      <c r="B26" s="134"/>
      <c r="C26" s="137"/>
      <c r="D26" s="134"/>
      <c r="E26" s="134"/>
      <c r="F26" s="134"/>
      <c r="G26" s="239" t="s">
        <v>187</v>
      </c>
      <c r="H26" s="140"/>
      <c r="I26" s="48" t="s">
        <v>195</v>
      </c>
      <c r="J26" s="48" t="s">
        <v>123</v>
      </c>
      <c r="K26" s="48" t="s">
        <v>140</v>
      </c>
      <c r="L26" s="77">
        <v>5</v>
      </c>
      <c r="M26" s="77">
        <v>5</v>
      </c>
      <c r="N26" s="77">
        <v>5</v>
      </c>
      <c r="O26" s="52">
        <v>4</v>
      </c>
      <c r="P26" s="49" t="s">
        <v>277</v>
      </c>
      <c r="Q26" s="49" t="s">
        <v>281</v>
      </c>
      <c r="R26" s="344">
        <v>18100</v>
      </c>
      <c r="S26" s="199">
        <f>R26</f>
        <v>18100</v>
      </c>
      <c r="T26" s="336"/>
      <c r="U26" s="336"/>
      <c r="V26" s="140"/>
      <c r="W26" s="336"/>
      <c r="X26" s="336"/>
      <c r="Y26" s="336"/>
      <c r="Z26" s="164"/>
      <c r="AA26" s="134"/>
      <c r="AB26" s="134"/>
      <c r="AC26" s="149"/>
      <c r="AD26" s="6"/>
      <c r="AE26" s="4"/>
    </row>
    <row r="27" spans="1:31" ht="23.25" customHeight="1">
      <c r="A27" s="146"/>
      <c r="B27" s="134"/>
      <c r="C27" s="137"/>
      <c r="D27" s="134"/>
      <c r="E27" s="134"/>
      <c r="F27" s="134"/>
      <c r="G27" s="140"/>
      <c r="H27" s="140"/>
      <c r="I27" s="48" t="s">
        <v>196</v>
      </c>
      <c r="J27" s="48" t="s">
        <v>133</v>
      </c>
      <c r="K27" s="48" t="s">
        <v>200</v>
      </c>
      <c r="L27" s="77">
        <v>5</v>
      </c>
      <c r="M27" s="77">
        <v>5</v>
      </c>
      <c r="N27" s="77">
        <v>5</v>
      </c>
      <c r="O27" s="52">
        <v>4</v>
      </c>
      <c r="P27" s="49" t="s">
        <v>278</v>
      </c>
      <c r="Q27" s="49" t="s">
        <v>281</v>
      </c>
      <c r="R27" s="344"/>
      <c r="S27" s="199"/>
      <c r="T27" s="336"/>
      <c r="U27" s="336"/>
      <c r="V27" s="140"/>
      <c r="W27" s="336"/>
      <c r="X27" s="336"/>
      <c r="Y27" s="336"/>
      <c r="Z27" s="164"/>
      <c r="AA27" s="134"/>
      <c r="AB27" s="134"/>
      <c r="AC27" s="149"/>
      <c r="AD27" s="6"/>
      <c r="AE27" s="4"/>
    </row>
    <row r="28" spans="1:31" ht="23.25" customHeight="1" thickBot="1">
      <c r="A28" s="146"/>
      <c r="B28" s="134"/>
      <c r="C28" s="137"/>
      <c r="D28" s="134"/>
      <c r="E28" s="134"/>
      <c r="F28" s="134"/>
      <c r="G28" s="141"/>
      <c r="H28" s="140"/>
      <c r="I28" s="48" t="s">
        <v>197</v>
      </c>
      <c r="J28" s="48" t="s">
        <v>177</v>
      </c>
      <c r="K28" s="48" t="s">
        <v>201</v>
      </c>
      <c r="L28" s="77">
        <v>5</v>
      </c>
      <c r="M28" s="77">
        <v>5</v>
      </c>
      <c r="N28" s="77">
        <v>5</v>
      </c>
      <c r="O28" s="52">
        <v>4</v>
      </c>
      <c r="P28" s="49" t="s">
        <v>283</v>
      </c>
      <c r="Q28" s="53" t="s">
        <v>281</v>
      </c>
      <c r="R28" s="344"/>
      <c r="S28" s="199"/>
      <c r="T28" s="336"/>
      <c r="U28" s="336"/>
      <c r="V28" s="140"/>
      <c r="W28" s="336"/>
      <c r="X28" s="336"/>
      <c r="Y28" s="336"/>
      <c r="Z28" s="164"/>
      <c r="AA28" s="134"/>
      <c r="AB28" s="134"/>
      <c r="AC28" s="149"/>
      <c r="AD28" s="6"/>
      <c r="AE28" s="4"/>
    </row>
    <row r="29" spans="1:31" ht="22.5" customHeight="1">
      <c r="A29" s="146"/>
      <c r="B29" s="134"/>
      <c r="C29" s="137"/>
      <c r="D29" s="134"/>
      <c r="E29" s="134"/>
      <c r="F29" s="134"/>
      <c r="G29" s="219" t="s">
        <v>188</v>
      </c>
      <c r="H29" s="140"/>
      <c r="I29" s="54" t="s">
        <v>253</v>
      </c>
      <c r="J29" s="51" t="s">
        <v>132</v>
      </c>
      <c r="K29" s="51" t="s">
        <v>141</v>
      </c>
      <c r="L29" s="55">
        <v>5</v>
      </c>
      <c r="M29" s="55">
        <v>5</v>
      </c>
      <c r="N29" s="55">
        <v>5</v>
      </c>
      <c r="O29" s="56">
        <v>4</v>
      </c>
      <c r="P29" s="53" t="s">
        <v>279</v>
      </c>
      <c r="Q29" s="57" t="s">
        <v>281</v>
      </c>
      <c r="R29" s="354">
        <v>17500</v>
      </c>
      <c r="S29" s="198">
        <f>R29</f>
        <v>17500</v>
      </c>
      <c r="T29" s="340"/>
      <c r="U29" s="340"/>
      <c r="V29" s="139"/>
      <c r="W29" s="340"/>
      <c r="X29" s="340"/>
      <c r="Y29" s="340"/>
      <c r="Z29" s="164"/>
      <c r="AA29" s="134"/>
      <c r="AB29" s="134"/>
      <c r="AC29" s="149"/>
      <c r="AD29" s="6"/>
      <c r="AE29" s="4"/>
    </row>
    <row r="30" spans="1:31" ht="33.75" customHeight="1">
      <c r="A30" s="146"/>
      <c r="B30" s="134"/>
      <c r="C30" s="137"/>
      <c r="D30" s="134"/>
      <c r="E30" s="134"/>
      <c r="F30" s="134"/>
      <c r="G30" s="220"/>
      <c r="H30" s="140"/>
      <c r="I30" s="58" t="s">
        <v>198</v>
      </c>
      <c r="J30" s="48" t="s">
        <v>178</v>
      </c>
      <c r="K30" s="48" t="s">
        <v>142</v>
      </c>
      <c r="L30" s="77">
        <v>5</v>
      </c>
      <c r="M30" s="77">
        <v>5</v>
      </c>
      <c r="N30" s="77">
        <v>5</v>
      </c>
      <c r="O30" s="52">
        <v>4</v>
      </c>
      <c r="P30" s="49" t="s">
        <v>282</v>
      </c>
      <c r="Q30" s="49" t="s">
        <v>281</v>
      </c>
      <c r="R30" s="344"/>
      <c r="S30" s="199"/>
      <c r="T30" s="336"/>
      <c r="U30" s="336"/>
      <c r="V30" s="140"/>
      <c r="W30" s="336"/>
      <c r="X30" s="336"/>
      <c r="Y30" s="336"/>
      <c r="Z30" s="164"/>
      <c r="AA30" s="134"/>
      <c r="AB30" s="134"/>
      <c r="AC30" s="149"/>
      <c r="AD30" s="6"/>
      <c r="AE30" s="4"/>
    </row>
    <row r="31" spans="1:133" ht="52.5" customHeight="1" thickBot="1">
      <c r="A31" s="147"/>
      <c r="B31" s="135"/>
      <c r="C31" s="138"/>
      <c r="D31" s="135"/>
      <c r="E31" s="135"/>
      <c r="F31" s="135"/>
      <c r="G31" s="221"/>
      <c r="H31" s="141"/>
      <c r="I31" s="60" t="s">
        <v>254</v>
      </c>
      <c r="J31" s="59" t="s">
        <v>0</v>
      </c>
      <c r="K31" s="59" t="s">
        <v>202</v>
      </c>
      <c r="L31" s="78">
        <v>5</v>
      </c>
      <c r="M31" s="78">
        <v>5</v>
      </c>
      <c r="N31" s="78">
        <v>5</v>
      </c>
      <c r="O31" s="61">
        <v>4</v>
      </c>
      <c r="P31" s="62" t="s">
        <v>280</v>
      </c>
      <c r="Q31" s="62" t="s">
        <v>281</v>
      </c>
      <c r="R31" s="355"/>
      <c r="S31" s="200"/>
      <c r="T31" s="341"/>
      <c r="U31" s="341"/>
      <c r="V31" s="141"/>
      <c r="W31" s="341"/>
      <c r="X31" s="341"/>
      <c r="Y31" s="341"/>
      <c r="Z31" s="165"/>
      <c r="AA31" s="135"/>
      <c r="AB31" s="135"/>
      <c r="AC31" s="150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1:133" ht="32.25" customHeight="1" thickBot="1">
      <c r="A32" s="179" t="s">
        <v>3</v>
      </c>
      <c r="B32" s="182" t="s">
        <v>25</v>
      </c>
      <c r="C32" s="166" t="s">
        <v>26</v>
      </c>
      <c r="D32" s="166" t="s">
        <v>10</v>
      </c>
      <c r="E32" s="166"/>
      <c r="F32" s="166"/>
      <c r="G32" s="166" t="s">
        <v>24</v>
      </c>
      <c r="H32" s="166" t="s">
        <v>32</v>
      </c>
      <c r="I32" s="166" t="s">
        <v>4</v>
      </c>
      <c r="J32" s="166" t="s">
        <v>5</v>
      </c>
      <c r="K32" s="166" t="s">
        <v>12</v>
      </c>
      <c r="L32" s="166"/>
      <c r="M32" s="166"/>
      <c r="N32" s="166"/>
      <c r="O32" s="166"/>
      <c r="P32" s="166" t="s">
        <v>120</v>
      </c>
      <c r="Q32" s="166" t="s">
        <v>121</v>
      </c>
      <c r="R32" s="166" t="s">
        <v>269</v>
      </c>
      <c r="S32" s="194" t="s">
        <v>21</v>
      </c>
      <c r="T32" s="194"/>
      <c r="U32" s="194"/>
      <c r="V32" s="194"/>
      <c r="W32" s="194"/>
      <c r="X32" s="194"/>
      <c r="Y32" s="194"/>
      <c r="Z32" s="194"/>
      <c r="AA32" s="151" t="s">
        <v>6</v>
      </c>
      <c r="AB32" s="151" t="s">
        <v>7</v>
      </c>
      <c r="AC32" s="154" t="s">
        <v>11</v>
      </c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ht="25.5" customHeight="1" thickBot="1">
      <c r="A33" s="180"/>
      <c r="B33" s="183"/>
      <c r="C33" s="167"/>
      <c r="D33" s="168"/>
      <c r="E33" s="168"/>
      <c r="F33" s="168"/>
      <c r="G33" s="167"/>
      <c r="H33" s="167"/>
      <c r="I33" s="167"/>
      <c r="J33" s="167"/>
      <c r="K33" s="168"/>
      <c r="L33" s="168"/>
      <c r="M33" s="168"/>
      <c r="N33" s="168"/>
      <c r="O33" s="168"/>
      <c r="P33" s="167"/>
      <c r="Q33" s="167"/>
      <c r="R33" s="167"/>
      <c r="S33" s="157" t="s">
        <v>270</v>
      </c>
      <c r="T33" s="157"/>
      <c r="U33" s="157"/>
      <c r="V33" s="157"/>
      <c r="W33" s="157"/>
      <c r="X33" s="157"/>
      <c r="Y33" s="157"/>
      <c r="Z33" s="157"/>
      <c r="AA33" s="152"/>
      <c r="AB33" s="152"/>
      <c r="AC33" s="155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ht="46.5" customHeight="1" thickBot="1">
      <c r="A34" s="181"/>
      <c r="B34" s="184"/>
      <c r="C34" s="168"/>
      <c r="D34" s="12" t="s">
        <v>1</v>
      </c>
      <c r="E34" s="12" t="s">
        <v>271</v>
      </c>
      <c r="F34" s="12" t="s">
        <v>268</v>
      </c>
      <c r="G34" s="168"/>
      <c r="H34" s="168"/>
      <c r="I34" s="168"/>
      <c r="J34" s="168"/>
      <c r="K34" s="12" t="s">
        <v>17</v>
      </c>
      <c r="L34" s="128" t="s">
        <v>13</v>
      </c>
      <c r="M34" s="128" t="s">
        <v>14</v>
      </c>
      <c r="N34" s="128" t="s">
        <v>15</v>
      </c>
      <c r="O34" s="128" t="s">
        <v>16</v>
      </c>
      <c r="P34" s="168"/>
      <c r="Q34" s="168"/>
      <c r="R34" s="168"/>
      <c r="S34" s="129" t="s">
        <v>23</v>
      </c>
      <c r="T34" s="129" t="s">
        <v>2</v>
      </c>
      <c r="U34" s="129" t="s">
        <v>18</v>
      </c>
      <c r="V34" s="129" t="s">
        <v>20</v>
      </c>
      <c r="W34" s="129" t="s">
        <v>19</v>
      </c>
      <c r="X34" s="129" t="s">
        <v>22</v>
      </c>
      <c r="Y34" s="96" t="s">
        <v>8</v>
      </c>
      <c r="Z34" s="96" t="s">
        <v>9</v>
      </c>
      <c r="AA34" s="153"/>
      <c r="AB34" s="153"/>
      <c r="AC34" s="15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ht="98.25" customHeight="1">
      <c r="A35" s="145"/>
      <c r="B35" s="133"/>
      <c r="C35" s="136" t="s">
        <v>342</v>
      </c>
      <c r="D35" s="133" t="s">
        <v>343</v>
      </c>
      <c r="E35" s="133">
        <v>7</v>
      </c>
      <c r="F35" s="133">
        <v>10</v>
      </c>
      <c r="G35" s="133" t="s">
        <v>344</v>
      </c>
      <c r="H35" s="133" t="s">
        <v>349</v>
      </c>
      <c r="I35" s="158" t="s">
        <v>340</v>
      </c>
      <c r="J35" s="158" t="s">
        <v>350</v>
      </c>
      <c r="K35" s="158" t="s">
        <v>341</v>
      </c>
      <c r="L35" s="126"/>
      <c r="M35" s="122"/>
      <c r="N35" s="126"/>
      <c r="O35" s="126"/>
      <c r="P35" s="57"/>
      <c r="Q35" s="57"/>
      <c r="R35" s="160">
        <v>30000</v>
      </c>
      <c r="S35" s="160">
        <v>30000</v>
      </c>
      <c r="T35" s="127"/>
      <c r="U35" s="127"/>
      <c r="V35" s="122"/>
      <c r="W35" s="127"/>
      <c r="X35" s="127"/>
      <c r="Y35" s="127"/>
      <c r="Z35" s="163">
        <v>30000</v>
      </c>
      <c r="AA35" s="133" t="s">
        <v>39</v>
      </c>
      <c r="AB35" s="133" t="s">
        <v>95</v>
      </c>
      <c r="AC35" s="148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ht="103.5" customHeight="1">
      <c r="A36" s="146"/>
      <c r="B36" s="134"/>
      <c r="C36" s="137"/>
      <c r="D36" s="134"/>
      <c r="E36" s="134"/>
      <c r="F36" s="134"/>
      <c r="G36" s="134"/>
      <c r="H36" s="134"/>
      <c r="I36" s="159"/>
      <c r="J36" s="159"/>
      <c r="K36" s="159"/>
      <c r="L36" s="56">
        <v>2</v>
      </c>
      <c r="M36" s="55">
        <v>1</v>
      </c>
      <c r="N36" s="56"/>
      <c r="O36" s="56"/>
      <c r="P36" s="53">
        <v>40605</v>
      </c>
      <c r="Q36" s="53" t="s">
        <v>353</v>
      </c>
      <c r="R36" s="161"/>
      <c r="S36" s="161"/>
      <c r="T36" s="142"/>
      <c r="U36" s="142"/>
      <c r="V36" s="139"/>
      <c r="W36" s="142"/>
      <c r="X36" s="142"/>
      <c r="Y36" s="142"/>
      <c r="Z36" s="164"/>
      <c r="AA36" s="134"/>
      <c r="AB36" s="134"/>
      <c r="AC36" s="149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ht="165.75" customHeight="1">
      <c r="A37" s="146"/>
      <c r="B37" s="134"/>
      <c r="C37" s="137"/>
      <c r="D37" s="134"/>
      <c r="E37" s="134"/>
      <c r="F37" s="134"/>
      <c r="G37" s="134"/>
      <c r="H37" s="134"/>
      <c r="I37" s="48" t="s">
        <v>345</v>
      </c>
      <c r="J37" s="48" t="s">
        <v>351</v>
      </c>
      <c r="K37" s="130" t="s">
        <v>346</v>
      </c>
      <c r="L37" s="52">
        <v>2</v>
      </c>
      <c r="M37" s="124">
        <v>1</v>
      </c>
      <c r="N37" s="52"/>
      <c r="O37" s="52"/>
      <c r="P37" s="49">
        <v>40758</v>
      </c>
      <c r="Q37" s="49" t="s">
        <v>353</v>
      </c>
      <c r="R37" s="161"/>
      <c r="S37" s="161"/>
      <c r="T37" s="143"/>
      <c r="U37" s="143"/>
      <c r="V37" s="140"/>
      <c r="W37" s="143"/>
      <c r="X37" s="143"/>
      <c r="Y37" s="143"/>
      <c r="Z37" s="164"/>
      <c r="AA37" s="134"/>
      <c r="AB37" s="134"/>
      <c r="AC37" s="149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ht="171.75" customHeight="1" thickBot="1">
      <c r="A38" s="147"/>
      <c r="B38" s="135"/>
      <c r="C38" s="138"/>
      <c r="D38" s="135"/>
      <c r="E38" s="135"/>
      <c r="F38" s="135"/>
      <c r="G38" s="135"/>
      <c r="H38" s="135"/>
      <c r="I38" s="131" t="s">
        <v>347</v>
      </c>
      <c r="J38" s="132" t="s">
        <v>352</v>
      </c>
      <c r="K38" s="59" t="s">
        <v>348</v>
      </c>
      <c r="L38" s="125">
        <v>2</v>
      </c>
      <c r="M38" s="123">
        <v>1</v>
      </c>
      <c r="N38" s="125"/>
      <c r="O38" s="125"/>
      <c r="P38" s="62">
        <v>40819</v>
      </c>
      <c r="Q38" s="64" t="s">
        <v>353</v>
      </c>
      <c r="R38" s="162"/>
      <c r="S38" s="162"/>
      <c r="T38" s="144"/>
      <c r="U38" s="144"/>
      <c r="V38" s="141"/>
      <c r="W38" s="144"/>
      <c r="X38" s="144"/>
      <c r="Y38" s="144"/>
      <c r="Z38" s="165"/>
      <c r="AA38" s="135"/>
      <c r="AB38" s="135"/>
      <c r="AC38" s="150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s="24" customFormat="1" ht="6" customHeight="1" thickBot="1">
      <c r="A39" s="179" t="s">
        <v>3</v>
      </c>
      <c r="B39" s="182" t="s">
        <v>25</v>
      </c>
      <c r="C39" s="166" t="s">
        <v>26</v>
      </c>
      <c r="D39" s="166" t="s">
        <v>10</v>
      </c>
      <c r="E39" s="166"/>
      <c r="F39" s="166"/>
      <c r="G39" s="166" t="s">
        <v>24</v>
      </c>
      <c r="H39" s="166" t="s">
        <v>32</v>
      </c>
      <c r="I39" s="166" t="s">
        <v>4</v>
      </c>
      <c r="J39" s="166" t="s">
        <v>5</v>
      </c>
      <c r="K39" s="166" t="s">
        <v>12</v>
      </c>
      <c r="L39" s="166"/>
      <c r="M39" s="166"/>
      <c r="N39" s="166"/>
      <c r="O39" s="166"/>
      <c r="P39" s="166" t="s">
        <v>120</v>
      </c>
      <c r="Q39" s="166" t="s">
        <v>121</v>
      </c>
      <c r="R39" s="166" t="s">
        <v>269</v>
      </c>
      <c r="S39" s="194" t="s">
        <v>21</v>
      </c>
      <c r="T39" s="194"/>
      <c r="U39" s="194"/>
      <c r="V39" s="194"/>
      <c r="W39" s="194"/>
      <c r="X39" s="194"/>
      <c r="Y39" s="194"/>
      <c r="Z39" s="194"/>
      <c r="AA39" s="151" t="s">
        <v>6</v>
      </c>
      <c r="AB39" s="151" t="s">
        <v>7</v>
      </c>
      <c r="AC39" s="154" t="s">
        <v>11</v>
      </c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 s="24" customFormat="1" ht="6.75" customHeight="1" thickBot="1">
      <c r="A40" s="180"/>
      <c r="B40" s="183"/>
      <c r="C40" s="167"/>
      <c r="D40" s="168"/>
      <c r="E40" s="168"/>
      <c r="F40" s="168"/>
      <c r="G40" s="167"/>
      <c r="H40" s="167"/>
      <c r="I40" s="167"/>
      <c r="J40" s="167"/>
      <c r="K40" s="168"/>
      <c r="L40" s="168"/>
      <c r="M40" s="168"/>
      <c r="N40" s="168"/>
      <c r="O40" s="168"/>
      <c r="P40" s="167"/>
      <c r="Q40" s="167"/>
      <c r="R40" s="167"/>
      <c r="S40" s="157" t="s">
        <v>270</v>
      </c>
      <c r="T40" s="157"/>
      <c r="U40" s="157"/>
      <c r="V40" s="157"/>
      <c r="W40" s="157"/>
      <c r="X40" s="157"/>
      <c r="Y40" s="157"/>
      <c r="Z40" s="157"/>
      <c r="AA40" s="152"/>
      <c r="AB40" s="152"/>
      <c r="AC40" s="155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1:133" s="24" customFormat="1" ht="34.5" customHeight="1" thickBot="1">
      <c r="A41" s="180"/>
      <c r="B41" s="183"/>
      <c r="C41" s="167"/>
      <c r="D41" s="10" t="s">
        <v>1</v>
      </c>
      <c r="E41" s="10" t="s">
        <v>271</v>
      </c>
      <c r="F41" s="10" t="s">
        <v>268</v>
      </c>
      <c r="G41" s="167"/>
      <c r="H41" s="167"/>
      <c r="I41" s="167"/>
      <c r="J41" s="167"/>
      <c r="K41" s="10" t="s">
        <v>17</v>
      </c>
      <c r="L41" s="25" t="s">
        <v>13</v>
      </c>
      <c r="M41" s="25" t="s">
        <v>14</v>
      </c>
      <c r="N41" s="25" t="s">
        <v>15</v>
      </c>
      <c r="O41" s="25" t="s">
        <v>16</v>
      </c>
      <c r="P41" s="167"/>
      <c r="Q41" s="167"/>
      <c r="R41" s="167"/>
      <c r="S41" s="94" t="s">
        <v>23</v>
      </c>
      <c r="T41" s="94" t="s">
        <v>2</v>
      </c>
      <c r="U41" s="94" t="s">
        <v>18</v>
      </c>
      <c r="V41" s="94" t="s">
        <v>20</v>
      </c>
      <c r="W41" s="94" t="s">
        <v>19</v>
      </c>
      <c r="X41" s="94" t="s">
        <v>22</v>
      </c>
      <c r="Y41" s="95" t="s">
        <v>8</v>
      </c>
      <c r="Z41" s="95" t="s">
        <v>9</v>
      </c>
      <c r="AA41" s="172"/>
      <c r="AB41" s="172"/>
      <c r="AC41" s="155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</row>
    <row r="42" spans="1:30" ht="12.75" customHeight="1">
      <c r="A42" s="258"/>
      <c r="B42" s="239" t="s">
        <v>40</v>
      </c>
      <c r="C42" s="239" t="s">
        <v>96</v>
      </c>
      <c r="D42" s="358" t="s">
        <v>41</v>
      </c>
      <c r="E42" s="239">
        <v>12</v>
      </c>
      <c r="F42" s="239">
        <v>12</v>
      </c>
      <c r="G42" s="239" t="s">
        <v>42</v>
      </c>
      <c r="H42" s="239" t="s">
        <v>274</v>
      </c>
      <c r="I42" s="261" t="s">
        <v>206</v>
      </c>
      <c r="J42" s="219" t="s">
        <v>212</v>
      </c>
      <c r="K42" s="219" t="s">
        <v>129</v>
      </c>
      <c r="L42" s="239">
        <v>12</v>
      </c>
      <c r="M42" s="239"/>
      <c r="N42" s="239"/>
      <c r="O42" s="239"/>
      <c r="P42" s="342">
        <v>40603</v>
      </c>
      <c r="Q42" s="342" t="s">
        <v>291</v>
      </c>
      <c r="R42" s="185">
        <v>200000</v>
      </c>
      <c r="S42" s="185">
        <v>200000</v>
      </c>
      <c r="T42" s="225"/>
      <c r="U42" s="225"/>
      <c r="V42" s="225"/>
      <c r="W42" s="225"/>
      <c r="X42" s="225"/>
      <c r="Y42" s="225"/>
      <c r="Z42" s="185">
        <f>SUM(S42:Y44)</f>
        <v>200000</v>
      </c>
      <c r="AA42" s="133" t="s">
        <v>39</v>
      </c>
      <c r="AB42" s="337" t="s">
        <v>95</v>
      </c>
      <c r="AC42" s="348"/>
      <c r="AD42" s="6"/>
    </row>
    <row r="43" spans="1:30" ht="10.5" customHeight="1">
      <c r="A43" s="259"/>
      <c r="B43" s="140"/>
      <c r="C43" s="140"/>
      <c r="D43" s="359"/>
      <c r="E43" s="140"/>
      <c r="F43" s="140"/>
      <c r="G43" s="140"/>
      <c r="H43" s="140"/>
      <c r="I43" s="262"/>
      <c r="J43" s="220"/>
      <c r="K43" s="220"/>
      <c r="L43" s="140"/>
      <c r="M43" s="140"/>
      <c r="N43" s="140"/>
      <c r="O43" s="140"/>
      <c r="P43" s="343"/>
      <c r="Q43" s="343"/>
      <c r="R43" s="186"/>
      <c r="S43" s="186"/>
      <c r="T43" s="196"/>
      <c r="U43" s="196"/>
      <c r="V43" s="196"/>
      <c r="W43" s="196"/>
      <c r="X43" s="196"/>
      <c r="Y43" s="196"/>
      <c r="Z43" s="186"/>
      <c r="AA43" s="134"/>
      <c r="AB43" s="338"/>
      <c r="AC43" s="349"/>
      <c r="AD43" s="6"/>
    </row>
    <row r="44" spans="1:30" ht="14.25" customHeight="1">
      <c r="A44" s="259"/>
      <c r="B44" s="140"/>
      <c r="C44" s="140"/>
      <c r="D44" s="359"/>
      <c r="E44" s="140"/>
      <c r="F44" s="140"/>
      <c r="G44" s="140"/>
      <c r="H44" s="140"/>
      <c r="I44" s="263"/>
      <c r="J44" s="220"/>
      <c r="K44" s="220"/>
      <c r="L44" s="140"/>
      <c r="M44" s="140"/>
      <c r="N44" s="140"/>
      <c r="O44" s="140"/>
      <c r="P44" s="343"/>
      <c r="Q44" s="343"/>
      <c r="R44" s="186"/>
      <c r="S44" s="186"/>
      <c r="T44" s="196"/>
      <c r="U44" s="196"/>
      <c r="V44" s="196"/>
      <c r="W44" s="196"/>
      <c r="X44" s="196"/>
      <c r="Y44" s="196"/>
      <c r="Z44" s="186"/>
      <c r="AA44" s="134"/>
      <c r="AB44" s="338"/>
      <c r="AC44" s="349"/>
      <c r="AD44" s="6"/>
    </row>
    <row r="45" spans="1:30" ht="46.5" customHeight="1">
      <c r="A45" s="23"/>
      <c r="B45" s="140"/>
      <c r="C45" s="140"/>
      <c r="D45" s="359"/>
      <c r="E45" s="140"/>
      <c r="F45" s="140"/>
      <c r="G45" s="140"/>
      <c r="H45" s="140"/>
      <c r="I45" s="48" t="s">
        <v>125</v>
      </c>
      <c r="J45" s="48" t="s">
        <v>213</v>
      </c>
      <c r="K45" s="48" t="s">
        <v>130</v>
      </c>
      <c r="L45" s="77">
        <v>3</v>
      </c>
      <c r="M45" s="77"/>
      <c r="N45" s="77"/>
      <c r="O45" s="77"/>
      <c r="P45" s="49">
        <v>40725</v>
      </c>
      <c r="Q45" s="49">
        <v>40726</v>
      </c>
      <c r="R45" s="186"/>
      <c r="S45" s="186"/>
      <c r="T45" s="196"/>
      <c r="U45" s="196"/>
      <c r="V45" s="196"/>
      <c r="W45" s="196"/>
      <c r="X45" s="196"/>
      <c r="Y45" s="196"/>
      <c r="Z45" s="186"/>
      <c r="AA45" s="134"/>
      <c r="AB45" s="338"/>
      <c r="AC45" s="349"/>
      <c r="AD45" s="6"/>
    </row>
    <row r="46" spans="1:30" ht="42.75" customHeight="1" thickBot="1">
      <c r="A46" s="23"/>
      <c r="B46" s="140"/>
      <c r="C46" s="141"/>
      <c r="D46" s="360"/>
      <c r="E46" s="141"/>
      <c r="F46" s="141"/>
      <c r="G46" s="141"/>
      <c r="H46" s="141"/>
      <c r="I46" s="59" t="s">
        <v>207</v>
      </c>
      <c r="J46" s="59" t="s">
        <v>126</v>
      </c>
      <c r="K46" s="59" t="s">
        <v>214</v>
      </c>
      <c r="L46" s="78">
        <v>3</v>
      </c>
      <c r="M46" s="78">
        <v>3</v>
      </c>
      <c r="N46" s="78">
        <v>3</v>
      </c>
      <c r="O46" s="78">
        <v>3</v>
      </c>
      <c r="P46" s="62">
        <v>40848</v>
      </c>
      <c r="Q46" s="62" t="s">
        <v>287</v>
      </c>
      <c r="R46" s="187"/>
      <c r="S46" s="187"/>
      <c r="T46" s="197"/>
      <c r="U46" s="197"/>
      <c r="V46" s="197"/>
      <c r="W46" s="197"/>
      <c r="X46" s="197"/>
      <c r="Y46" s="197"/>
      <c r="Z46" s="187"/>
      <c r="AA46" s="134"/>
      <c r="AB46" s="338"/>
      <c r="AC46" s="349"/>
      <c r="AD46" s="6"/>
    </row>
    <row r="47" spans="1:30" ht="36" customHeight="1">
      <c r="A47" s="23"/>
      <c r="B47" s="140"/>
      <c r="C47" s="139" t="s">
        <v>104</v>
      </c>
      <c r="D47" s="139" t="s">
        <v>105</v>
      </c>
      <c r="E47" s="139">
        <v>1.5</v>
      </c>
      <c r="F47" s="139">
        <v>2</v>
      </c>
      <c r="G47" s="139" t="s">
        <v>106</v>
      </c>
      <c r="H47" s="139" t="s">
        <v>293</v>
      </c>
      <c r="I47" s="51" t="s">
        <v>208</v>
      </c>
      <c r="J47" s="51" t="s">
        <v>337</v>
      </c>
      <c r="K47" s="51" t="s">
        <v>170</v>
      </c>
      <c r="L47" s="55">
        <v>12</v>
      </c>
      <c r="M47" s="55"/>
      <c r="N47" s="55"/>
      <c r="O47" s="55"/>
      <c r="P47" s="53" t="s">
        <v>292</v>
      </c>
      <c r="Q47" s="53" t="s">
        <v>284</v>
      </c>
      <c r="R47" s="198">
        <v>100000</v>
      </c>
      <c r="S47" s="198">
        <v>100000</v>
      </c>
      <c r="T47" s="195"/>
      <c r="U47" s="195"/>
      <c r="V47" s="195"/>
      <c r="W47" s="195"/>
      <c r="X47" s="195"/>
      <c r="Y47" s="195"/>
      <c r="Z47" s="198">
        <v>100000</v>
      </c>
      <c r="AA47" s="134"/>
      <c r="AB47" s="338"/>
      <c r="AC47" s="349"/>
      <c r="AD47" s="6"/>
    </row>
    <row r="48" spans="1:30" ht="27.75" customHeight="1">
      <c r="A48" s="23"/>
      <c r="B48" s="140"/>
      <c r="C48" s="140"/>
      <c r="D48" s="140"/>
      <c r="E48" s="140"/>
      <c r="F48" s="140"/>
      <c r="G48" s="140"/>
      <c r="H48" s="140"/>
      <c r="I48" s="48" t="s">
        <v>127</v>
      </c>
      <c r="J48" s="48" t="s">
        <v>128</v>
      </c>
      <c r="K48" s="48" t="s">
        <v>210</v>
      </c>
      <c r="L48" s="77">
        <v>12</v>
      </c>
      <c r="M48" s="77"/>
      <c r="N48" s="77"/>
      <c r="O48" s="77"/>
      <c r="P48" s="49" t="s">
        <v>288</v>
      </c>
      <c r="Q48" s="49" t="s">
        <v>284</v>
      </c>
      <c r="R48" s="199"/>
      <c r="S48" s="199"/>
      <c r="T48" s="196"/>
      <c r="U48" s="196"/>
      <c r="V48" s="196"/>
      <c r="W48" s="196"/>
      <c r="X48" s="196"/>
      <c r="Y48" s="196"/>
      <c r="Z48" s="199"/>
      <c r="AA48" s="134"/>
      <c r="AB48" s="338"/>
      <c r="AC48" s="349"/>
      <c r="AD48" s="6"/>
    </row>
    <row r="49" spans="1:30" ht="33" customHeight="1" thickBot="1">
      <c r="A49" s="251"/>
      <c r="B49" s="141"/>
      <c r="C49" s="141"/>
      <c r="D49" s="141"/>
      <c r="E49" s="141"/>
      <c r="F49" s="141"/>
      <c r="G49" s="141"/>
      <c r="H49" s="141"/>
      <c r="I49" s="59" t="s">
        <v>209</v>
      </c>
      <c r="J49" s="59" t="s">
        <v>294</v>
      </c>
      <c r="K49" s="59" t="s">
        <v>211</v>
      </c>
      <c r="L49" s="117">
        <v>0.2</v>
      </c>
      <c r="M49" s="117">
        <v>0.3</v>
      </c>
      <c r="N49" s="116"/>
      <c r="O49" s="116"/>
      <c r="P49" s="62">
        <v>40576</v>
      </c>
      <c r="Q49" s="62" t="s">
        <v>339</v>
      </c>
      <c r="R49" s="200"/>
      <c r="S49" s="200"/>
      <c r="T49" s="197"/>
      <c r="U49" s="197"/>
      <c r="V49" s="197"/>
      <c r="W49" s="197"/>
      <c r="X49" s="197"/>
      <c r="Y49" s="197"/>
      <c r="Z49" s="200"/>
      <c r="AA49" s="135"/>
      <c r="AB49" s="338"/>
      <c r="AC49" s="349"/>
      <c r="AD49" s="6"/>
    </row>
    <row r="50" spans="1:30" ht="34.5" customHeight="1">
      <c r="A50" s="251"/>
      <c r="B50" s="239" t="s">
        <v>43</v>
      </c>
      <c r="C50" s="239" t="s">
        <v>109</v>
      </c>
      <c r="D50" s="239" t="s">
        <v>44</v>
      </c>
      <c r="E50" s="239">
        <v>280</v>
      </c>
      <c r="F50" s="239">
        <v>310</v>
      </c>
      <c r="G50" s="239" t="s">
        <v>45</v>
      </c>
      <c r="H50" s="239" t="s">
        <v>336</v>
      </c>
      <c r="I50" s="44" t="s">
        <v>215</v>
      </c>
      <c r="J50" s="44" t="s">
        <v>220</v>
      </c>
      <c r="K50" s="44" t="s">
        <v>218</v>
      </c>
      <c r="L50" s="79">
        <v>12</v>
      </c>
      <c r="M50" s="79"/>
      <c r="N50" s="79"/>
      <c r="O50" s="79"/>
      <c r="P50" s="45">
        <v>40788</v>
      </c>
      <c r="Q50" s="45" t="s">
        <v>289</v>
      </c>
      <c r="R50" s="185">
        <v>150000</v>
      </c>
      <c r="S50" s="185">
        <v>150000</v>
      </c>
      <c r="T50" s="225"/>
      <c r="U50" s="225"/>
      <c r="V50" s="225"/>
      <c r="W50" s="225"/>
      <c r="X50" s="225"/>
      <c r="Y50" s="225"/>
      <c r="Z50" s="185">
        <f>S50</f>
        <v>150000</v>
      </c>
      <c r="AA50" s="239" t="s">
        <v>29</v>
      </c>
      <c r="AB50" s="338"/>
      <c r="AC50" s="349"/>
      <c r="AD50" s="11"/>
    </row>
    <row r="51" spans="1:31" ht="37.5" customHeight="1">
      <c r="A51" s="251"/>
      <c r="B51" s="140"/>
      <c r="C51" s="140"/>
      <c r="D51" s="140"/>
      <c r="E51" s="140"/>
      <c r="F51" s="140"/>
      <c r="G51" s="140"/>
      <c r="H51" s="140"/>
      <c r="I51" s="48" t="s">
        <v>216</v>
      </c>
      <c r="J51" s="48" t="s">
        <v>255</v>
      </c>
      <c r="K51" s="48" t="s">
        <v>130</v>
      </c>
      <c r="L51" s="77">
        <v>3</v>
      </c>
      <c r="M51" s="77"/>
      <c r="N51" s="77"/>
      <c r="O51" s="77"/>
      <c r="P51" s="49" t="s">
        <v>295</v>
      </c>
      <c r="Q51" s="49" t="s">
        <v>290</v>
      </c>
      <c r="R51" s="186"/>
      <c r="S51" s="186"/>
      <c r="T51" s="196"/>
      <c r="U51" s="196"/>
      <c r="V51" s="196"/>
      <c r="W51" s="196"/>
      <c r="X51" s="196"/>
      <c r="Y51" s="196"/>
      <c r="Z51" s="186"/>
      <c r="AA51" s="140"/>
      <c r="AB51" s="338"/>
      <c r="AC51" s="349"/>
      <c r="AD51" s="6"/>
      <c r="AE51" s="4"/>
    </row>
    <row r="52" spans="1:31" ht="38.25" customHeight="1" thickBot="1">
      <c r="A52" s="252"/>
      <c r="B52" s="141"/>
      <c r="C52" s="141"/>
      <c r="D52" s="141"/>
      <c r="E52" s="141"/>
      <c r="F52" s="141"/>
      <c r="G52" s="141"/>
      <c r="H52" s="141"/>
      <c r="I52" s="59" t="s">
        <v>217</v>
      </c>
      <c r="J52" s="59" t="s">
        <v>332</v>
      </c>
      <c r="K52" s="59" t="s">
        <v>219</v>
      </c>
      <c r="L52" s="78"/>
      <c r="M52" s="78">
        <v>15</v>
      </c>
      <c r="N52" s="78">
        <v>15</v>
      </c>
      <c r="O52" s="78"/>
      <c r="P52" s="62">
        <v>40730</v>
      </c>
      <c r="Q52" s="62" t="s">
        <v>287</v>
      </c>
      <c r="R52" s="187"/>
      <c r="S52" s="187"/>
      <c r="T52" s="197"/>
      <c r="U52" s="197"/>
      <c r="V52" s="197"/>
      <c r="W52" s="197"/>
      <c r="X52" s="197"/>
      <c r="Y52" s="197"/>
      <c r="Z52" s="187"/>
      <c r="AA52" s="141"/>
      <c r="AB52" s="338"/>
      <c r="AC52" s="349"/>
      <c r="AD52" s="6"/>
      <c r="AE52" s="4"/>
    </row>
    <row r="53" spans="1:31" ht="38.25" customHeight="1">
      <c r="A53" s="259"/>
      <c r="B53" s="139" t="s">
        <v>124</v>
      </c>
      <c r="C53" s="139" t="s">
        <v>97</v>
      </c>
      <c r="D53" s="139" t="s">
        <v>98</v>
      </c>
      <c r="E53" s="139">
        <v>57000</v>
      </c>
      <c r="F53" s="139">
        <v>72000</v>
      </c>
      <c r="G53" s="239" t="s">
        <v>33</v>
      </c>
      <c r="H53" s="158" t="s">
        <v>327</v>
      </c>
      <c r="I53" s="44" t="s">
        <v>256</v>
      </c>
      <c r="J53" s="44" t="s">
        <v>333</v>
      </c>
      <c r="K53" s="158" t="s">
        <v>264</v>
      </c>
      <c r="L53" s="79">
        <v>2500</v>
      </c>
      <c r="M53" s="79">
        <v>2500</v>
      </c>
      <c r="N53" s="79">
        <v>2500</v>
      </c>
      <c r="O53" s="79">
        <v>2500</v>
      </c>
      <c r="P53" s="45" t="s">
        <v>282</v>
      </c>
      <c r="Q53" s="45" t="s">
        <v>287</v>
      </c>
      <c r="R53" s="185">
        <v>65000</v>
      </c>
      <c r="S53" s="185">
        <f>R53</f>
        <v>65000</v>
      </c>
      <c r="T53" s="191"/>
      <c r="U53" s="191"/>
      <c r="V53" s="191"/>
      <c r="W53" s="191"/>
      <c r="X53" s="191"/>
      <c r="Y53" s="191"/>
      <c r="Z53" s="163">
        <f>S53+S55</f>
        <v>80000</v>
      </c>
      <c r="AA53" s="133" t="s">
        <v>34</v>
      </c>
      <c r="AB53" s="338"/>
      <c r="AC53" s="349"/>
      <c r="AD53" s="6"/>
      <c r="AE53" s="4"/>
    </row>
    <row r="54" spans="1:31" ht="93" customHeight="1" thickBot="1">
      <c r="A54" s="259"/>
      <c r="B54" s="140"/>
      <c r="C54" s="140"/>
      <c r="D54" s="140"/>
      <c r="E54" s="140"/>
      <c r="F54" s="140"/>
      <c r="G54" s="141"/>
      <c r="H54" s="240"/>
      <c r="I54" s="59" t="s">
        <v>131</v>
      </c>
      <c r="J54" s="59" t="s">
        <v>329</v>
      </c>
      <c r="K54" s="240"/>
      <c r="L54" s="78">
        <v>250</v>
      </c>
      <c r="M54" s="78">
        <v>250</v>
      </c>
      <c r="N54" s="78">
        <v>250</v>
      </c>
      <c r="O54" s="78">
        <v>250</v>
      </c>
      <c r="P54" s="62">
        <v>40636</v>
      </c>
      <c r="Q54" s="53" t="s">
        <v>287</v>
      </c>
      <c r="R54" s="187"/>
      <c r="S54" s="187"/>
      <c r="T54" s="193"/>
      <c r="U54" s="193"/>
      <c r="V54" s="193"/>
      <c r="W54" s="193"/>
      <c r="X54" s="193"/>
      <c r="Y54" s="193"/>
      <c r="Z54" s="164"/>
      <c r="AA54" s="134"/>
      <c r="AB54" s="338"/>
      <c r="AC54" s="349"/>
      <c r="AD54" s="6"/>
      <c r="AE54" s="4"/>
    </row>
    <row r="55" spans="1:31" ht="58.5" customHeight="1">
      <c r="A55" s="259"/>
      <c r="B55" s="140"/>
      <c r="C55" s="140"/>
      <c r="D55" s="140"/>
      <c r="E55" s="140"/>
      <c r="F55" s="140"/>
      <c r="G55" s="239" t="s">
        <v>335</v>
      </c>
      <c r="H55" s="219" t="s">
        <v>328</v>
      </c>
      <c r="I55" s="44" t="s">
        <v>221</v>
      </c>
      <c r="J55" s="44" t="s">
        <v>334</v>
      </c>
      <c r="K55" s="158" t="s">
        <v>265</v>
      </c>
      <c r="L55" s="79">
        <v>750</v>
      </c>
      <c r="M55" s="79">
        <v>750</v>
      </c>
      <c r="N55" s="79">
        <v>750</v>
      </c>
      <c r="O55" s="79">
        <v>750</v>
      </c>
      <c r="P55" s="45">
        <v>40819</v>
      </c>
      <c r="Q55" s="45" t="s">
        <v>287</v>
      </c>
      <c r="R55" s="185">
        <v>15000</v>
      </c>
      <c r="S55" s="188">
        <f>R55</f>
        <v>15000</v>
      </c>
      <c r="T55" s="191"/>
      <c r="U55" s="191"/>
      <c r="V55" s="191"/>
      <c r="W55" s="191"/>
      <c r="X55" s="191"/>
      <c r="Y55" s="191"/>
      <c r="Z55" s="164"/>
      <c r="AA55" s="134"/>
      <c r="AB55" s="338"/>
      <c r="AC55" s="349"/>
      <c r="AD55" s="6"/>
      <c r="AE55" s="4"/>
    </row>
    <row r="56" spans="1:31" ht="21" customHeight="1">
      <c r="A56" s="259"/>
      <c r="B56" s="140"/>
      <c r="C56" s="140"/>
      <c r="D56" s="140"/>
      <c r="E56" s="140"/>
      <c r="F56" s="140"/>
      <c r="G56" s="140"/>
      <c r="H56" s="220"/>
      <c r="I56" s="220" t="s">
        <v>222</v>
      </c>
      <c r="J56" s="220" t="s">
        <v>330</v>
      </c>
      <c r="K56" s="273"/>
      <c r="L56" s="140">
        <v>250</v>
      </c>
      <c r="M56" s="140">
        <v>250</v>
      </c>
      <c r="N56" s="140">
        <v>250</v>
      </c>
      <c r="O56" s="140">
        <v>250</v>
      </c>
      <c r="P56" s="356" t="s">
        <v>331</v>
      </c>
      <c r="Q56" s="333" t="s">
        <v>287</v>
      </c>
      <c r="R56" s="186"/>
      <c r="S56" s="189"/>
      <c r="T56" s="192"/>
      <c r="U56" s="192"/>
      <c r="V56" s="192"/>
      <c r="W56" s="192"/>
      <c r="X56" s="192"/>
      <c r="Y56" s="192"/>
      <c r="Z56" s="164"/>
      <c r="AA56" s="134"/>
      <c r="AB56" s="338"/>
      <c r="AC56" s="349"/>
      <c r="AD56" s="6"/>
      <c r="AE56" s="4"/>
    </row>
    <row r="57" spans="1:31" ht="27" customHeight="1">
      <c r="A57" s="259"/>
      <c r="B57" s="140"/>
      <c r="C57" s="140"/>
      <c r="D57" s="140"/>
      <c r="E57" s="140"/>
      <c r="F57" s="140"/>
      <c r="G57" s="140"/>
      <c r="H57" s="220"/>
      <c r="I57" s="220"/>
      <c r="J57" s="220"/>
      <c r="K57" s="273"/>
      <c r="L57" s="140"/>
      <c r="M57" s="140"/>
      <c r="N57" s="140"/>
      <c r="O57" s="140"/>
      <c r="P57" s="356"/>
      <c r="Q57" s="333"/>
      <c r="R57" s="186"/>
      <c r="S57" s="189"/>
      <c r="T57" s="192"/>
      <c r="U57" s="192"/>
      <c r="V57" s="192"/>
      <c r="W57" s="192"/>
      <c r="X57" s="192"/>
      <c r="Y57" s="192"/>
      <c r="Z57" s="164"/>
      <c r="AA57" s="134"/>
      <c r="AB57" s="338"/>
      <c r="AC57" s="349"/>
      <c r="AD57" s="6"/>
      <c r="AE57" s="4"/>
    </row>
    <row r="58" spans="1:31" ht="36" customHeight="1" thickBot="1">
      <c r="A58" s="260"/>
      <c r="B58" s="141"/>
      <c r="C58" s="141"/>
      <c r="D58" s="141"/>
      <c r="E58" s="141"/>
      <c r="F58" s="141"/>
      <c r="G58" s="141"/>
      <c r="H58" s="221"/>
      <c r="I58" s="221"/>
      <c r="J58" s="221"/>
      <c r="K58" s="240"/>
      <c r="L58" s="141"/>
      <c r="M58" s="141"/>
      <c r="N58" s="141"/>
      <c r="O58" s="141"/>
      <c r="P58" s="357"/>
      <c r="Q58" s="334"/>
      <c r="R58" s="187"/>
      <c r="S58" s="190"/>
      <c r="T58" s="193"/>
      <c r="U58" s="193"/>
      <c r="V58" s="193"/>
      <c r="W58" s="193"/>
      <c r="X58" s="193"/>
      <c r="Y58" s="193"/>
      <c r="Z58" s="165"/>
      <c r="AA58" s="135"/>
      <c r="AB58" s="339"/>
      <c r="AC58" s="350"/>
      <c r="AD58" s="6"/>
      <c r="AE58" s="4"/>
    </row>
    <row r="59" spans="1:31" ht="11.25" customHeight="1">
      <c r="A59" s="241"/>
      <c r="B59" s="242"/>
      <c r="C59" s="173" t="s">
        <v>58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5"/>
      <c r="AB59" s="26" t="s">
        <v>52</v>
      </c>
      <c r="AC59" s="27"/>
      <c r="AD59" s="6"/>
      <c r="AE59" s="4"/>
    </row>
    <row r="60" spans="1:31" ht="22.5" customHeight="1">
      <c r="A60" s="243"/>
      <c r="B60" s="244"/>
      <c r="C60" s="176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8"/>
      <c r="AB60" s="17" t="s">
        <v>53</v>
      </c>
      <c r="AC60" s="28" t="s">
        <v>54</v>
      </c>
      <c r="AD60" s="6"/>
      <c r="AE60" s="4"/>
    </row>
    <row r="61" spans="1:31" ht="11.25" customHeight="1">
      <c r="A61" s="243"/>
      <c r="B61" s="244"/>
      <c r="C61" s="255" t="s">
        <v>266</v>
      </c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7"/>
      <c r="AB61" s="17" t="s">
        <v>55</v>
      </c>
      <c r="AC61" s="29">
        <v>40142</v>
      </c>
      <c r="AD61" s="6"/>
      <c r="AE61" s="4"/>
    </row>
    <row r="62" spans="1:31" ht="11.25" customHeight="1" thickBot="1">
      <c r="A62" s="245"/>
      <c r="B62" s="246"/>
      <c r="C62" s="312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4"/>
      <c r="AB62" s="30" t="s">
        <v>56</v>
      </c>
      <c r="AC62" s="31" t="s">
        <v>57</v>
      </c>
      <c r="AD62" s="6"/>
      <c r="AE62" s="4"/>
    </row>
    <row r="63" spans="1:31" ht="9" customHeight="1">
      <c r="A63" s="32" t="s">
        <v>59</v>
      </c>
      <c r="B63" s="32"/>
      <c r="C63" s="33"/>
      <c r="D63" s="34" t="s">
        <v>60</v>
      </c>
      <c r="E63" s="32"/>
      <c r="F63" s="32"/>
      <c r="G63" s="247"/>
      <c r="H63" s="247"/>
      <c r="I63" s="247"/>
      <c r="J63" s="247"/>
      <c r="K63" s="8"/>
      <c r="L63" s="8"/>
      <c r="M63" s="8"/>
      <c r="N63" s="8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6"/>
      <c r="AC63" s="6"/>
      <c r="AD63" s="6"/>
      <c r="AE63" s="4"/>
    </row>
    <row r="64" spans="1:31" ht="11.25" customHeight="1">
      <c r="A64" s="32" t="s">
        <v>50</v>
      </c>
      <c r="B64" s="32"/>
      <c r="C64" s="34" t="s">
        <v>61</v>
      </c>
      <c r="D64" s="34" t="s">
        <v>86</v>
      </c>
      <c r="E64" s="32"/>
      <c r="F64" s="247"/>
      <c r="G64" s="247"/>
      <c r="H64" s="247"/>
      <c r="I64" s="247"/>
      <c r="J64" s="37"/>
      <c r="K64" s="8"/>
      <c r="L64" s="8"/>
      <c r="M64" s="8"/>
      <c r="N64" s="8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6"/>
      <c r="AC64" s="6"/>
      <c r="AD64" s="6"/>
      <c r="AE64" s="4"/>
    </row>
    <row r="65" spans="1:31" ht="13.5" customHeight="1">
      <c r="A65" s="32" t="s">
        <v>75</v>
      </c>
      <c r="B65" s="32"/>
      <c r="C65" s="34"/>
      <c r="D65" s="247" t="s">
        <v>51</v>
      </c>
      <c r="E65" s="247"/>
      <c r="F65" s="247"/>
      <c r="G65" s="247"/>
      <c r="H65" s="72"/>
      <c r="I65" s="72"/>
      <c r="J65" s="37"/>
      <c r="K65" s="8"/>
      <c r="L65" s="8"/>
      <c r="M65" s="8"/>
      <c r="N65" s="8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6"/>
      <c r="AC65" s="6"/>
      <c r="AD65" s="6"/>
      <c r="AE65" s="4"/>
    </row>
    <row r="66" spans="1:31" ht="8.25" customHeight="1">
      <c r="A66" s="36" t="s">
        <v>257</v>
      </c>
      <c r="B66" s="36"/>
      <c r="C66" s="37"/>
      <c r="D66" s="38" t="s">
        <v>88</v>
      </c>
      <c r="E66" s="38"/>
      <c r="F66" s="38"/>
      <c r="G66" s="38"/>
      <c r="H66" s="38"/>
      <c r="I66" s="36"/>
      <c r="J66" s="7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4"/>
    </row>
    <row r="67" spans="1:31" ht="12" customHeight="1">
      <c r="A67" s="36" t="s">
        <v>87</v>
      </c>
      <c r="B67" s="36"/>
      <c r="C67" s="37"/>
      <c r="D67" s="38" t="s">
        <v>77</v>
      </c>
      <c r="E67" s="38"/>
      <c r="F67" s="38"/>
      <c r="G67" s="38"/>
      <c r="H67" s="38"/>
      <c r="I67" s="36"/>
      <c r="J67" s="7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4"/>
    </row>
    <row r="68" spans="1:31" ht="13.5" customHeight="1">
      <c r="A68" s="36" t="s">
        <v>65</v>
      </c>
      <c r="B68" s="36"/>
      <c r="C68" s="37"/>
      <c r="D68" s="247" t="s">
        <v>62</v>
      </c>
      <c r="E68" s="247"/>
      <c r="F68" s="247"/>
      <c r="G68" s="247"/>
      <c r="H68" s="38"/>
      <c r="I68" s="36"/>
      <c r="J68" s="7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4"/>
    </row>
    <row r="69" spans="1:31" ht="9" customHeight="1">
      <c r="A69" s="36" t="s">
        <v>38</v>
      </c>
      <c r="B69" s="36"/>
      <c r="C69" s="38"/>
      <c r="D69" s="38" t="s">
        <v>78</v>
      </c>
      <c r="E69" s="38"/>
      <c r="F69" s="38"/>
      <c r="G69" s="38"/>
      <c r="H69" s="38"/>
      <c r="I69" s="38"/>
      <c r="J69" s="3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6"/>
      <c r="AD69" s="6"/>
      <c r="AE69" s="4"/>
    </row>
    <row r="70" spans="1:31" ht="14.25" customHeight="1">
      <c r="A70" s="36" t="s">
        <v>37</v>
      </c>
      <c r="B70" s="36"/>
      <c r="C70" s="38" t="s">
        <v>63</v>
      </c>
      <c r="D70" s="38" t="s">
        <v>101</v>
      </c>
      <c r="E70" s="37"/>
      <c r="F70" s="38"/>
      <c r="G70" s="38"/>
      <c r="H70" s="38"/>
      <c r="I70" s="38"/>
      <c r="J70" s="38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6"/>
      <c r="AD70" s="6"/>
      <c r="AE70" s="4"/>
    </row>
    <row r="71" spans="1:31" ht="8.25" customHeight="1" thickBot="1">
      <c r="A71" s="36" t="s">
        <v>27</v>
      </c>
      <c r="B71" s="36"/>
      <c r="C71" s="37" t="s">
        <v>296</v>
      </c>
      <c r="D71" s="37" t="s">
        <v>302</v>
      </c>
      <c r="E71" s="37"/>
      <c r="F71" s="37"/>
      <c r="G71" s="37"/>
      <c r="H71" s="37"/>
      <c r="I71" s="37"/>
      <c r="J71" s="38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6"/>
      <c r="AD71" s="6"/>
      <c r="AE71" s="4"/>
    </row>
    <row r="72" spans="1:31" ht="13.5" thickBot="1">
      <c r="A72" s="179" t="s">
        <v>3</v>
      </c>
      <c r="B72" s="253" t="s">
        <v>25</v>
      </c>
      <c r="C72" s="166" t="s">
        <v>26</v>
      </c>
      <c r="D72" s="166" t="s">
        <v>10</v>
      </c>
      <c r="E72" s="166"/>
      <c r="F72" s="166"/>
      <c r="G72" s="166" t="s">
        <v>24</v>
      </c>
      <c r="H72" s="166" t="s">
        <v>32</v>
      </c>
      <c r="I72" s="166" t="s">
        <v>4</v>
      </c>
      <c r="J72" s="166" t="s">
        <v>5</v>
      </c>
      <c r="K72" s="166" t="s">
        <v>12</v>
      </c>
      <c r="L72" s="166"/>
      <c r="M72" s="166"/>
      <c r="N72" s="166"/>
      <c r="O72" s="166"/>
      <c r="P72" s="166" t="s">
        <v>120</v>
      </c>
      <c r="Q72" s="166" t="s">
        <v>121</v>
      </c>
      <c r="R72" s="166" t="s">
        <v>269</v>
      </c>
      <c r="S72" s="194" t="s">
        <v>21</v>
      </c>
      <c r="T72" s="194"/>
      <c r="U72" s="194"/>
      <c r="V72" s="194"/>
      <c r="W72" s="194"/>
      <c r="X72" s="194"/>
      <c r="Y72" s="194"/>
      <c r="Z72" s="194"/>
      <c r="AA72" s="151" t="s">
        <v>6</v>
      </c>
      <c r="AB72" s="151" t="s">
        <v>7</v>
      </c>
      <c r="AC72" s="154" t="s">
        <v>11</v>
      </c>
      <c r="AD72" s="6"/>
      <c r="AE72" s="4"/>
    </row>
    <row r="73" spans="1:31" ht="13.5" thickBot="1">
      <c r="A73" s="180"/>
      <c r="B73" s="254"/>
      <c r="C73" s="167"/>
      <c r="D73" s="168"/>
      <c r="E73" s="168"/>
      <c r="F73" s="168"/>
      <c r="G73" s="167"/>
      <c r="H73" s="167"/>
      <c r="I73" s="167"/>
      <c r="J73" s="167"/>
      <c r="K73" s="168"/>
      <c r="L73" s="168"/>
      <c r="M73" s="168"/>
      <c r="N73" s="168"/>
      <c r="O73" s="168"/>
      <c r="P73" s="167"/>
      <c r="Q73" s="167"/>
      <c r="R73" s="167"/>
      <c r="S73" s="157" t="s">
        <v>270</v>
      </c>
      <c r="T73" s="157"/>
      <c r="U73" s="157"/>
      <c r="V73" s="157"/>
      <c r="W73" s="157"/>
      <c r="X73" s="157"/>
      <c r="Y73" s="157"/>
      <c r="Z73" s="157"/>
      <c r="AA73" s="152"/>
      <c r="AB73" s="152"/>
      <c r="AC73" s="155"/>
      <c r="AD73" s="6"/>
      <c r="AE73" s="4"/>
    </row>
    <row r="74" spans="1:31" ht="45.75" thickBot="1">
      <c r="A74" s="180"/>
      <c r="B74" s="254"/>
      <c r="C74" s="167"/>
      <c r="D74" s="10" t="s">
        <v>1</v>
      </c>
      <c r="E74" s="10" t="s">
        <v>271</v>
      </c>
      <c r="F74" s="10" t="s">
        <v>268</v>
      </c>
      <c r="G74" s="167"/>
      <c r="H74" s="167"/>
      <c r="I74" s="167"/>
      <c r="J74" s="167"/>
      <c r="K74" s="10" t="s">
        <v>17</v>
      </c>
      <c r="L74" s="25" t="s">
        <v>13</v>
      </c>
      <c r="M74" s="25" t="s">
        <v>14</v>
      </c>
      <c r="N74" s="25" t="s">
        <v>15</v>
      </c>
      <c r="O74" s="25" t="s">
        <v>16</v>
      </c>
      <c r="P74" s="167"/>
      <c r="Q74" s="167"/>
      <c r="R74" s="167"/>
      <c r="S74" s="94" t="s">
        <v>23</v>
      </c>
      <c r="T74" s="94" t="s">
        <v>2</v>
      </c>
      <c r="U74" s="94" t="s">
        <v>18</v>
      </c>
      <c r="V74" s="94" t="s">
        <v>20</v>
      </c>
      <c r="W74" s="94" t="s">
        <v>19</v>
      </c>
      <c r="X74" s="94" t="s">
        <v>22</v>
      </c>
      <c r="Y74" s="95" t="s">
        <v>8</v>
      </c>
      <c r="Z74" s="95" t="s">
        <v>9</v>
      </c>
      <c r="AA74" s="172"/>
      <c r="AB74" s="172"/>
      <c r="AC74" s="155"/>
      <c r="AD74" s="6"/>
      <c r="AE74" s="4"/>
    </row>
    <row r="75" spans="1:31" ht="78" customHeight="1" thickBot="1">
      <c r="A75" s="248"/>
      <c r="B75" s="219" t="s">
        <v>35</v>
      </c>
      <c r="C75" s="201" t="s">
        <v>46</v>
      </c>
      <c r="D75" s="201" t="s">
        <v>47</v>
      </c>
      <c r="E75" s="239">
        <v>2190</v>
      </c>
      <c r="F75" s="239">
        <v>2920</v>
      </c>
      <c r="G75" s="219" t="s">
        <v>169</v>
      </c>
      <c r="H75" s="239" t="s">
        <v>297</v>
      </c>
      <c r="I75" s="65" t="s">
        <v>215</v>
      </c>
      <c r="J75" s="66" t="s">
        <v>227</v>
      </c>
      <c r="K75" s="66" t="s">
        <v>224</v>
      </c>
      <c r="L75" s="67">
        <v>12</v>
      </c>
      <c r="M75" s="67"/>
      <c r="N75" s="67"/>
      <c r="O75" s="67"/>
      <c r="P75" s="68">
        <v>40603</v>
      </c>
      <c r="Q75" s="68" t="s">
        <v>298</v>
      </c>
      <c r="R75" s="185">
        <v>850000</v>
      </c>
      <c r="S75" s="185">
        <f>R75</f>
        <v>850000</v>
      </c>
      <c r="T75" s="222"/>
      <c r="U75" s="222"/>
      <c r="V75" s="222"/>
      <c r="W75" s="222"/>
      <c r="X75" s="222"/>
      <c r="Y75" s="207"/>
      <c r="Z75" s="210">
        <v>850000</v>
      </c>
      <c r="AA75" s="213" t="s">
        <v>29</v>
      </c>
      <c r="AB75" s="216"/>
      <c r="AC75" s="204"/>
      <c r="AD75" s="6"/>
      <c r="AE75" s="4"/>
    </row>
    <row r="76" spans="1:31" ht="91.5" customHeight="1" thickBot="1">
      <c r="A76" s="249"/>
      <c r="B76" s="220"/>
      <c r="C76" s="202"/>
      <c r="D76" s="202"/>
      <c r="E76" s="140"/>
      <c r="F76" s="140"/>
      <c r="G76" s="220"/>
      <c r="H76" s="140"/>
      <c r="I76" s="66" t="s">
        <v>143</v>
      </c>
      <c r="J76" s="66" t="s">
        <v>228</v>
      </c>
      <c r="K76" s="66" t="s">
        <v>225</v>
      </c>
      <c r="L76" s="69">
        <v>120</v>
      </c>
      <c r="M76" s="69">
        <v>120</v>
      </c>
      <c r="N76" s="69">
        <v>120</v>
      </c>
      <c r="O76" s="69">
        <v>120</v>
      </c>
      <c r="P76" s="68">
        <v>40818</v>
      </c>
      <c r="Q76" s="68" t="s">
        <v>287</v>
      </c>
      <c r="R76" s="186"/>
      <c r="S76" s="186"/>
      <c r="T76" s="223"/>
      <c r="U76" s="223"/>
      <c r="V76" s="223"/>
      <c r="W76" s="223"/>
      <c r="X76" s="223"/>
      <c r="Y76" s="208"/>
      <c r="Z76" s="211"/>
      <c r="AA76" s="214"/>
      <c r="AB76" s="217"/>
      <c r="AC76" s="205"/>
      <c r="AD76" s="6"/>
      <c r="AE76" s="4"/>
    </row>
    <row r="77" spans="1:31" ht="93" customHeight="1" thickBot="1">
      <c r="A77" s="250"/>
      <c r="B77" s="221"/>
      <c r="C77" s="203"/>
      <c r="D77" s="203"/>
      <c r="E77" s="141"/>
      <c r="F77" s="141"/>
      <c r="G77" s="221"/>
      <c r="H77" s="141"/>
      <c r="I77" s="63" t="s">
        <v>223</v>
      </c>
      <c r="J77" s="80" t="s">
        <v>115</v>
      </c>
      <c r="K77" s="120" t="s">
        <v>226</v>
      </c>
      <c r="L77" s="70">
        <v>183</v>
      </c>
      <c r="M77" s="70">
        <v>183</v>
      </c>
      <c r="N77" s="70">
        <v>182</v>
      </c>
      <c r="O77" s="70">
        <v>182</v>
      </c>
      <c r="P77" s="64" t="s">
        <v>283</v>
      </c>
      <c r="Q77" s="64" t="s">
        <v>287</v>
      </c>
      <c r="R77" s="187"/>
      <c r="S77" s="187"/>
      <c r="T77" s="224"/>
      <c r="U77" s="224"/>
      <c r="V77" s="224"/>
      <c r="W77" s="224"/>
      <c r="X77" s="224"/>
      <c r="Y77" s="209"/>
      <c r="Z77" s="212"/>
      <c r="AA77" s="215"/>
      <c r="AB77" s="218"/>
      <c r="AC77" s="206"/>
      <c r="AD77" s="6"/>
      <c r="AE77" s="4"/>
    </row>
    <row r="78" spans="1:31" ht="12.75">
      <c r="A78" s="7"/>
      <c r="B78" s="8"/>
      <c r="C78" s="9"/>
      <c r="D78" s="9"/>
      <c r="E78" s="9"/>
      <c r="F78" s="9"/>
      <c r="G78" s="9"/>
      <c r="H78" s="7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6"/>
      <c r="AC78" s="6"/>
      <c r="AD78" s="6"/>
      <c r="AE78" s="4"/>
    </row>
    <row r="79" spans="1:31" ht="12.75">
      <c r="A79" s="244"/>
      <c r="B79" s="244"/>
      <c r="C79" s="255" t="s">
        <v>58</v>
      </c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7"/>
      <c r="AB79" s="15" t="s">
        <v>52</v>
      </c>
      <c r="AC79" s="16"/>
      <c r="AD79" s="6"/>
      <c r="AE79" s="4"/>
    </row>
    <row r="80" spans="1:31" ht="21.75" customHeight="1">
      <c r="A80" s="244"/>
      <c r="B80" s="244"/>
      <c r="C80" s="176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8"/>
      <c r="AB80" s="17" t="s">
        <v>53</v>
      </c>
      <c r="AC80" s="16" t="s">
        <v>54</v>
      </c>
      <c r="AD80" s="6"/>
      <c r="AE80" s="4"/>
    </row>
    <row r="81" spans="1:31" ht="12.75">
      <c r="A81" s="244"/>
      <c r="B81" s="244"/>
      <c r="C81" s="255" t="s">
        <v>266</v>
      </c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7"/>
      <c r="AB81" s="17" t="s">
        <v>55</v>
      </c>
      <c r="AC81" s="18">
        <v>40142</v>
      </c>
      <c r="AD81" s="6"/>
      <c r="AE81" s="4"/>
    </row>
    <row r="82" spans="1:31" ht="12.75">
      <c r="A82" s="244"/>
      <c r="B82" s="244"/>
      <c r="C82" s="176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8"/>
      <c r="AB82" s="17" t="s">
        <v>56</v>
      </c>
      <c r="AC82" s="19" t="s">
        <v>57</v>
      </c>
      <c r="AD82" s="6"/>
      <c r="AE82" s="4"/>
    </row>
    <row r="83" spans="1:31" ht="8.25" customHeight="1">
      <c r="A83" s="32" t="s">
        <v>73</v>
      </c>
      <c r="B83" s="32"/>
      <c r="C83" s="33"/>
      <c r="D83" s="34" t="s">
        <v>60</v>
      </c>
      <c r="E83" s="32"/>
      <c r="F83" s="32"/>
      <c r="G83" s="32"/>
      <c r="H83" s="32"/>
      <c r="I83" s="32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6"/>
      <c r="AC83" s="6"/>
      <c r="AD83" s="6"/>
      <c r="AE83" s="4"/>
    </row>
    <row r="84" spans="1:31" ht="8.25" customHeight="1">
      <c r="A84" s="32" t="s">
        <v>50</v>
      </c>
      <c r="B84" s="32"/>
      <c r="C84" s="34" t="s">
        <v>61</v>
      </c>
      <c r="D84" s="34" t="s">
        <v>86</v>
      </c>
      <c r="E84" s="32"/>
      <c r="F84" s="247"/>
      <c r="G84" s="247"/>
      <c r="H84" s="247"/>
      <c r="I84" s="247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6"/>
      <c r="AC84" s="6"/>
      <c r="AD84" s="6"/>
      <c r="AE84" s="4"/>
    </row>
    <row r="85" spans="1:31" ht="9" customHeight="1">
      <c r="A85" s="32" t="s">
        <v>75</v>
      </c>
      <c r="B85" s="32"/>
      <c r="C85" s="71"/>
      <c r="D85" s="247" t="s">
        <v>51</v>
      </c>
      <c r="E85" s="247"/>
      <c r="F85" s="247"/>
      <c r="G85" s="247"/>
      <c r="H85" s="71"/>
      <c r="I85" s="7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6"/>
      <c r="AC85" s="6"/>
      <c r="AD85" s="6"/>
      <c r="AE85" s="4"/>
    </row>
    <row r="86" spans="1:31" ht="9.75" customHeight="1">
      <c r="A86" s="36" t="s">
        <v>257</v>
      </c>
      <c r="B86" s="32"/>
      <c r="C86" s="71"/>
      <c r="D86" s="38" t="s">
        <v>88</v>
      </c>
      <c r="E86" s="71"/>
      <c r="F86" s="71"/>
      <c r="G86" s="71"/>
      <c r="H86" s="71"/>
      <c r="I86" s="7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6"/>
      <c r="AC86" s="6"/>
      <c r="AD86" s="6"/>
      <c r="AE86" s="4"/>
    </row>
    <row r="87" spans="1:31" ht="9.75" customHeight="1">
      <c r="A87" s="36" t="s">
        <v>87</v>
      </c>
      <c r="B87" s="32"/>
      <c r="C87" s="71"/>
      <c r="D87" s="38" t="s">
        <v>77</v>
      </c>
      <c r="E87" s="71"/>
      <c r="F87" s="71"/>
      <c r="G87" s="71"/>
      <c r="H87" s="71"/>
      <c r="I87" s="71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6"/>
      <c r="AC87" s="6"/>
      <c r="AD87" s="6"/>
      <c r="AE87" s="4"/>
    </row>
    <row r="88" spans="1:31" ht="10.5" customHeight="1">
      <c r="A88" s="36" t="s">
        <v>65</v>
      </c>
      <c r="B88" s="32"/>
      <c r="C88" s="71"/>
      <c r="D88" s="247" t="s">
        <v>62</v>
      </c>
      <c r="E88" s="247"/>
      <c r="F88" s="247"/>
      <c r="G88" s="247"/>
      <c r="H88" s="71"/>
      <c r="I88" s="71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6"/>
      <c r="AC88" s="6"/>
      <c r="AD88" s="6"/>
      <c r="AE88" s="4"/>
    </row>
    <row r="89" spans="1:31" ht="9" customHeight="1">
      <c r="A89" s="36" t="s">
        <v>67</v>
      </c>
      <c r="B89" s="32"/>
      <c r="C89" s="71"/>
      <c r="D89" s="38" t="s">
        <v>78</v>
      </c>
      <c r="E89" s="71"/>
      <c r="F89" s="71"/>
      <c r="G89" s="71"/>
      <c r="H89" s="71"/>
      <c r="I89" s="71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6"/>
      <c r="AC89" s="6"/>
      <c r="AD89" s="6"/>
      <c r="AE89" s="4"/>
    </row>
    <row r="90" spans="1:31" ht="6.75" customHeight="1">
      <c r="A90" s="36" t="s">
        <v>68</v>
      </c>
      <c r="B90" s="32"/>
      <c r="C90" s="71"/>
      <c r="D90" s="38" t="s">
        <v>101</v>
      </c>
      <c r="E90" s="71"/>
      <c r="F90" s="71"/>
      <c r="G90" s="71"/>
      <c r="H90" s="71"/>
      <c r="I90" s="71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6"/>
      <c r="AC90" s="6"/>
      <c r="AD90" s="6"/>
      <c r="AE90" s="4"/>
    </row>
    <row r="91" spans="1:31" ht="11.25" customHeight="1" thickBot="1">
      <c r="A91" s="36" t="s">
        <v>27</v>
      </c>
      <c r="B91" s="36"/>
      <c r="C91" s="37" t="s">
        <v>301</v>
      </c>
      <c r="D91" s="37"/>
      <c r="E91" s="37"/>
      <c r="F91" s="37"/>
      <c r="G91" s="37"/>
      <c r="H91" s="37"/>
      <c r="I91" s="3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6"/>
      <c r="AC91" s="6"/>
      <c r="AD91" s="6"/>
      <c r="AE91" s="4"/>
    </row>
    <row r="92" spans="1:31" ht="13.5" thickBot="1">
      <c r="A92" s="179" t="s">
        <v>3</v>
      </c>
      <c r="B92" s="253" t="s">
        <v>25</v>
      </c>
      <c r="C92" s="166" t="s">
        <v>26</v>
      </c>
      <c r="D92" s="166" t="s">
        <v>10</v>
      </c>
      <c r="E92" s="166"/>
      <c r="F92" s="166"/>
      <c r="G92" s="166" t="s">
        <v>24</v>
      </c>
      <c r="H92" s="166" t="s">
        <v>32</v>
      </c>
      <c r="I92" s="166" t="s">
        <v>4</v>
      </c>
      <c r="J92" s="166" t="s">
        <v>5</v>
      </c>
      <c r="K92" s="166" t="s">
        <v>12</v>
      </c>
      <c r="L92" s="166"/>
      <c r="M92" s="166"/>
      <c r="N92" s="166"/>
      <c r="O92" s="166"/>
      <c r="P92" s="166" t="s">
        <v>120</v>
      </c>
      <c r="Q92" s="166" t="s">
        <v>121</v>
      </c>
      <c r="R92" s="166" t="s">
        <v>269</v>
      </c>
      <c r="S92" s="194" t="s">
        <v>21</v>
      </c>
      <c r="T92" s="194"/>
      <c r="U92" s="194"/>
      <c r="V92" s="194"/>
      <c r="W92" s="194"/>
      <c r="X92" s="194"/>
      <c r="Y92" s="194"/>
      <c r="Z92" s="194"/>
      <c r="AA92" s="151" t="s">
        <v>6</v>
      </c>
      <c r="AB92" s="151" t="s">
        <v>7</v>
      </c>
      <c r="AC92" s="154" t="s">
        <v>11</v>
      </c>
      <c r="AD92" s="6"/>
      <c r="AE92" s="4"/>
    </row>
    <row r="93" spans="1:31" ht="13.5" thickBot="1">
      <c r="A93" s="180"/>
      <c r="B93" s="254"/>
      <c r="C93" s="167"/>
      <c r="D93" s="168"/>
      <c r="E93" s="168"/>
      <c r="F93" s="168"/>
      <c r="G93" s="167"/>
      <c r="H93" s="167"/>
      <c r="I93" s="167"/>
      <c r="J93" s="167"/>
      <c r="K93" s="168"/>
      <c r="L93" s="168"/>
      <c r="M93" s="168"/>
      <c r="N93" s="168"/>
      <c r="O93" s="168"/>
      <c r="P93" s="167"/>
      <c r="Q93" s="167"/>
      <c r="R93" s="167"/>
      <c r="S93" s="157" t="s">
        <v>270</v>
      </c>
      <c r="T93" s="157"/>
      <c r="U93" s="157"/>
      <c r="V93" s="157"/>
      <c r="W93" s="157"/>
      <c r="X93" s="157"/>
      <c r="Y93" s="157"/>
      <c r="Z93" s="157"/>
      <c r="AA93" s="152"/>
      <c r="AB93" s="152"/>
      <c r="AC93" s="155"/>
      <c r="AD93" s="6"/>
      <c r="AE93" s="4"/>
    </row>
    <row r="94" spans="1:31" ht="45.75" thickBot="1">
      <c r="A94" s="326"/>
      <c r="B94" s="254"/>
      <c r="C94" s="168"/>
      <c r="D94" s="12" t="s">
        <v>1</v>
      </c>
      <c r="E94" s="12" t="s">
        <v>272</v>
      </c>
      <c r="F94" s="12" t="s">
        <v>268</v>
      </c>
      <c r="G94" s="168"/>
      <c r="H94" s="168"/>
      <c r="I94" s="167"/>
      <c r="J94" s="167"/>
      <c r="K94" s="10" t="s">
        <v>17</v>
      </c>
      <c r="L94" s="25" t="s">
        <v>13</v>
      </c>
      <c r="M94" s="25" t="s">
        <v>14</v>
      </c>
      <c r="N94" s="25" t="s">
        <v>15</v>
      </c>
      <c r="O94" s="25" t="s">
        <v>16</v>
      </c>
      <c r="P94" s="167"/>
      <c r="Q94" s="167"/>
      <c r="R94" s="167"/>
      <c r="S94" s="94" t="s">
        <v>23</v>
      </c>
      <c r="T94" s="94" t="s">
        <v>2</v>
      </c>
      <c r="U94" s="94" t="s">
        <v>18</v>
      </c>
      <c r="V94" s="94" t="s">
        <v>20</v>
      </c>
      <c r="W94" s="94" t="s">
        <v>19</v>
      </c>
      <c r="X94" s="94" t="s">
        <v>22</v>
      </c>
      <c r="Y94" s="95" t="s">
        <v>8</v>
      </c>
      <c r="Z94" s="95" t="s">
        <v>9</v>
      </c>
      <c r="AA94" s="172"/>
      <c r="AB94" s="172"/>
      <c r="AC94" s="155"/>
      <c r="AD94" s="6"/>
      <c r="AE94" s="4"/>
    </row>
    <row r="95" spans="1:31" ht="133.5" customHeight="1">
      <c r="A95" s="327"/>
      <c r="B95" s="330" t="s">
        <v>36</v>
      </c>
      <c r="C95" s="133" t="s">
        <v>48</v>
      </c>
      <c r="D95" s="133" t="s">
        <v>49</v>
      </c>
      <c r="E95" s="133">
        <v>2190</v>
      </c>
      <c r="F95" s="133">
        <v>2920</v>
      </c>
      <c r="G95" s="133" t="s">
        <v>168</v>
      </c>
      <c r="H95" s="306" t="s">
        <v>91</v>
      </c>
      <c r="I95" s="106" t="s">
        <v>144</v>
      </c>
      <c r="J95" s="106" t="s">
        <v>179</v>
      </c>
      <c r="K95" s="86" t="s">
        <v>229</v>
      </c>
      <c r="L95" s="102">
        <v>1</v>
      </c>
      <c r="M95" s="102"/>
      <c r="N95" s="102"/>
      <c r="O95" s="102"/>
      <c r="P95" s="103">
        <v>40664</v>
      </c>
      <c r="Q95" s="103" t="s">
        <v>299</v>
      </c>
      <c r="R95" s="309">
        <v>850000</v>
      </c>
      <c r="S95" s="188">
        <f>R95</f>
        <v>850000</v>
      </c>
      <c r="T95" s="305"/>
      <c r="U95" s="305"/>
      <c r="V95" s="305"/>
      <c r="W95" s="305"/>
      <c r="X95" s="305"/>
      <c r="Y95" s="305"/>
      <c r="Z95" s="188">
        <f>SUM(S95:Y97)</f>
        <v>850000</v>
      </c>
      <c r="AA95" s="133" t="s">
        <v>29</v>
      </c>
      <c r="AB95" s="318"/>
      <c r="AC95" s="315"/>
      <c r="AD95" s="6"/>
      <c r="AE95" s="4"/>
    </row>
    <row r="96" spans="1:31" ht="95.25" customHeight="1">
      <c r="A96" s="328"/>
      <c r="B96" s="331"/>
      <c r="C96" s="134"/>
      <c r="D96" s="134"/>
      <c r="E96" s="134"/>
      <c r="F96" s="134"/>
      <c r="G96" s="134"/>
      <c r="H96" s="307"/>
      <c r="I96" s="107" t="s">
        <v>145</v>
      </c>
      <c r="J96" s="107" t="s">
        <v>146</v>
      </c>
      <c r="K96" s="118" t="s">
        <v>230</v>
      </c>
      <c r="L96" s="104">
        <v>5</v>
      </c>
      <c r="M96" s="104"/>
      <c r="N96" s="104"/>
      <c r="O96" s="104"/>
      <c r="P96" s="105">
        <v>40664</v>
      </c>
      <c r="Q96" s="105" t="s">
        <v>300</v>
      </c>
      <c r="R96" s="310"/>
      <c r="S96" s="189"/>
      <c r="T96" s="226"/>
      <c r="U96" s="226"/>
      <c r="V96" s="226"/>
      <c r="W96" s="226"/>
      <c r="X96" s="226"/>
      <c r="Y96" s="226"/>
      <c r="Z96" s="189"/>
      <c r="AA96" s="134"/>
      <c r="AB96" s="319"/>
      <c r="AC96" s="316"/>
      <c r="AD96" s="6"/>
      <c r="AE96" s="4"/>
    </row>
    <row r="97" spans="1:31" ht="77.25" customHeight="1" thickBot="1">
      <c r="A97" s="329"/>
      <c r="B97" s="332"/>
      <c r="C97" s="135"/>
      <c r="D97" s="135"/>
      <c r="E97" s="135"/>
      <c r="F97" s="135"/>
      <c r="G97" s="135"/>
      <c r="H97" s="308"/>
      <c r="I97" s="108" t="s">
        <v>30</v>
      </c>
      <c r="J97" s="109" t="s">
        <v>116</v>
      </c>
      <c r="K97" s="90" t="s">
        <v>231</v>
      </c>
      <c r="L97" s="70">
        <v>183</v>
      </c>
      <c r="M97" s="70">
        <v>183</v>
      </c>
      <c r="N97" s="70">
        <v>182</v>
      </c>
      <c r="O97" s="70">
        <v>182</v>
      </c>
      <c r="P97" s="74">
        <v>40603</v>
      </c>
      <c r="Q97" s="74" t="s">
        <v>287</v>
      </c>
      <c r="R97" s="311"/>
      <c r="S97" s="190"/>
      <c r="T97" s="227"/>
      <c r="U97" s="227"/>
      <c r="V97" s="227"/>
      <c r="W97" s="227"/>
      <c r="X97" s="227"/>
      <c r="Y97" s="227"/>
      <c r="Z97" s="190"/>
      <c r="AA97" s="135"/>
      <c r="AB97" s="320"/>
      <c r="AC97" s="317"/>
      <c r="AD97" s="6"/>
      <c r="AE97" s="4"/>
    </row>
    <row r="98" spans="1:31" ht="12.75">
      <c r="A98" s="241"/>
      <c r="B98" s="242"/>
      <c r="C98" s="173" t="s">
        <v>58</v>
      </c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5"/>
      <c r="AB98" s="26" t="s">
        <v>52</v>
      </c>
      <c r="AC98" s="27"/>
      <c r="AD98" s="6"/>
      <c r="AE98" s="4"/>
    </row>
    <row r="99" spans="1:31" ht="21" customHeight="1">
      <c r="A99" s="243"/>
      <c r="B99" s="244"/>
      <c r="C99" s="176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8"/>
      <c r="AB99" s="17" t="s">
        <v>53</v>
      </c>
      <c r="AC99" s="28" t="s">
        <v>54</v>
      </c>
      <c r="AD99" s="6"/>
      <c r="AE99" s="4"/>
    </row>
    <row r="100" spans="1:31" ht="12.75">
      <c r="A100" s="243"/>
      <c r="B100" s="244"/>
      <c r="C100" s="255" t="s">
        <v>266</v>
      </c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7"/>
      <c r="AB100" s="17" t="s">
        <v>55</v>
      </c>
      <c r="AC100" s="29">
        <v>40142</v>
      </c>
      <c r="AD100" s="6"/>
      <c r="AE100" s="4"/>
    </row>
    <row r="101" spans="1:31" ht="13.5" thickBot="1">
      <c r="A101" s="245"/>
      <c r="B101" s="246"/>
      <c r="C101" s="312"/>
      <c r="D101" s="313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4"/>
      <c r="AB101" s="30" t="s">
        <v>56</v>
      </c>
      <c r="AC101" s="31" t="s">
        <v>57</v>
      </c>
      <c r="AD101" s="6"/>
      <c r="AE101" s="4"/>
    </row>
    <row r="102" spans="1:31" ht="8.25" customHeight="1">
      <c r="A102" s="32" t="s">
        <v>73</v>
      </c>
      <c r="B102" s="32"/>
      <c r="C102" s="33"/>
      <c r="D102" s="34" t="s">
        <v>60</v>
      </c>
      <c r="E102" s="32"/>
      <c r="F102" s="32"/>
      <c r="G102" s="32"/>
      <c r="H102" s="32"/>
      <c r="I102" s="3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"/>
      <c r="AC102" s="6"/>
      <c r="AD102" s="6"/>
      <c r="AE102" s="4"/>
    </row>
    <row r="103" spans="1:31" ht="7.5" customHeight="1">
      <c r="A103" s="32" t="s">
        <v>50</v>
      </c>
      <c r="B103" s="32"/>
      <c r="C103" s="34" t="s">
        <v>61</v>
      </c>
      <c r="D103" s="34" t="s">
        <v>86</v>
      </c>
      <c r="E103" s="32"/>
      <c r="F103" s="247"/>
      <c r="G103" s="247"/>
      <c r="H103" s="247"/>
      <c r="I103" s="24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"/>
      <c r="AC103" s="6"/>
      <c r="AD103" s="6"/>
      <c r="AE103" s="4"/>
    </row>
    <row r="104" spans="1:31" ht="10.5" customHeight="1">
      <c r="A104" s="32" t="s">
        <v>93</v>
      </c>
      <c r="B104" s="32"/>
      <c r="C104" s="34"/>
      <c r="D104" s="247" t="s">
        <v>51</v>
      </c>
      <c r="E104" s="247"/>
      <c r="F104" s="247"/>
      <c r="G104" s="247"/>
      <c r="H104" s="71"/>
      <c r="I104" s="7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"/>
      <c r="AC104" s="6"/>
      <c r="AD104" s="6"/>
      <c r="AE104" s="4"/>
    </row>
    <row r="105" spans="1:31" ht="9" customHeight="1">
      <c r="A105" s="36" t="s">
        <v>107</v>
      </c>
      <c r="B105" s="36"/>
      <c r="C105" s="37"/>
      <c r="D105" s="38" t="s">
        <v>88</v>
      </c>
      <c r="E105" s="38"/>
      <c r="F105" s="38"/>
      <c r="G105" s="38"/>
      <c r="H105" s="38"/>
      <c r="I105" s="36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6"/>
      <c r="AC105" s="6"/>
      <c r="AD105" s="6"/>
      <c r="AE105" s="4"/>
    </row>
    <row r="106" spans="1:31" ht="10.5" customHeight="1">
      <c r="A106" s="36" t="s">
        <v>87</v>
      </c>
      <c r="B106" s="36"/>
      <c r="C106" s="37"/>
      <c r="D106" s="38" t="s">
        <v>77</v>
      </c>
      <c r="E106" s="38"/>
      <c r="F106" s="38"/>
      <c r="G106" s="38"/>
      <c r="H106" s="38"/>
      <c r="I106" s="36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6"/>
      <c r="AC106" s="6"/>
      <c r="AD106" s="6"/>
      <c r="AE106" s="4"/>
    </row>
    <row r="107" spans="1:31" ht="12.75" customHeight="1">
      <c r="A107" s="36" t="s">
        <v>65</v>
      </c>
      <c r="B107" s="36"/>
      <c r="C107" s="37"/>
      <c r="D107" s="247" t="s">
        <v>62</v>
      </c>
      <c r="E107" s="247"/>
      <c r="F107" s="247"/>
      <c r="G107" s="247"/>
      <c r="H107" s="38"/>
      <c r="I107" s="36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6"/>
      <c r="AC107" s="6"/>
      <c r="AD107" s="6"/>
      <c r="AE107" s="4"/>
    </row>
    <row r="108" spans="1:31" ht="9.75" customHeight="1">
      <c r="A108" s="36" t="s">
        <v>38</v>
      </c>
      <c r="B108" s="36"/>
      <c r="C108" s="38" t="s">
        <v>108</v>
      </c>
      <c r="D108" s="38" t="s">
        <v>78</v>
      </c>
      <c r="E108" s="38"/>
      <c r="F108" s="38"/>
      <c r="G108" s="38"/>
      <c r="H108" s="38"/>
      <c r="I108" s="3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6"/>
      <c r="AC108" s="6"/>
      <c r="AD108" s="6"/>
      <c r="AE108" s="4"/>
    </row>
    <row r="109" spans="1:31" ht="9.75" customHeight="1">
      <c r="A109" s="36" t="s">
        <v>37</v>
      </c>
      <c r="B109" s="36"/>
      <c r="C109" s="38" t="s">
        <v>108</v>
      </c>
      <c r="D109" s="38" t="s">
        <v>103</v>
      </c>
      <c r="E109" s="37"/>
      <c r="F109" s="38"/>
      <c r="G109" s="38"/>
      <c r="H109" s="38"/>
      <c r="I109" s="38"/>
      <c r="J109" s="8"/>
      <c r="K109" s="8"/>
      <c r="L109" s="8"/>
      <c r="M109" s="8"/>
      <c r="N109" s="8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6"/>
      <c r="AC109" s="6"/>
      <c r="AD109" s="6"/>
      <c r="AE109" s="4"/>
    </row>
    <row r="110" spans="1:31" ht="9.75" customHeight="1" thickBot="1">
      <c r="A110" s="36" t="s">
        <v>27</v>
      </c>
      <c r="B110" s="36"/>
      <c r="C110" s="38"/>
      <c r="D110" s="38" t="s">
        <v>303</v>
      </c>
      <c r="E110" s="37"/>
      <c r="F110" s="38"/>
      <c r="G110" s="38"/>
      <c r="H110" s="38"/>
      <c r="I110" s="38"/>
      <c r="J110" s="8"/>
      <c r="K110" s="8"/>
      <c r="L110" s="8"/>
      <c r="M110" s="8"/>
      <c r="N110" s="8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6"/>
      <c r="AC110" s="6"/>
      <c r="AD110" s="6"/>
      <c r="AE110" s="4"/>
    </row>
    <row r="111" spans="1:31" ht="6.75" customHeight="1" thickBot="1">
      <c r="A111" s="323" t="s">
        <v>3</v>
      </c>
      <c r="B111" s="293" t="s">
        <v>25</v>
      </c>
      <c r="C111" s="296" t="s">
        <v>26</v>
      </c>
      <c r="D111" s="299" t="s">
        <v>10</v>
      </c>
      <c r="E111" s="300"/>
      <c r="F111" s="301"/>
      <c r="G111" s="290" t="s">
        <v>24</v>
      </c>
      <c r="H111" s="300" t="s">
        <v>32</v>
      </c>
      <c r="I111" s="300" t="s">
        <v>4</v>
      </c>
      <c r="J111" s="275" t="s">
        <v>5</v>
      </c>
      <c r="K111" s="299" t="s">
        <v>12</v>
      </c>
      <c r="L111" s="300"/>
      <c r="M111" s="300"/>
      <c r="N111" s="300"/>
      <c r="O111" s="301"/>
      <c r="P111" s="281" t="s">
        <v>71</v>
      </c>
      <c r="Q111" s="281" t="s">
        <v>72</v>
      </c>
      <c r="R111" s="281" t="s">
        <v>269</v>
      </c>
      <c r="S111" s="278" t="s">
        <v>21</v>
      </c>
      <c r="T111" s="279"/>
      <c r="U111" s="279"/>
      <c r="V111" s="279"/>
      <c r="W111" s="279"/>
      <c r="X111" s="279"/>
      <c r="Y111" s="279"/>
      <c r="Z111" s="280"/>
      <c r="AA111" s="290" t="s">
        <v>6</v>
      </c>
      <c r="AB111" s="300" t="s">
        <v>7</v>
      </c>
      <c r="AC111" s="264" t="s">
        <v>11</v>
      </c>
      <c r="AD111" s="6"/>
      <c r="AE111" s="4"/>
    </row>
    <row r="112" spans="1:31" ht="8.25" customHeight="1" thickBot="1">
      <c r="A112" s="324"/>
      <c r="B112" s="294"/>
      <c r="C112" s="297"/>
      <c r="D112" s="302"/>
      <c r="E112" s="303"/>
      <c r="F112" s="304"/>
      <c r="G112" s="291"/>
      <c r="H112" s="321"/>
      <c r="I112" s="321"/>
      <c r="J112" s="276"/>
      <c r="K112" s="302"/>
      <c r="L112" s="303"/>
      <c r="M112" s="303"/>
      <c r="N112" s="303"/>
      <c r="O112" s="304"/>
      <c r="P112" s="282"/>
      <c r="Q112" s="282"/>
      <c r="R112" s="282"/>
      <c r="S112" s="278" t="s">
        <v>270</v>
      </c>
      <c r="T112" s="279"/>
      <c r="U112" s="279"/>
      <c r="V112" s="279"/>
      <c r="W112" s="279"/>
      <c r="X112" s="279"/>
      <c r="Y112" s="279"/>
      <c r="Z112" s="280"/>
      <c r="AA112" s="291"/>
      <c r="AB112" s="321"/>
      <c r="AC112" s="265"/>
      <c r="AD112" s="6"/>
      <c r="AE112" s="4"/>
    </row>
    <row r="113" spans="1:31" ht="25.5" customHeight="1" thickBot="1">
      <c r="A113" s="325"/>
      <c r="B113" s="295"/>
      <c r="C113" s="298"/>
      <c r="D113" s="81" t="s">
        <v>1</v>
      </c>
      <c r="E113" s="110" t="s">
        <v>271</v>
      </c>
      <c r="F113" s="110" t="s">
        <v>268</v>
      </c>
      <c r="G113" s="292"/>
      <c r="H113" s="322"/>
      <c r="I113" s="322"/>
      <c r="J113" s="277"/>
      <c r="K113" s="82" t="s">
        <v>17</v>
      </c>
      <c r="L113" s="83" t="s">
        <v>13</v>
      </c>
      <c r="M113" s="84" t="s">
        <v>14</v>
      </c>
      <c r="N113" s="83" t="s">
        <v>15</v>
      </c>
      <c r="O113" s="83" t="s">
        <v>16</v>
      </c>
      <c r="P113" s="283"/>
      <c r="Q113" s="283"/>
      <c r="R113" s="283"/>
      <c r="S113" s="83" t="s">
        <v>23</v>
      </c>
      <c r="T113" s="83" t="s">
        <v>2</v>
      </c>
      <c r="U113" s="83" t="s">
        <v>18</v>
      </c>
      <c r="V113" s="83" t="s">
        <v>20</v>
      </c>
      <c r="W113" s="83" t="s">
        <v>19</v>
      </c>
      <c r="X113" s="83" t="s">
        <v>22</v>
      </c>
      <c r="Y113" s="85" t="s">
        <v>8</v>
      </c>
      <c r="Z113" s="85" t="s">
        <v>9</v>
      </c>
      <c r="AA113" s="292"/>
      <c r="AB113" s="322"/>
      <c r="AC113" s="266"/>
      <c r="AD113" s="6"/>
      <c r="AE113" s="4"/>
    </row>
    <row r="114" spans="1:31" ht="21.75" customHeight="1">
      <c r="A114" s="345"/>
      <c r="B114" s="287" t="s">
        <v>99</v>
      </c>
      <c r="C114" s="133" t="s">
        <v>100</v>
      </c>
      <c r="D114" s="133" t="s">
        <v>70</v>
      </c>
      <c r="E114" s="133">
        <v>5</v>
      </c>
      <c r="F114" s="133">
        <v>6</v>
      </c>
      <c r="G114" s="133" t="s">
        <v>147</v>
      </c>
      <c r="H114" s="133" t="s">
        <v>304</v>
      </c>
      <c r="I114" s="86" t="s">
        <v>232</v>
      </c>
      <c r="J114" s="86" t="s">
        <v>246</v>
      </c>
      <c r="K114" s="86" t="s">
        <v>130</v>
      </c>
      <c r="L114" s="100"/>
      <c r="M114" s="100"/>
      <c r="N114" s="100">
        <v>4</v>
      </c>
      <c r="O114" s="100"/>
      <c r="P114" s="87">
        <v>40552</v>
      </c>
      <c r="Q114" s="113" t="s">
        <v>312</v>
      </c>
      <c r="R114" s="160">
        <v>10000</v>
      </c>
      <c r="S114" s="160">
        <v>10000</v>
      </c>
      <c r="T114" s="270"/>
      <c r="U114" s="270"/>
      <c r="V114" s="270"/>
      <c r="W114" s="270"/>
      <c r="X114" s="270"/>
      <c r="Y114" s="236"/>
      <c r="Z114" s="188">
        <v>10000</v>
      </c>
      <c r="AA114" s="133" t="s">
        <v>39</v>
      </c>
      <c r="AB114" s="169"/>
      <c r="AC114" s="267"/>
      <c r="AD114" s="6"/>
      <c r="AE114" s="4"/>
    </row>
    <row r="115" spans="1:31" ht="12.75" customHeight="1">
      <c r="A115" s="346"/>
      <c r="B115" s="288"/>
      <c r="C115" s="134"/>
      <c r="D115" s="134"/>
      <c r="E115" s="134"/>
      <c r="F115" s="134"/>
      <c r="G115" s="134"/>
      <c r="H115" s="134"/>
      <c r="I115" s="88" t="s">
        <v>110</v>
      </c>
      <c r="J115" s="88" t="s">
        <v>180</v>
      </c>
      <c r="K115" s="119" t="s">
        <v>153</v>
      </c>
      <c r="L115" s="98"/>
      <c r="M115" s="98"/>
      <c r="N115" s="98"/>
      <c r="O115" s="98">
        <v>1</v>
      </c>
      <c r="P115" s="111" t="s">
        <v>317</v>
      </c>
      <c r="Q115" s="111" t="s">
        <v>322</v>
      </c>
      <c r="R115" s="161"/>
      <c r="S115" s="161"/>
      <c r="T115" s="271"/>
      <c r="U115" s="271"/>
      <c r="V115" s="271"/>
      <c r="W115" s="271"/>
      <c r="X115" s="271"/>
      <c r="Y115" s="237"/>
      <c r="Z115" s="189"/>
      <c r="AA115" s="134"/>
      <c r="AB115" s="170"/>
      <c r="AC115" s="268"/>
      <c r="AD115" s="6"/>
      <c r="AE115" s="4"/>
    </row>
    <row r="116" spans="1:31" ht="12.75" customHeight="1">
      <c r="A116" s="347"/>
      <c r="B116" s="289"/>
      <c r="C116" s="139"/>
      <c r="D116" s="139"/>
      <c r="E116" s="139"/>
      <c r="F116" s="139"/>
      <c r="G116" s="139"/>
      <c r="H116" s="139"/>
      <c r="I116" s="101" t="s">
        <v>242</v>
      </c>
      <c r="J116" s="88" t="s">
        <v>164</v>
      </c>
      <c r="K116" s="118" t="s">
        <v>235</v>
      </c>
      <c r="L116" s="98"/>
      <c r="M116" s="98"/>
      <c r="N116" s="98"/>
      <c r="O116" s="98">
        <v>1</v>
      </c>
      <c r="P116" s="111" t="s">
        <v>318</v>
      </c>
      <c r="Q116" s="111" t="s">
        <v>321</v>
      </c>
      <c r="R116" s="198"/>
      <c r="S116" s="198"/>
      <c r="T116" s="272"/>
      <c r="U116" s="272"/>
      <c r="V116" s="272"/>
      <c r="W116" s="272"/>
      <c r="X116" s="272"/>
      <c r="Y116" s="238"/>
      <c r="Z116" s="230"/>
      <c r="AA116" s="134"/>
      <c r="AB116" s="170"/>
      <c r="AC116" s="268"/>
      <c r="AD116" s="6"/>
      <c r="AE116" s="4"/>
    </row>
    <row r="117" spans="1:31" ht="24" customHeight="1">
      <c r="A117" s="93"/>
      <c r="B117" s="97"/>
      <c r="C117" s="274" t="s">
        <v>81</v>
      </c>
      <c r="D117" s="274" t="s">
        <v>79</v>
      </c>
      <c r="E117" s="274">
        <v>32</v>
      </c>
      <c r="F117" s="274">
        <v>38</v>
      </c>
      <c r="G117" s="274" t="s">
        <v>181</v>
      </c>
      <c r="H117" s="274" t="s">
        <v>305</v>
      </c>
      <c r="I117" s="101" t="s">
        <v>258</v>
      </c>
      <c r="J117" s="101" t="s">
        <v>161</v>
      </c>
      <c r="K117" s="118" t="s">
        <v>236</v>
      </c>
      <c r="L117" s="99">
        <v>3</v>
      </c>
      <c r="M117" s="99"/>
      <c r="N117" s="99"/>
      <c r="O117" s="99"/>
      <c r="P117" s="89">
        <v>40577</v>
      </c>
      <c r="Q117" s="111" t="s">
        <v>320</v>
      </c>
      <c r="R117" s="229">
        <v>35000</v>
      </c>
      <c r="S117" s="229">
        <v>35000</v>
      </c>
      <c r="T117" s="284"/>
      <c r="U117" s="284"/>
      <c r="V117" s="284"/>
      <c r="W117" s="284"/>
      <c r="X117" s="284"/>
      <c r="Y117" s="233"/>
      <c r="Z117" s="229">
        <v>35000</v>
      </c>
      <c r="AA117" s="134"/>
      <c r="AB117" s="170"/>
      <c r="AC117" s="268"/>
      <c r="AD117" s="6"/>
      <c r="AE117" s="4"/>
    </row>
    <row r="118" spans="1:31" ht="12.75" customHeight="1">
      <c r="A118" s="93"/>
      <c r="B118" s="75"/>
      <c r="C118" s="134"/>
      <c r="D118" s="134"/>
      <c r="E118" s="134"/>
      <c r="F118" s="134"/>
      <c r="G118" s="134"/>
      <c r="H118" s="134"/>
      <c r="I118" s="101" t="s">
        <v>165</v>
      </c>
      <c r="J118" s="88" t="s">
        <v>243</v>
      </c>
      <c r="K118" s="119" t="s">
        <v>154</v>
      </c>
      <c r="L118" s="98"/>
      <c r="M118" s="98">
        <v>6</v>
      </c>
      <c r="N118" s="98"/>
      <c r="O118" s="98"/>
      <c r="P118" s="92">
        <v>40667</v>
      </c>
      <c r="Q118" s="92" t="s">
        <v>319</v>
      </c>
      <c r="R118" s="189"/>
      <c r="S118" s="189"/>
      <c r="T118" s="285"/>
      <c r="U118" s="285"/>
      <c r="V118" s="285"/>
      <c r="W118" s="285"/>
      <c r="X118" s="285"/>
      <c r="Y118" s="234"/>
      <c r="Z118" s="231"/>
      <c r="AA118" s="134"/>
      <c r="AB118" s="170"/>
      <c r="AC118" s="268"/>
      <c r="AD118" s="6"/>
      <c r="AE118" s="4"/>
    </row>
    <row r="119" spans="1:31" ht="48.75" customHeight="1">
      <c r="A119" s="146"/>
      <c r="B119" s="134" t="s">
        <v>119</v>
      </c>
      <c r="C119" s="139"/>
      <c r="D119" s="139"/>
      <c r="E119" s="139"/>
      <c r="F119" s="139"/>
      <c r="G119" s="139"/>
      <c r="H119" s="139"/>
      <c r="I119" s="101" t="s">
        <v>148</v>
      </c>
      <c r="J119" s="88" t="s">
        <v>111</v>
      </c>
      <c r="K119" s="119" t="s">
        <v>155</v>
      </c>
      <c r="L119" s="98"/>
      <c r="M119" s="98">
        <v>6</v>
      </c>
      <c r="N119" s="98"/>
      <c r="O119" s="98"/>
      <c r="P119" s="92" t="s">
        <v>326</v>
      </c>
      <c r="Q119" s="92" t="s">
        <v>315</v>
      </c>
      <c r="R119" s="230"/>
      <c r="S119" s="230"/>
      <c r="T119" s="286"/>
      <c r="U119" s="286"/>
      <c r="V119" s="286"/>
      <c r="W119" s="286"/>
      <c r="X119" s="286"/>
      <c r="Y119" s="235"/>
      <c r="Z119" s="232"/>
      <c r="AA119" s="134"/>
      <c r="AB119" s="170"/>
      <c r="AC119" s="268"/>
      <c r="AD119" s="6"/>
      <c r="AE119" s="4"/>
    </row>
    <row r="120" spans="1:31" ht="22.5" customHeight="1">
      <c r="A120" s="146"/>
      <c r="B120" s="307"/>
      <c r="C120" s="352" t="s">
        <v>82</v>
      </c>
      <c r="D120" s="274" t="s">
        <v>80</v>
      </c>
      <c r="E120" s="274">
        <v>27</v>
      </c>
      <c r="F120" s="274">
        <v>28</v>
      </c>
      <c r="G120" s="274" t="s">
        <v>182</v>
      </c>
      <c r="H120" s="274" t="s">
        <v>306</v>
      </c>
      <c r="I120" s="101" t="s">
        <v>259</v>
      </c>
      <c r="J120" s="101" t="s">
        <v>163</v>
      </c>
      <c r="K120" s="118" t="s">
        <v>162</v>
      </c>
      <c r="L120" s="99">
        <v>20</v>
      </c>
      <c r="M120" s="99"/>
      <c r="N120" s="99"/>
      <c r="O120" s="99"/>
      <c r="P120" s="111" t="s">
        <v>323</v>
      </c>
      <c r="Q120" s="111" t="s">
        <v>320</v>
      </c>
      <c r="R120" s="229">
        <v>3000</v>
      </c>
      <c r="S120" s="229">
        <v>3000</v>
      </c>
      <c r="T120" s="228"/>
      <c r="U120" s="228"/>
      <c r="V120" s="228"/>
      <c r="W120" s="228"/>
      <c r="X120" s="228"/>
      <c r="Y120" s="228"/>
      <c r="Z120" s="229">
        <v>3000</v>
      </c>
      <c r="AA120" s="134"/>
      <c r="AB120" s="170"/>
      <c r="AC120" s="268"/>
      <c r="AD120" s="6"/>
      <c r="AE120" s="4"/>
    </row>
    <row r="121" spans="1:31" ht="22.5" customHeight="1">
      <c r="A121" s="146"/>
      <c r="B121" s="307"/>
      <c r="C121" s="137"/>
      <c r="D121" s="134"/>
      <c r="E121" s="134"/>
      <c r="F121" s="134"/>
      <c r="G121" s="134"/>
      <c r="H121" s="134"/>
      <c r="I121" s="101" t="s">
        <v>149</v>
      </c>
      <c r="J121" s="101" t="s">
        <v>117</v>
      </c>
      <c r="K121" s="118" t="s">
        <v>237</v>
      </c>
      <c r="L121" s="99"/>
      <c r="M121" s="99">
        <v>1</v>
      </c>
      <c r="N121" s="99"/>
      <c r="O121" s="99"/>
      <c r="P121" s="89">
        <v>40547</v>
      </c>
      <c r="Q121" s="111" t="s">
        <v>315</v>
      </c>
      <c r="R121" s="189"/>
      <c r="S121" s="189"/>
      <c r="T121" s="226"/>
      <c r="U121" s="226"/>
      <c r="V121" s="226"/>
      <c r="W121" s="226"/>
      <c r="X121" s="226"/>
      <c r="Y121" s="226"/>
      <c r="Z121" s="189"/>
      <c r="AA121" s="134"/>
      <c r="AB121" s="170"/>
      <c r="AC121" s="268"/>
      <c r="AD121" s="6"/>
      <c r="AE121" s="4"/>
    </row>
    <row r="122" spans="1:31" ht="34.5" customHeight="1">
      <c r="A122" s="146"/>
      <c r="B122" s="307"/>
      <c r="C122" s="353"/>
      <c r="D122" s="139"/>
      <c r="E122" s="139"/>
      <c r="F122" s="139"/>
      <c r="G122" s="139"/>
      <c r="H122" s="139"/>
      <c r="I122" s="88" t="s">
        <v>244</v>
      </c>
      <c r="J122" s="115" t="s">
        <v>307</v>
      </c>
      <c r="K122" s="119" t="s">
        <v>156</v>
      </c>
      <c r="L122" s="98"/>
      <c r="M122" s="98">
        <v>1</v>
      </c>
      <c r="N122" s="98"/>
      <c r="O122" s="98"/>
      <c r="P122" s="92">
        <v>40668</v>
      </c>
      <c r="Q122" s="92" t="s">
        <v>324</v>
      </c>
      <c r="R122" s="230"/>
      <c r="S122" s="230"/>
      <c r="T122" s="195"/>
      <c r="U122" s="195"/>
      <c r="V122" s="195"/>
      <c r="W122" s="195"/>
      <c r="X122" s="195"/>
      <c r="Y122" s="195"/>
      <c r="Z122" s="230"/>
      <c r="AA122" s="134"/>
      <c r="AB122" s="170"/>
      <c r="AC122" s="268"/>
      <c r="AD122" s="6"/>
      <c r="AE122" s="4"/>
    </row>
    <row r="123" spans="1:31" ht="21.75" customHeight="1">
      <c r="A123" s="146"/>
      <c r="B123" s="134"/>
      <c r="C123" s="352" t="s">
        <v>83</v>
      </c>
      <c r="D123" s="274" t="s">
        <v>112</v>
      </c>
      <c r="E123" s="274">
        <v>19</v>
      </c>
      <c r="F123" s="274">
        <v>23</v>
      </c>
      <c r="G123" s="274" t="s">
        <v>118</v>
      </c>
      <c r="H123" s="274" t="s">
        <v>308</v>
      </c>
      <c r="I123" s="101" t="s">
        <v>233</v>
      </c>
      <c r="J123" s="101" t="s">
        <v>245</v>
      </c>
      <c r="K123" s="118" t="s">
        <v>238</v>
      </c>
      <c r="L123" s="99">
        <v>7</v>
      </c>
      <c r="M123" s="99"/>
      <c r="N123" s="99"/>
      <c r="O123" s="99"/>
      <c r="P123" s="89">
        <v>40576</v>
      </c>
      <c r="Q123" s="111" t="s">
        <v>323</v>
      </c>
      <c r="R123" s="229">
        <v>8000</v>
      </c>
      <c r="S123" s="229">
        <v>8000</v>
      </c>
      <c r="T123" s="228"/>
      <c r="U123" s="228"/>
      <c r="V123" s="228"/>
      <c r="W123" s="228"/>
      <c r="X123" s="228"/>
      <c r="Y123" s="228"/>
      <c r="Z123" s="229">
        <f>SUM(S123:Y123)</f>
        <v>8000</v>
      </c>
      <c r="AA123" s="134"/>
      <c r="AB123" s="170"/>
      <c r="AC123" s="268"/>
      <c r="AD123" s="6"/>
      <c r="AE123" s="4"/>
    </row>
    <row r="124" spans="1:31" ht="45.75" customHeight="1">
      <c r="A124" s="146"/>
      <c r="B124" s="134"/>
      <c r="C124" s="137"/>
      <c r="D124" s="134"/>
      <c r="E124" s="134"/>
      <c r="F124" s="134"/>
      <c r="G124" s="134"/>
      <c r="H124" s="134"/>
      <c r="I124" s="101" t="s">
        <v>149</v>
      </c>
      <c r="J124" s="101" t="s">
        <v>166</v>
      </c>
      <c r="K124" s="118" t="s">
        <v>130</v>
      </c>
      <c r="L124" s="99">
        <v>1</v>
      </c>
      <c r="M124" s="99"/>
      <c r="N124" s="99"/>
      <c r="O124" s="99"/>
      <c r="P124" s="111" t="s">
        <v>316</v>
      </c>
      <c r="Q124" s="121" t="s">
        <v>338</v>
      </c>
      <c r="R124" s="189"/>
      <c r="S124" s="189"/>
      <c r="T124" s="226"/>
      <c r="U124" s="226"/>
      <c r="V124" s="226"/>
      <c r="W124" s="226"/>
      <c r="X124" s="226"/>
      <c r="Y124" s="226"/>
      <c r="Z124" s="189"/>
      <c r="AA124" s="134"/>
      <c r="AB124" s="170"/>
      <c r="AC124" s="268"/>
      <c r="AD124" s="6"/>
      <c r="AE124" s="4"/>
    </row>
    <row r="125" spans="1:31" ht="23.25" customHeight="1">
      <c r="A125" s="146"/>
      <c r="B125" s="134"/>
      <c r="C125" s="353"/>
      <c r="D125" s="139"/>
      <c r="E125" s="139"/>
      <c r="F125" s="139"/>
      <c r="G125" s="139"/>
      <c r="H125" s="139"/>
      <c r="I125" s="88" t="s">
        <v>150</v>
      </c>
      <c r="J125" s="88" t="s">
        <v>151</v>
      </c>
      <c r="K125" s="119" t="s">
        <v>239</v>
      </c>
      <c r="L125" s="98"/>
      <c r="M125" s="98">
        <v>2</v>
      </c>
      <c r="N125" s="98">
        <v>2</v>
      </c>
      <c r="O125" s="98"/>
      <c r="P125" s="92">
        <v>40638</v>
      </c>
      <c r="Q125" s="92" t="s">
        <v>314</v>
      </c>
      <c r="R125" s="230"/>
      <c r="S125" s="230"/>
      <c r="T125" s="195"/>
      <c r="U125" s="195"/>
      <c r="V125" s="195"/>
      <c r="W125" s="195"/>
      <c r="X125" s="195"/>
      <c r="Y125" s="195"/>
      <c r="Z125" s="230"/>
      <c r="AA125" s="134"/>
      <c r="AB125" s="170"/>
      <c r="AC125" s="268"/>
      <c r="AD125" s="6"/>
      <c r="AE125" s="4"/>
    </row>
    <row r="126" spans="1:31" ht="24" customHeight="1">
      <c r="A126" s="146"/>
      <c r="B126" s="134"/>
      <c r="C126" s="352" t="s">
        <v>84</v>
      </c>
      <c r="D126" s="274" t="s">
        <v>113</v>
      </c>
      <c r="E126" s="274">
        <v>48</v>
      </c>
      <c r="F126" s="274">
        <v>56</v>
      </c>
      <c r="G126" s="274" t="s">
        <v>183</v>
      </c>
      <c r="H126" s="274" t="s">
        <v>309</v>
      </c>
      <c r="I126" s="101" t="s">
        <v>152</v>
      </c>
      <c r="J126" s="101" t="s">
        <v>159</v>
      </c>
      <c r="K126" s="118" t="s">
        <v>160</v>
      </c>
      <c r="L126" s="99">
        <v>28</v>
      </c>
      <c r="M126" s="99"/>
      <c r="N126" s="99"/>
      <c r="O126" s="99"/>
      <c r="P126" s="111" t="s">
        <v>276</v>
      </c>
      <c r="Q126" s="111" t="s">
        <v>313</v>
      </c>
      <c r="R126" s="229">
        <v>10000</v>
      </c>
      <c r="S126" s="229">
        <v>10000</v>
      </c>
      <c r="T126" s="228"/>
      <c r="U126" s="228"/>
      <c r="V126" s="228"/>
      <c r="W126" s="228"/>
      <c r="X126" s="228"/>
      <c r="Y126" s="228"/>
      <c r="Z126" s="229">
        <f>SUM(S126:Y126)</f>
        <v>10000</v>
      </c>
      <c r="AA126" s="134"/>
      <c r="AB126" s="170"/>
      <c r="AC126" s="268"/>
      <c r="AD126" s="6"/>
      <c r="AE126" s="4"/>
    </row>
    <row r="127" spans="1:31" ht="24" customHeight="1">
      <c r="A127" s="146"/>
      <c r="B127" s="134"/>
      <c r="C127" s="137"/>
      <c r="D127" s="134"/>
      <c r="E127" s="134"/>
      <c r="F127" s="134"/>
      <c r="G127" s="134"/>
      <c r="H127" s="134"/>
      <c r="I127" s="114" t="s">
        <v>310</v>
      </c>
      <c r="J127" s="101" t="s">
        <v>102</v>
      </c>
      <c r="K127" s="118" t="s">
        <v>240</v>
      </c>
      <c r="L127" s="99">
        <v>1</v>
      </c>
      <c r="M127" s="99"/>
      <c r="N127" s="99"/>
      <c r="O127" s="99"/>
      <c r="P127" s="89">
        <v>40577</v>
      </c>
      <c r="Q127" s="111" t="s">
        <v>325</v>
      </c>
      <c r="R127" s="189"/>
      <c r="S127" s="189"/>
      <c r="T127" s="226"/>
      <c r="U127" s="226"/>
      <c r="V127" s="226"/>
      <c r="W127" s="226"/>
      <c r="X127" s="226"/>
      <c r="Y127" s="226"/>
      <c r="Z127" s="189"/>
      <c r="AA127" s="134"/>
      <c r="AB127" s="170"/>
      <c r="AC127" s="268"/>
      <c r="AD127" s="6"/>
      <c r="AE127" s="4"/>
    </row>
    <row r="128" spans="1:31" ht="32.25" customHeight="1">
      <c r="A128" s="146"/>
      <c r="B128" s="134"/>
      <c r="C128" s="353"/>
      <c r="D128" s="139"/>
      <c r="E128" s="139"/>
      <c r="F128" s="139"/>
      <c r="G128" s="139"/>
      <c r="H128" s="139"/>
      <c r="I128" s="101" t="s">
        <v>234</v>
      </c>
      <c r="J128" s="114" t="s">
        <v>311</v>
      </c>
      <c r="K128" s="118" t="s">
        <v>157</v>
      </c>
      <c r="L128" s="99"/>
      <c r="M128" s="99">
        <v>4</v>
      </c>
      <c r="N128" s="99">
        <v>4</v>
      </c>
      <c r="O128" s="99"/>
      <c r="P128" s="89">
        <v>40547</v>
      </c>
      <c r="Q128" s="111" t="s">
        <v>312</v>
      </c>
      <c r="R128" s="230"/>
      <c r="S128" s="230"/>
      <c r="T128" s="195"/>
      <c r="U128" s="195"/>
      <c r="V128" s="195"/>
      <c r="W128" s="195"/>
      <c r="X128" s="195"/>
      <c r="Y128" s="195"/>
      <c r="Z128" s="230"/>
      <c r="AA128" s="134"/>
      <c r="AB128" s="170"/>
      <c r="AC128" s="268"/>
      <c r="AD128" s="6"/>
      <c r="AE128" s="4"/>
    </row>
    <row r="129" spans="1:31" ht="23.25" customHeight="1">
      <c r="A129" s="146"/>
      <c r="B129" s="134"/>
      <c r="C129" s="137" t="s">
        <v>85</v>
      </c>
      <c r="D129" s="134" t="s">
        <v>114</v>
      </c>
      <c r="E129" s="134">
        <v>1</v>
      </c>
      <c r="F129" s="134">
        <v>1</v>
      </c>
      <c r="G129" s="134" t="s">
        <v>184</v>
      </c>
      <c r="H129" s="134" t="s">
        <v>167</v>
      </c>
      <c r="I129" s="88" t="s">
        <v>261</v>
      </c>
      <c r="J129" s="88" t="s">
        <v>247</v>
      </c>
      <c r="K129" s="119" t="s">
        <v>241</v>
      </c>
      <c r="L129" s="76">
        <v>7</v>
      </c>
      <c r="M129" s="76"/>
      <c r="N129" s="76"/>
      <c r="O129" s="76"/>
      <c r="P129" s="92">
        <v>40603</v>
      </c>
      <c r="Q129" s="92" t="s">
        <v>292</v>
      </c>
      <c r="R129" s="189">
        <v>20000</v>
      </c>
      <c r="S129" s="189">
        <v>20000</v>
      </c>
      <c r="T129" s="226"/>
      <c r="U129" s="226"/>
      <c r="V129" s="226"/>
      <c r="W129" s="226"/>
      <c r="X129" s="226"/>
      <c r="Y129" s="226"/>
      <c r="Z129" s="189">
        <f>SUM(S129:Y129)</f>
        <v>20000</v>
      </c>
      <c r="AA129" s="134"/>
      <c r="AB129" s="170"/>
      <c r="AC129" s="268"/>
      <c r="AD129" s="6"/>
      <c r="AE129" s="4"/>
    </row>
    <row r="130" spans="1:31" ht="22.5" customHeight="1">
      <c r="A130" s="146"/>
      <c r="B130" s="134"/>
      <c r="C130" s="137"/>
      <c r="D130" s="134"/>
      <c r="E130" s="134"/>
      <c r="F130" s="134"/>
      <c r="G130" s="134"/>
      <c r="H130" s="134"/>
      <c r="I130" s="88" t="s">
        <v>262</v>
      </c>
      <c r="J130" s="88" t="s">
        <v>263</v>
      </c>
      <c r="K130" s="119" t="s">
        <v>130</v>
      </c>
      <c r="L130" s="76">
        <v>1</v>
      </c>
      <c r="M130" s="76"/>
      <c r="N130" s="76"/>
      <c r="O130" s="76"/>
      <c r="P130" s="111" t="s">
        <v>285</v>
      </c>
      <c r="Q130" s="111" t="s">
        <v>284</v>
      </c>
      <c r="R130" s="189"/>
      <c r="S130" s="189"/>
      <c r="T130" s="226"/>
      <c r="U130" s="226"/>
      <c r="V130" s="226"/>
      <c r="W130" s="226"/>
      <c r="X130" s="226"/>
      <c r="Y130" s="226"/>
      <c r="Z130" s="189"/>
      <c r="AA130" s="134"/>
      <c r="AB130" s="170"/>
      <c r="AC130" s="268"/>
      <c r="AD130" s="6"/>
      <c r="AE130" s="4"/>
    </row>
    <row r="131" spans="1:31" ht="33.75" customHeight="1" thickBot="1">
      <c r="A131" s="147"/>
      <c r="B131" s="135"/>
      <c r="C131" s="138"/>
      <c r="D131" s="135"/>
      <c r="E131" s="135"/>
      <c r="F131" s="135"/>
      <c r="G131" s="135"/>
      <c r="H131" s="135"/>
      <c r="I131" s="90" t="s">
        <v>260</v>
      </c>
      <c r="J131" s="90" t="s">
        <v>248</v>
      </c>
      <c r="K131" s="90" t="s">
        <v>158</v>
      </c>
      <c r="L131" s="78">
        <v>1</v>
      </c>
      <c r="M131" s="78"/>
      <c r="N131" s="78"/>
      <c r="O131" s="78"/>
      <c r="P131" s="91">
        <v>40604</v>
      </c>
      <c r="Q131" s="112" t="s">
        <v>284</v>
      </c>
      <c r="R131" s="190"/>
      <c r="S131" s="190"/>
      <c r="T131" s="227"/>
      <c r="U131" s="227"/>
      <c r="V131" s="227"/>
      <c r="W131" s="227"/>
      <c r="X131" s="227"/>
      <c r="Y131" s="227"/>
      <c r="Z131" s="190"/>
      <c r="AA131" s="135"/>
      <c r="AB131" s="171"/>
      <c r="AC131" s="269"/>
      <c r="AD131" s="6"/>
      <c r="AE131" s="4"/>
    </row>
    <row r="132" spans="1:3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3"/>
      <c r="AA132" s="14"/>
      <c r="AB132" s="2"/>
      <c r="AC132" s="2"/>
      <c r="AD132" s="6"/>
      <c r="AE132" s="4"/>
    </row>
    <row r="133" spans="1:31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/>
    </row>
    <row r="134" spans="30:31" ht="12.75">
      <c r="AD134"/>
      <c r="AE134"/>
    </row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</sheetData>
  <sheetProtection/>
  <mergeCells count="440">
    <mergeCell ref="X23:X25"/>
    <mergeCell ref="S17:S19"/>
    <mergeCell ref="A17:A31"/>
    <mergeCell ref="B17:B31"/>
    <mergeCell ref="T23:T25"/>
    <mergeCell ref="AB17:AB31"/>
    <mergeCell ref="V26:V28"/>
    <mergeCell ref="U20:U22"/>
    <mergeCell ref="T20:T22"/>
    <mergeCell ref="R26:R28"/>
    <mergeCell ref="AC17:AC31"/>
    <mergeCell ref="Y29:Y31"/>
    <mergeCell ref="T26:T28"/>
    <mergeCell ref="W23:W25"/>
    <mergeCell ref="G47:G49"/>
    <mergeCell ref="G20:G22"/>
    <mergeCell ref="S42:S46"/>
    <mergeCell ref="T42:T46"/>
    <mergeCell ref="V20:V22"/>
    <mergeCell ref="AA17:AA31"/>
    <mergeCell ref="C50:C52"/>
    <mergeCell ref="H42:H46"/>
    <mergeCell ref="I72:I74"/>
    <mergeCell ref="D50:D52"/>
    <mergeCell ref="X50:X52"/>
    <mergeCell ref="V50:V52"/>
    <mergeCell ref="U50:U52"/>
    <mergeCell ref="D42:D46"/>
    <mergeCell ref="G50:G52"/>
    <mergeCell ref="P42:P44"/>
    <mergeCell ref="Y55:Y58"/>
    <mergeCell ref="F95:F97"/>
    <mergeCell ref="E95:E97"/>
    <mergeCell ref="D85:G85"/>
    <mergeCell ref="U55:U58"/>
    <mergeCell ref="G92:G94"/>
    <mergeCell ref="H92:H94"/>
    <mergeCell ref="N56:N58"/>
    <mergeCell ref="P56:P58"/>
    <mergeCell ref="F17:F31"/>
    <mergeCell ref="R72:R74"/>
    <mergeCell ref="L56:L58"/>
    <mergeCell ref="R29:R31"/>
    <mergeCell ref="M42:M44"/>
    <mergeCell ref="H50:H52"/>
    <mergeCell ref="G53:G54"/>
    <mergeCell ref="Q72:Q74"/>
    <mergeCell ref="K39:O40"/>
    <mergeCell ref="O42:O44"/>
    <mergeCell ref="T117:T119"/>
    <mergeCell ref="V120:V122"/>
    <mergeCell ref="T29:T31"/>
    <mergeCell ref="X114:X116"/>
    <mergeCell ref="W120:W122"/>
    <mergeCell ref="V117:V119"/>
    <mergeCell ref="V47:V49"/>
    <mergeCell ref="W114:W116"/>
    <mergeCell ref="U120:U122"/>
    <mergeCell ref="V29:V31"/>
    <mergeCell ref="X117:X119"/>
    <mergeCell ref="U117:U119"/>
    <mergeCell ref="U47:U49"/>
    <mergeCell ref="V55:V58"/>
    <mergeCell ref="W53:W54"/>
    <mergeCell ref="W75:W77"/>
    <mergeCell ref="C61:AA62"/>
    <mergeCell ref="W55:W58"/>
    <mergeCell ref="R117:R119"/>
    <mergeCell ref="S117:S119"/>
    <mergeCell ref="V123:V125"/>
    <mergeCell ref="X95:X97"/>
    <mergeCell ref="V114:V116"/>
    <mergeCell ref="G23:G25"/>
    <mergeCell ref="X123:X125"/>
    <mergeCell ref="U53:U54"/>
    <mergeCell ref="U29:U31"/>
    <mergeCell ref="G26:G28"/>
    <mergeCell ref="D88:G88"/>
    <mergeCell ref="H123:H125"/>
    <mergeCell ref="U123:U125"/>
    <mergeCell ref="E114:E116"/>
    <mergeCell ref="F114:F116"/>
    <mergeCell ref="G114:G116"/>
    <mergeCell ref="U114:U116"/>
    <mergeCell ref="T120:T122"/>
    <mergeCell ref="R114:R116"/>
    <mergeCell ref="H120:H122"/>
    <mergeCell ref="S120:S122"/>
    <mergeCell ref="F117:F119"/>
    <mergeCell ref="R120:R122"/>
    <mergeCell ref="H117:H119"/>
    <mergeCell ref="A119:A131"/>
    <mergeCell ref="B119:B131"/>
    <mergeCell ref="C123:C125"/>
    <mergeCell ref="C120:C122"/>
    <mergeCell ref="C117:C119"/>
    <mergeCell ref="D120:D122"/>
    <mergeCell ref="C126:C128"/>
    <mergeCell ref="C129:C131"/>
    <mergeCell ref="D129:D131"/>
    <mergeCell ref="A114:A116"/>
    <mergeCell ref="AC14:AC16"/>
    <mergeCell ref="C14:C16"/>
    <mergeCell ref="G17:G19"/>
    <mergeCell ref="AC42:AC58"/>
    <mergeCell ref="R14:R16"/>
    <mergeCell ref="R17:R19"/>
    <mergeCell ref="AA14:AA16"/>
    <mergeCell ref="H17:H31"/>
    <mergeCell ref="S15:Z15"/>
    <mergeCell ref="S14:Z14"/>
    <mergeCell ref="H14:H16"/>
    <mergeCell ref="D14:F15"/>
    <mergeCell ref="I14:I16"/>
    <mergeCell ref="J14:J16"/>
    <mergeCell ref="K14:O15"/>
    <mergeCell ref="P14:P16"/>
    <mergeCell ref="Q14:Q16"/>
    <mergeCell ref="A1:B4"/>
    <mergeCell ref="C1:AA2"/>
    <mergeCell ref="C3:AA4"/>
    <mergeCell ref="D17:D31"/>
    <mergeCell ref="E17:E31"/>
    <mergeCell ref="G14:G16"/>
    <mergeCell ref="S20:S22"/>
    <mergeCell ref="T17:T19"/>
    <mergeCell ref="Z17:Z31"/>
    <mergeCell ref="G29:G31"/>
    <mergeCell ref="A14:A16"/>
    <mergeCell ref="B14:B16"/>
    <mergeCell ref="AB14:AB16"/>
    <mergeCell ref="Q42:Q44"/>
    <mergeCell ref="C17:C31"/>
    <mergeCell ref="S29:S31"/>
    <mergeCell ref="R20:R22"/>
    <mergeCell ref="C42:C46"/>
    <mergeCell ref="X17:X19"/>
    <mergeCell ref="S23:S25"/>
    <mergeCell ref="S26:S28"/>
    <mergeCell ref="Y23:Y25"/>
    <mergeCell ref="X47:X49"/>
    <mergeCell ref="U42:U46"/>
    <mergeCell ref="R39:R41"/>
    <mergeCell ref="R23:R25"/>
    <mergeCell ref="R42:R46"/>
    <mergeCell ref="W42:W46"/>
    <mergeCell ref="S32:Z32"/>
    <mergeCell ref="U36:U38"/>
    <mergeCell ref="Y20:Y22"/>
    <mergeCell ref="S39:Z39"/>
    <mergeCell ref="X42:X46"/>
    <mergeCell ref="W20:W22"/>
    <mergeCell ref="X20:X22"/>
    <mergeCell ref="V42:V46"/>
    <mergeCell ref="W29:W31"/>
    <mergeCell ref="Y26:Y28"/>
    <mergeCell ref="X29:X31"/>
    <mergeCell ref="X26:X28"/>
    <mergeCell ref="V17:V19"/>
    <mergeCell ref="U23:U25"/>
    <mergeCell ref="W17:W19"/>
    <mergeCell ref="U17:U19"/>
    <mergeCell ref="W26:W28"/>
    <mergeCell ref="V23:V25"/>
    <mergeCell ref="U26:U28"/>
    <mergeCell ref="Y17:Y19"/>
    <mergeCell ref="AB42:AB58"/>
    <mergeCell ref="AA50:AA52"/>
    <mergeCell ref="Z42:Z46"/>
    <mergeCell ref="Z47:Z49"/>
    <mergeCell ref="Z53:Z58"/>
    <mergeCell ref="Z50:Z52"/>
    <mergeCell ref="AA42:AA49"/>
    <mergeCell ref="Y42:Y46"/>
    <mergeCell ref="Y47:Y49"/>
    <mergeCell ref="AB72:AB74"/>
    <mergeCell ref="F47:F49"/>
    <mergeCell ref="Q56:Q58"/>
    <mergeCell ref="O56:O58"/>
    <mergeCell ref="W50:W52"/>
    <mergeCell ref="W47:W49"/>
    <mergeCell ref="P72:P74"/>
    <mergeCell ref="H72:H74"/>
    <mergeCell ref="Y53:Y54"/>
    <mergeCell ref="Y50:Y52"/>
    <mergeCell ref="A111:A113"/>
    <mergeCell ref="A92:A94"/>
    <mergeCell ref="B92:B94"/>
    <mergeCell ref="C92:C94"/>
    <mergeCell ref="D92:F93"/>
    <mergeCell ref="I92:I94"/>
    <mergeCell ref="A95:A97"/>
    <mergeCell ref="B95:B97"/>
    <mergeCell ref="D107:G107"/>
    <mergeCell ref="AB95:AB97"/>
    <mergeCell ref="AA111:AA113"/>
    <mergeCell ref="S112:Z112"/>
    <mergeCell ref="R111:R113"/>
    <mergeCell ref="AB111:AB113"/>
    <mergeCell ref="H111:H113"/>
    <mergeCell ref="I111:I113"/>
    <mergeCell ref="W95:W97"/>
    <mergeCell ref="F103:I103"/>
    <mergeCell ref="D104:G104"/>
    <mergeCell ref="AC92:AC94"/>
    <mergeCell ref="S93:Z93"/>
    <mergeCell ref="S92:Z92"/>
    <mergeCell ref="AA92:AA94"/>
    <mergeCell ref="K111:O112"/>
    <mergeCell ref="C100:AA101"/>
    <mergeCell ref="AC95:AC97"/>
    <mergeCell ref="Z95:Z97"/>
    <mergeCell ref="T95:T97"/>
    <mergeCell ref="U95:U97"/>
    <mergeCell ref="AB92:AB94"/>
    <mergeCell ref="B111:B113"/>
    <mergeCell ref="C111:C113"/>
    <mergeCell ref="D111:F112"/>
    <mergeCell ref="S95:S97"/>
    <mergeCell ref="Y95:Y97"/>
    <mergeCell ref="V95:V97"/>
    <mergeCell ref="C98:AA99"/>
    <mergeCell ref="H95:H97"/>
    <mergeCell ref="R95:R97"/>
    <mergeCell ref="B114:B116"/>
    <mergeCell ref="G111:G113"/>
    <mergeCell ref="C114:C116"/>
    <mergeCell ref="D114:D116"/>
    <mergeCell ref="P92:P94"/>
    <mergeCell ref="Q92:Q94"/>
    <mergeCell ref="C95:C97"/>
    <mergeCell ref="D95:D97"/>
    <mergeCell ref="E129:E131"/>
    <mergeCell ref="D126:D128"/>
    <mergeCell ref="S114:S116"/>
    <mergeCell ref="H114:H116"/>
    <mergeCell ref="E123:E125"/>
    <mergeCell ref="F123:F125"/>
    <mergeCell ref="G120:G122"/>
    <mergeCell ref="F129:F131"/>
    <mergeCell ref="G129:G131"/>
    <mergeCell ref="H129:H131"/>
    <mergeCell ref="F126:F128"/>
    <mergeCell ref="G126:G128"/>
    <mergeCell ref="E126:E128"/>
    <mergeCell ref="D117:D119"/>
    <mergeCell ref="D123:D125"/>
    <mergeCell ref="W123:W125"/>
    <mergeCell ref="H126:H128"/>
    <mergeCell ref="G117:G119"/>
    <mergeCell ref="G123:G125"/>
    <mergeCell ref="E117:E119"/>
    <mergeCell ref="Y123:Y125"/>
    <mergeCell ref="R126:R128"/>
    <mergeCell ref="S111:Z111"/>
    <mergeCell ref="Q111:Q113"/>
    <mergeCell ref="P111:P113"/>
    <mergeCell ref="Z126:Z128"/>
    <mergeCell ref="X120:X122"/>
    <mergeCell ref="W117:W119"/>
    <mergeCell ref="W126:W128"/>
    <mergeCell ref="S126:S128"/>
    <mergeCell ref="K55:K58"/>
    <mergeCell ref="F120:F122"/>
    <mergeCell ref="E53:E58"/>
    <mergeCell ref="K53:K54"/>
    <mergeCell ref="K92:O93"/>
    <mergeCell ref="J111:J113"/>
    <mergeCell ref="F75:F77"/>
    <mergeCell ref="G75:G77"/>
    <mergeCell ref="E120:E122"/>
    <mergeCell ref="H55:H58"/>
    <mergeCell ref="N42:N44"/>
    <mergeCell ref="E75:E77"/>
    <mergeCell ref="E50:E52"/>
    <mergeCell ref="AC111:AC113"/>
    <mergeCell ref="AC114:AC131"/>
    <mergeCell ref="R123:R125"/>
    <mergeCell ref="T123:T125"/>
    <mergeCell ref="S123:S125"/>
    <mergeCell ref="T114:T116"/>
    <mergeCell ref="G63:J63"/>
    <mergeCell ref="T126:T128"/>
    <mergeCell ref="V126:V128"/>
    <mergeCell ref="A53:A58"/>
    <mergeCell ref="K42:K44"/>
    <mergeCell ref="I42:I44"/>
    <mergeCell ref="C47:C49"/>
    <mergeCell ref="S53:S54"/>
    <mergeCell ref="H47:H49"/>
    <mergeCell ref="E47:E49"/>
    <mergeCell ref="L42:L44"/>
    <mergeCell ref="G42:G46"/>
    <mergeCell ref="D47:D49"/>
    <mergeCell ref="J42:J44"/>
    <mergeCell ref="A42:A44"/>
    <mergeCell ref="D53:D58"/>
    <mergeCell ref="F50:F52"/>
    <mergeCell ref="F53:F58"/>
    <mergeCell ref="E42:E46"/>
    <mergeCell ref="F42:F46"/>
    <mergeCell ref="B42:B49"/>
    <mergeCell ref="B72:B74"/>
    <mergeCell ref="K72:O73"/>
    <mergeCell ref="G95:G97"/>
    <mergeCell ref="H75:H77"/>
    <mergeCell ref="G72:G74"/>
    <mergeCell ref="C79:AA80"/>
    <mergeCell ref="C81:AA82"/>
    <mergeCell ref="V75:V77"/>
    <mergeCell ref="X75:X77"/>
    <mergeCell ref="F84:I84"/>
    <mergeCell ref="R92:R94"/>
    <mergeCell ref="R129:R131"/>
    <mergeCell ref="A79:B82"/>
    <mergeCell ref="A75:A77"/>
    <mergeCell ref="R53:R54"/>
    <mergeCell ref="A72:A74"/>
    <mergeCell ref="D65:G65"/>
    <mergeCell ref="G55:G58"/>
    <mergeCell ref="M56:M58"/>
    <mergeCell ref="I56:I58"/>
    <mergeCell ref="B53:B58"/>
    <mergeCell ref="B50:B52"/>
    <mergeCell ref="H53:H54"/>
    <mergeCell ref="J72:J74"/>
    <mergeCell ref="A98:B101"/>
    <mergeCell ref="D68:G68"/>
    <mergeCell ref="F64:I64"/>
    <mergeCell ref="A59:B62"/>
    <mergeCell ref="D72:F73"/>
    <mergeCell ref="A49:A52"/>
    <mergeCell ref="C72:C74"/>
    <mergeCell ref="AA114:AA131"/>
    <mergeCell ref="Z123:Z125"/>
    <mergeCell ref="Z120:Z122"/>
    <mergeCell ref="Z117:Z119"/>
    <mergeCell ref="Z114:Z116"/>
    <mergeCell ref="Y117:Y119"/>
    <mergeCell ref="Y120:Y122"/>
    <mergeCell ref="Y114:Y116"/>
    <mergeCell ref="Z129:Z131"/>
    <mergeCell ref="S129:S131"/>
    <mergeCell ref="V129:V131"/>
    <mergeCell ref="W129:W131"/>
    <mergeCell ref="Y126:Y128"/>
    <mergeCell ref="X126:X128"/>
    <mergeCell ref="Y129:Y131"/>
    <mergeCell ref="U126:U128"/>
    <mergeCell ref="X129:X131"/>
    <mergeCell ref="U129:U131"/>
    <mergeCell ref="T129:T131"/>
    <mergeCell ref="B75:B77"/>
    <mergeCell ref="C75:C77"/>
    <mergeCell ref="V53:V54"/>
    <mergeCell ref="U75:U77"/>
    <mergeCell ref="T75:T77"/>
    <mergeCell ref="J56:J58"/>
    <mergeCell ref="R55:R58"/>
    <mergeCell ref="T53:T54"/>
    <mergeCell ref="C53:C58"/>
    <mergeCell ref="T55:T58"/>
    <mergeCell ref="A39:A41"/>
    <mergeCell ref="B39:B41"/>
    <mergeCell ref="C39:C41"/>
    <mergeCell ref="D39:F40"/>
    <mergeCell ref="G39:G41"/>
    <mergeCell ref="H39:H41"/>
    <mergeCell ref="AB39:AB41"/>
    <mergeCell ref="AC72:AC74"/>
    <mergeCell ref="D75:D77"/>
    <mergeCell ref="AA95:AA97"/>
    <mergeCell ref="AC75:AC77"/>
    <mergeCell ref="Y75:Y77"/>
    <mergeCell ref="Z75:Z77"/>
    <mergeCell ref="AA75:AA77"/>
    <mergeCell ref="R75:R77"/>
    <mergeCell ref="AB75:AB77"/>
    <mergeCell ref="AA53:AA58"/>
    <mergeCell ref="X55:X58"/>
    <mergeCell ref="S72:Z72"/>
    <mergeCell ref="R50:R52"/>
    <mergeCell ref="T47:T49"/>
    <mergeCell ref="X53:X54"/>
    <mergeCell ref="R47:R49"/>
    <mergeCell ref="S47:S49"/>
    <mergeCell ref="S50:S52"/>
    <mergeCell ref="T50:T52"/>
    <mergeCell ref="AC39:AC41"/>
    <mergeCell ref="S40:Z40"/>
    <mergeCell ref="I39:I41"/>
    <mergeCell ref="J39:J41"/>
    <mergeCell ref="J92:J94"/>
    <mergeCell ref="S75:S77"/>
    <mergeCell ref="P39:P41"/>
    <mergeCell ref="Q39:Q41"/>
    <mergeCell ref="AA72:AA74"/>
    <mergeCell ref="S55:S58"/>
    <mergeCell ref="AB114:AB131"/>
    <mergeCell ref="AA39:AA41"/>
    <mergeCell ref="C59:AA60"/>
    <mergeCell ref="S73:Z73"/>
    <mergeCell ref="A32:A34"/>
    <mergeCell ref="B32:B34"/>
    <mergeCell ref="C32:C34"/>
    <mergeCell ref="D32:F33"/>
    <mergeCell ref="G32:G34"/>
    <mergeCell ref="H32:H34"/>
    <mergeCell ref="I32:I34"/>
    <mergeCell ref="J32:J34"/>
    <mergeCell ref="K32:O33"/>
    <mergeCell ref="P32:P34"/>
    <mergeCell ref="Q32:Q34"/>
    <mergeCell ref="R32:R34"/>
    <mergeCell ref="AA35:AA38"/>
    <mergeCell ref="AB35:AB38"/>
    <mergeCell ref="AC35:AC38"/>
    <mergeCell ref="T36:T38"/>
    <mergeCell ref="AA32:AA34"/>
    <mergeCell ref="AB32:AB34"/>
    <mergeCell ref="AC32:AC34"/>
    <mergeCell ref="S33:Z33"/>
    <mergeCell ref="S35:S38"/>
    <mergeCell ref="Z35:Z38"/>
    <mergeCell ref="B35:B38"/>
    <mergeCell ref="A35:A38"/>
    <mergeCell ref="G35:G38"/>
    <mergeCell ref="H35:H38"/>
    <mergeCell ref="E35:E38"/>
    <mergeCell ref="F35:F38"/>
    <mergeCell ref="D35:D38"/>
    <mergeCell ref="C35:C38"/>
    <mergeCell ref="V36:V38"/>
    <mergeCell ref="W36:W38"/>
    <mergeCell ref="X36:X38"/>
    <mergeCell ref="Y36:Y38"/>
    <mergeCell ref="I35:I36"/>
    <mergeCell ref="J35:J36"/>
    <mergeCell ref="K35:K36"/>
    <mergeCell ref="R35:R38"/>
  </mergeCells>
  <printOptions/>
  <pageMargins left="1.22047244094488" right="0.3" top="0.44" bottom="0.5" header="0.15748031496063" footer="0"/>
  <pageSetup horizontalDpi="600" verticalDpi="600" orientation="landscape" paperSize="5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Usuario</cp:lastModifiedBy>
  <cp:lastPrinted>2011-08-29T20:35:56Z</cp:lastPrinted>
  <dcterms:created xsi:type="dcterms:W3CDTF">2005-09-14T19:50:31Z</dcterms:created>
  <dcterms:modified xsi:type="dcterms:W3CDTF">2011-10-18T14:46:24Z</dcterms:modified>
  <cp:category/>
  <cp:version/>
  <cp:contentType/>
  <cp:contentStatus/>
</cp:coreProperties>
</file>