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315" windowHeight="9780" tabRatio="839" firstSheet="2" activeTab="13"/>
  </bookViews>
  <sheets>
    <sheet name="CTC" sheetId="1" r:id="rId1"/>
    <sheet name="IMRD" sheetId="2" r:id="rId2"/>
    <sheet name="GENERAL" sheetId="3" r:id="rId3"/>
    <sheet name="TRANSITO" sheetId="4" r:id="rId4"/>
    <sheet name="EQUIDAD" sheetId="5" r:id="rId5"/>
    <sheet name="BANCOPROG" sheetId="6" r:id="rId6"/>
    <sheet name="SALUD" sheetId="7" r:id="rId7"/>
    <sheet name="BIENESTAR" sheetId="8" r:id="rId8"/>
    <sheet name="PLANEACION" sheetId="9" r:id="rId9"/>
    <sheet name="cultura" sheetId="10" r:id="rId10"/>
    <sheet name="desarrollo" sheetId="11" r:id="rId11"/>
    <sheet name="hacienda" sheetId="12" r:id="rId12"/>
    <sheet name="infraestructura" sheetId="13" r:id="rId13"/>
    <sheet name="seguridad" sheetId="14" r:id="rId14"/>
    <sheet name="GOBIERNO" sheetId="15" r:id="rId15"/>
    <sheet name="EDUCACION" sheetId="16" r:id="rId16"/>
  </sheets>
  <definedNames/>
  <calcPr fullCalcOnLoad="1"/>
</workbook>
</file>

<file path=xl/comments1.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0.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1.xml><?xml version="1.0" encoding="utf-8"?>
<comments xmlns="http://schemas.openxmlformats.org/spreadsheetml/2006/main">
  <authors>
    <author>jmzambrano</author>
    <author>Unidad Control Fiscal</author>
  </authors>
  <commentList>
    <comment ref="A7"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7" authorId="0">
      <text>
        <r>
          <rPr>
            <b/>
            <sz val="8"/>
            <rFont val="Tahoma"/>
            <family val="2"/>
          </rPr>
          <t xml:space="preserve">Son el conjunto de tareas o acciones específicas que se han programado para alcanzar los resultados planteados en los planes de acción u operativos.
</t>
        </r>
      </text>
    </comment>
    <comment ref="C7"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D7" authorId="0">
      <text>
        <r>
          <rPr>
            <b/>
            <sz val="8"/>
            <rFont val="Tahoma"/>
            <family val="2"/>
          </rPr>
          <t xml:space="preserve">Nombre de los funcionarios encargados de desarrollar cada una de las actividades a cumplir en los planes de acción u operativos.
</t>
        </r>
      </text>
    </comment>
    <comment ref="E7" authorId="1">
      <text>
        <r>
          <rPr>
            <sz val="8"/>
            <rFont val="Tahoma"/>
            <family val="2"/>
          </rPr>
          <t>Tiempo en que se programa llevar a cabo los planes de acción u operativos y sus actividades.</t>
        </r>
      </text>
    </comment>
    <comment ref="F7"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2.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3.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4.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15.xml><?xml version="1.0" encoding="utf-8"?>
<comments xmlns="http://schemas.openxmlformats.org/spreadsheetml/2006/main">
  <authors>
    <author>jmzambrano</author>
    <author>Unidad Control Fiscal</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0" authorId="0">
      <text>
        <r>
          <rPr>
            <b/>
            <sz val="8"/>
            <rFont val="Tahoma"/>
            <family val="2"/>
          </rPr>
          <t xml:space="preserve">Nombre de los funcionarios encargados de desarrollar cada una de las actividades a cumplir en los planes de acción u operativos.
</t>
        </r>
      </text>
    </comment>
    <comment ref="F10" authorId="1">
      <text>
        <r>
          <rPr>
            <sz val="8"/>
            <rFont val="Tahoma"/>
            <family val="2"/>
          </rPr>
          <t>Tiempo en que se programa llevar a cabo los planes de acción u operativos y sus actividades.</t>
        </r>
      </text>
    </comment>
    <comment ref="G10"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2.xml><?xml version="1.0" encoding="utf-8"?>
<comments xmlns="http://schemas.openxmlformats.org/spreadsheetml/2006/main">
  <authors>
    <author/>
  </authors>
  <commentList>
    <comment ref="A7" authorId="0">
      <text>
        <r>
          <rPr>
            <b/>
            <sz val="8"/>
            <color indexed="8"/>
            <rFont val="Times New Roman"/>
            <family val="1"/>
          </rPr>
          <t xml:space="preserve">Numere iniciando desde 1
</t>
        </r>
      </text>
    </comment>
    <comment ref="B7" authorId="0">
      <text>
        <r>
          <rPr>
            <b/>
            <sz val="8"/>
            <color indexed="8"/>
            <rFont val="Times New Roman"/>
            <family val="1"/>
          </rPr>
          <t>Hace referencia a las dependencias de la entidad dentro de las cuales se debe lograr los resultados previstos. Puede referirse tambien a un proceso o ciclo (Por Ejemplo: Producción, contratación, dirección, compras, etc.</t>
        </r>
      </text>
    </comment>
    <comment ref="C7" authorId="0">
      <text>
        <r>
          <rPr>
            <b/>
            <sz val="8"/>
            <color indexed="8"/>
            <rFont val="Times New Roman"/>
            <family val="1"/>
          </rPr>
          <t xml:space="preserve">Son el conjunto de tareas o acciones específicas que se han programado para alcanzar los resultados planteados en los planes de acción u operativos.
</t>
        </r>
      </text>
    </comment>
    <comment ref="D7" authorId="0">
      <text>
        <r>
          <rPr>
            <b/>
            <sz val="8"/>
            <color indexed="8"/>
            <rFont val="Times New Roman"/>
            <family val="1"/>
          </rPr>
          <t xml:space="preserve">Descripción de los recursos de talento humano, físicos, tecnológicos y financieros que se programan para cada una de las actividades de los planes de acción u operativos.
</t>
        </r>
      </text>
    </comment>
    <comment ref="E7" authorId="0">
      <text>
        <r>
          <rPr>
            <b/>
            <sz val="8"/>
            <color indexed="8"/>
            <rFont val="Times New Roman"/>
            <family val="1"/>
          </rPr>
          <t xml:space="preserve">Nombre de los funcionarios encargados de desarrollar cada una de las actividades a cumplir en los planes de acción u operativos.
</t>
        </r>
      </text>
    </comment>
    <comment ref="F7" authorId="0">
      <text>
        <r>
          <rPr>
            <sz val="8"/>
            <color indexed="8"/>
            <rFont val="Times New Roman"/>
            <family val="1"/>
          </rPr>
          <t>Tiempo en que se programa llevar a cabo los planes de acción u operativos y sus actividades.</t>
        </r>
      </text>
    </comment>
    <comment ref="G7" authorId="0">
      <text>
        <r>
          <rPr>
            <b/>
            <sz val="8"/>
            <color indexed="8"/>
            <rFont val="Times New Roman"/>
            <family val="1"/>
          </rPr>
          <t>Son las unidades de medida gerenciales, mediante las cuales se evaluará el desempeño y rendimiento de la los planes de acción u operativos, actividades, recursos y responsabilidades.</t>
        </r>
      </text>
    </comment>
  </commentList>
</comments>
</file>

<file path=xl/comments3.xml><?xml version="1.0" encoding="utf-8"?>
<comments xmlns="http://schemas.openxmlformats.org/spreadsheetml/2006/main">
  <authors>
    <author>jmzambrano</author>
    <author>Unidad Control Fiscal</author>
  </authors>
  <commentList>
    <comment ref="A9" authorId="0">
      <text>
        <r>
          <rPr>
            <b/>
            <sz val="8"/>
            <rFont val="Tahoma"/>
            <family val="2"/>
          </rPr>
          <t xml:space="preserve">Numere iniciando desde 1
</t>
        </r>
      </text>
    </comment>
    <comment ref="B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F9" authorId="1">
      <text>
        <r>
          <rPr>
            <sz val="8"/>
            <rFont val="Tahoma"/>
            <family val="2"/>
          </rPr>
          <t>Tiempo en que se programa llevar a cabo los planes de acción u operativos y sus actividades.</t>
        </r>
      </text>
    </comment>
    <comment ref="G9"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5.xml><?xml version="1.0" encoding="utf-8"?>
<comments xmlns="http://schemas.openxmlformats.org/spreadsheetml/2006/main">
  <authors>
    <author>jmzambrano</author>
    <author>Unidad Control Fiscal</author>
    <author>luddy</author>
  </authors>
  <commentList>
    <comment ref="A8" authorId="0">
      <text>
        <r>
          <rPr>
            <b/>
            <sz val="8"/>
            <rFont val="Tahoma"/>
            <family val="2"/>
          </rPr>
          <t xml:space="preserve">Numere iniciando desde 1
</t>
        </r>
      </text>
    </comment>
    <comment ref="B8"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8" authorId="0">
      <text>
        <r>
          <rPr>
            <b/>
            <sz val="8"/>
            <rFont val="Tahoma"/>
            <family val="2"/>
          </rPr>
          <t xml:space="preserve">Son el conjunto de tareas o acciones específicas que se han programado para alcanzar los resultados planteados en los planes de acción u operativos.
</t>
        </r>
      </text>
    </comment>
    <comment ref="D8"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8" authorId="0">
      <text>
        <r>
          <rPr>
            <b/>
            <sz val="8"/>
            <rFont val="Tahoma"/>
            <family val="2"/>
          </rPr>
          <t xml:space="preserve">Nombre de los funcionarios encargados de desarrollar cada una de las actividades a cumplir en los planes de acción u operativos.
</t>
        </r>
      </text>
    </comment>
    <comment ref="F8" authorId="1">
      <text>
        <r>
          <rPr>
            <sz val="8"/>
            <rFont val="Tahoma"/>
            <family val="2"/>
          </rPr>
          <t>Tiempo en que se programa llevar a cabo los planes de acción u operativos y sus actividades.</t>
        </r>
      </text>
    </comment>
    <comment ref="G8" authorId="0">
      <text>
        <r>
          <rPr>
            <b/>
            <sz val="8"/>
            <rFont val="Tahoma"/>
            <family val="2"/>
          </rPr>
          <t>Son las unidades de medida gerenciales, mediante las cuales se evaluará el desempeño y rendimiento de la los planes de acción u operativos, actividades, recursos y responsabilidades.</t>
        </r>
      </text>
    </comment>
    <comment ref="C18" authorId="2">
      <text>
        <r>
          <rPr>
            <b/>
            <sz val="9"/>
            <rFont val="Tahoma"/>
            <family val="2"/>
          </rPr>
          <t>ESTA LINEA DE ACCION ES TRANSVERSAL CON LA LINEA DE ACCION PREVENCION DE LA VIOLENCIA CONTRA LA MUJER</t>
        </r>
      </text>
    </comment>
  </commentList>
</comments>
</file>

<file path=xl/comments6.xml><?xml version="1.0" encoding="utf-8"?>
<comments xmlns="http://schemas.openxmlformats.org/spreadsheetml/2006/main">
  <authors>
    <author/>
  </authors>
  <commentList>
    <comment ref="A11" authorId="0">
      <text>
        <r>
          <rPr>
            <sz val="10"/>
            <rFont val="Arial"/>
            <family val="2"/>
          </rPr>
          <t>Numere iniciando desde 1</t>
        </r>
      </text>
    </comment>
    <comment ref="B11" authorId="0">
      <text>
        <r>
          <rPr>
            <sz val="10"/>
            <rFont val="Arial"/>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sz val="10"/>
            <rFont val="Arial"/>
            <family val="2"/>
          </rPr>
          <t>Son el conjunto de tareas o acciones específicas que se han programado para alcanzar los resultados planteados en los planes de acción u operativos.</t>
        </r>
      </text>
    </comment>
    <comment ref="D11" authorId="0">
      <text>
        <r>
          <rPr>
            <sz val="10"/>
            <rFont val="Arial"/>
            <family val="2"/>
          </rPr>
          <t>Descripción de los recursos de talento humano, físicos, tecnológicos y financieros que se programan para cada una de las actividades de los planes de acción u operativos.</t>
        </r>
      </text>
    </comment>
    <comment ref="E11" authorId="0">
      <text>
        <r>
          <rPr>
            <sz val="10"/>
            <rFont val="Arial"/>
            <family val="2"/>
          </rPr>
          <t>Nombre de los funcionarios encargados de desarrollar cada una de las actividades a cumplir en los planes de acción u operativos.</t>
        </r>
      </text>
    </comment>
    <comment ref="F11" authorId="0">
      <text>
        <r>
          <rPr>
            <sz val="10"/>
            <rFont val="Arial"/>
            <family val="2"/>
          </rPr>
          <t>Tiempo en que se programa llevar a cabo los planes de acción u operativos y sus actividades.</t>
        </r>
      </text>
    </comment>
    <comment ref="G11" authorId="0">
      <text>
        <r>
          <rPr>
            <sz val="10"/>
            <rFont val="Arial"/>
            <family val="2"/>
          </rPr>
          <t>Son las unidades de medida gerenciales, mediante las cuales se evaluará el desempeño y rendimiento de la los planes de acción u operativos, actividades, recursos y responsabilidades.</t>
        </r>
      </text>
    </comment>
  </commentList>
</comments>
</file>

<file path=xl/comments7.xml><?xml version="1.0" encoding="utf-8"?>
<comments xmlns="http://schemas.openxmlformats.org/spreadsheetml/2006/main">
  <authors>
    <author>Unidad Control Fiscal</author>
    <author>jmzambrano</author>
    <author>planeacion salud publica</author>
  </authors>
  <commentList>
    <comment ref="G11" authorId="0">
      <text>
        <r>
          <rPr>
            <sz val="8"/>
            <rFont val="Tahoma"/>
            <family val="2"/>
          </rPr>
          <t>Tiempo en que se programa llevar a cabo los planes de acción u operativos y sus actividades.</t>
        </r>
      </text>
    </comment>
    <comment ref="H11" authorId="1">
      <text>
        <r>
          <rPr>
            <b/>
            <sz val="8"/>
            <rFont val="Tahoma"/>
            <family val="2"/>
          </rPr>
          <t>Son las unidades de medida gerenciales, mediante las cuales se evaluará el desempeño y rendimiento de la los planes de acción u operativos, actividades, recursos y responsabilidades.</t>
        </r>
      </text>
    </comment>
    <comment ref="B11" authorId="1">
      <text>
        <r>
          <rPr>
            <b/>
            <sz val="8"/>
            <rFont val="Tahoma"/>
            <family val="2"/>
          </rPr>
          <t xml:space="preserve">Son el conjunto de tareas o acciones específicas que se han programado para alcanzar los resultados planteados en los planes de acción u operativos.
</t>
        </r>
      </text>
    </comment>
    <comment ref="C11" authorId="1">
      <text>
        <r>
          <rPr>
            <b/>
            <sz val="8"/>
            <rFont val="Tahoma"/>
            <family val="2"/>
          </rPr>
          <t xml:space="preserve">Descripción de los recursos de talento humano, físicos, tecnológicos y financieros que se programan para cada una de las actividades de los planes de acción u operativos.
</t>
        </r>
      </text>
    </comment>
    <comment ref="D11" authorId="1">
      <text>
        <r>
          <rPr>
            <b/>
            <sz val="8"/>
            <rFont val="Tahoma"/>
            <family val="2"/>
          </rPr>
          <t xml:space="preserve">Nombre de los funcionarios encargados de desarrollar cada una de las actividades a cumplir en los planes de acción u operativos.
</t>
        </r>
      </text>
    </comment>
    <comment ref="E11" authorId="0">
      <text>
        <r>
          <rPr>
            <sz val="8"/>
            <rFont val="Tahoma"/>
            <family val="2"/>
          </rPr>
          <t>Tiempo en que se programa llevar a cabo los planes de acción u operativos y sus actividades.</t>
        </r>
      </text>
    </comment>
    <comment ref="F11" authorId="1">
      <text>
        <r>
          <rPr>
            <b/>
            <sz val="8"/>
            <rFont val="Tahoma"/>
            <family val="2"/>
          </rPr>
          <t>Son las unidades de medida gerenciales, mediante las cuales se evaluará el desempeño y rendimiento de la los planes de acción u operativos, actividades, recursos y responsabilidades.</t>
        </r>
      </text>
    </comment>
    <comment ref="B82" authorId="2">
      <text>
        <r>
          <rPr>
            <b/>
            <sz val="8"/>
            <rFont val="Tahoma"/>
            <family val="2"/>
          </rPr>
          <t>planeacion salud publica:</t>
        </r>
        <r>
          <rPr>
            <sz val="8"/>
            <rFont val="Tahoma"/>
            <family val="2"/>
          </rPr>
          <t xml:space="preserve">
Eliminar meta</t>
        </r>
      </text>
    </comment>
  </commentList>
</comments>
</file>

<file path=xl/comments8.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comments9.xml><?xml version="1.0" encoding="utf-8"?>
<comments xmlns="http://schemas.openxmlformats.org/spreadsheetml/2006/main">
  <authors>
    <author>jmzambrano</author>
    <author>Unidad Control Fiscal</author>
  </authors>
  <commentList>
    <comment ref="A11" authorId="0">
      <text>
        <r>
          <rPr>
            <b/>
            <sz val="8"/>
            <rFont val="Tahoma"/>
            <family val="2"/>
          </rPr>
          <t xml:space="preserve">Numere iniciando desde 1
</t>
        </r>
      </text>
    </comment>
    <comment ref="B11"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1" authorId="0">
      <text>
        <r>
          <rPr>
            <b/>
            <sz val="8"/>
            <rFont val="Tahoma"/>
            <family val="2"/>
          </rPr>
          <t xml:space="preserve">Son el conjunto de tareas o acciones específicas que se han programado para alcanzar los resultados planteados en los planes de acción u operativos.
</t>
        </r>
      </text>
    </comment>
    <comment ref="D11"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11" authorId="0">
      <text>
        <r>
          <rPr>
            <b/>
            <sz val="8"/>
            <rFont val="Tahoma"/>
            <family val="2"/>
          </rPr>
          <t xml:space="preserve">Nombre de los funcionarios encargados de desarrollar cada una de las actividades a cumplir en los planes de acción u operativos.
</t>
        </r>
      </text>
    </comment>
    <comment ref="F11" authorId="1">
      <text>
        <r>
          <rPr>
            <sz val="8"/>
            <rFont val="Tahoma"/>
            <family val="2"/>
          </rPr>
          <t>Tiempo en que se programa llevar a cabo los planes de acción u operativos y sus actividades.</t>
        </r>
      </text>
    </comment>
    <comment ref="G11" authorId="0">
      <text>
        <r>
          <rPr>
            <b/>
            <sz val="8"/>
            <rFont val="Tahoma"/>
            <family val="2"/>
          </rPr>
          <t>Son las unidades de medida gerenciales, mediante las cuales se evaluará el desempeño y rendimiento de la los planes de acción u operativos, actividades, recursos y responsabilidades.</t>
        </r>
      </text>
    </comment>
  </commentList>
</comments>
</file>

<file path=xl/sharedStrings.xml><?xml version="1.0" encoding="utf-8"?>
<sst xmlns="http://schemas.openxmlformats.org/spreadsheetml/2006/main" count="1746" uniqueCount="998">
  <si>
    <t>CONTRALORIA MUNICIPAL DE SAN JOSE DE CUCUTA</t>
  </si>
  <si>
    <t>ANEXO. FORMULARIO F17 CMC PLANEACION ESTRATEGICA</t>
  </si>
  <si>
    <t xml:space="preserve"> PLANES DE ACCIÓN U OPERATIVOS</t>
  </si>
  <si>
    <t>ENTIDAD:                                INSTITUTO MUNICIPAL PARA LA RECREACION Y EL DEPORTE</t>
  </si>
  <si>
    <t>REPRESENTANTE LEGAL:   ALVARO ORDOÑEZ MANTILLA</t>
  </si>
  <si>
    <t>VIGENCIA:                              AÑO 2011</t>
  </si>
  <si>
    <t>NUMERO</t>
  </si>
  <si>
    <t>SECCION O AREA INVOLUCRADA</t>
  </si>
  <si>
    <t>ACTIVIDADES</t>
  </si>
  <si>
    <t xml:space="preserve">RECURSOS </t>
  </si>
  <si>
    <t>RESPONSABLES</t>
  </si>
  <si>
    <t>TIEMPO PROGRAMADO</t>
  </si>
  <si>
    <t>INDICADORES CLAVES DE RENDIMIENTO</t>
  </si>
  <si>
    <t>PROGRAMAS PARTICIPACION COMUNITARIA EN RECREACION Y DEPORTE</t>
  </si>
  <si>
    <t>AREA DE RECREACIÓN Y DEPORTES</t>
  </si>
  <si>
    <t>EN EL PROYECTO DE CENTROS DE EDUCACION FISICA SE REALIZARAN LAS SIGUIENTES ACTIVIDADES.</t>
  </si>
  <si>
    <t>OFICINA DE DEPORTES</t>
  </si>
  <si>
    <t>FEBRERO A DICIEMBRE</t>
  </si>
  <si>
    <t>TOTAL NIÑOS ESTUDIANTES DE LOS PLANTELES EDUCATIVOS</t>
  </si>
  <si>
    <t>1. APOYAR CON RECURSO HUMANO LA EDUCACION FISICA EN LAS INSTITUCIONES EDUCATIVAS OFICIALES DE LA ZONA URBANA Y RURAL DE  LAS COMUNA 8 DEL MUNICIPIO DE SAN JOSE DE CUCUTA (FORTALECIMIENTO INSTITUCIONAL).</t>
  </si>
  <si>
    <t>2. ASESORAR  EL DESARROLLO CURRICULAR Y  PROYECTOS PEDAGOGICOS DEL AREA DE EDUCACION FISICA EN LAS INSTITUCIONES EDUCATIVAS OFICIALES DE LA COMUNA 8 DEL MUNICIPIO DE SAN JOSE DE CUCUTA.</t>
  </si>
  <si>
    <t>3. FOMENTAR LA PRACTICA DEL DEPORTES EN LAS INSTITUCIONES EDUCATIVAS OFICIALES DE LA COMUNA 8 DEL MUNICIPIO DE SAN JOSE DE CUCUTA.</t>
  </si>
  <si>
    <t xml:space="preserve"> TOTAL NIÑOS BENEFICIADOS EN LOS CEF</t>
  </si>
  <si>
    <t xml:space="preserve"> 4. FORTALECER LA COORDINACION DE EVENTOS DEPORTIVOS, RECREATIVOS Y CULTURALES EN LA COMUNA 8 DEL  MUNICIPIO DE SAN JOSE DE CUCUA</t>
  </si>
  <si>
    <t>5. APOYAR A LAS INSTITUCIONES EDUCATIVAS DEL MUNICPIO EN LA COMUNA 8 DEL MUNICIPIO DE SAN JOSE DE CUCUTA, CON EL PRESTAMO DE IMPLEMENTOS DEPORTIVOS PARA LA PRACTICA DEL DEPORTE.</t>
  </si>
  <si>
    <t>EN EL PROYECTO DE DETECCION Y SELECCIÓN DE TALENTOS SE REALIZARAN LAS SIGUIENTES ACTIVIDADES:</t>
  </si>
  <si>
    <t>TOTAL NIÑOS Y JOVENES DETECTADOS</t>
  </si>
  <si>
    <t>1. APOYAR CON RECURSO HUMANO PARA DETECTAR Y SELECCIONAR NIÑOS NIÑAS Y JOVENES TALENTOS EN LAS DISCIPLINAS DE GIMNASIA, TAEKWONDO, FUTBOL DE LA COMUNA 9 DEL MUNICIPIO DE SAN JOSE DE CUCUTA.</t>
  </si>
  <si>
    <t>2. REALIZAR UNA BASE DE DATOS DE LA POBLACION DE NIÑOS NIÑAS Y JOVENES TALENTOS EN LAS DISCIPLINAS DE GIMNASIA, TAEKWONDO, FUTBOL DE LA COMUNA 9 DEL MUNICIPIO DE SAN JOSE DE CUCUTA.</t>
  </si>
  <si>
    <t>3.  APOYAR CON EL PRESTAMO DE IMPLEMENTOS DEPORTIVOS PARA PRUEBAS FISICAS Y DEPORTIVAS.</t>
  </si>
  <si>
    <t>TOTAL NIÑOS Y JOVENES SELECCIONADOS COMO EXCELENTES PARA SER TALENTOS</t>
  </si>
  <si>
    <t>4. REALIZAR PRUEBAS Y TEST A LOS NIÑOS Y JOVENES EXCELENTES.</t>
  </si>
  <si>
    <t>EN EL PROYECTO DE CAPACITACION EN EL SECTOR RECREODEPORTIVO SE REALIZARAN LAS SIGUIENTES ACTIVIDADES.</t>
  </si>
  <si>
    <t>TOTAL PERSONAS DEL SECTOR RECREODEPORTIVO PROGRAMADAS PARA CAPACITACION</t>
  </si>
  <si>
    <t>1. CAPACITAR A DOCENTES DE EDUCACION FISICA DE LAS INTITUCIONES EDUCATIVAS DE LA COMUNA 7 DEL MUNICIPIO DE SAN JOSE DE CUCUTA N.S EN FUNDAMENTACION DEPORTIVA.</t>
  </si>
  <si>
    <t>4. CAPACITAR LOS REPRESENTANTES DE LAS ESCUELAS DE E LA COMUNA 7 DEL MUNICIPIO DE SAN JOSE DE CUCUTA N.S EN FUNDAMENTACION DEPORTIVA</t>
  </si>
  <si>
    <t>EN EL PROYECTO PROMOCION A CAMPEONATOS INTERCORREGIMIENTOS SE REALIZARAN LAS SIGUIENTES ACTIVIDADES.</t>
  </si>
  <si>
    <t>NUMERO DE PERSONA DEPORTISTA DE INTERCORREGIMIENTOS</t>
  </si>
  <si>
    <t>1. APOYAR CON RECURSO HUMANO  LA ORGANIZACIÓN DEL XIII CAMPEONATO DE  INTERCORREGIMIENTOS A DESARROLLARSE EN  CUCUTA , EN EL MES DE OCTUBRE DEL AÑO 2011</t>
  </si>
  <si>
    <t>2. APOYAR CON IMPLEMENTOS DEPORTIVOS EL CAMPEONATO DE INTERCORREGIMIENTOS.</t>
  </si>
  <si>
    <t>NUMERO DE PERSONAS DEPORTISTAS DE INTERCORREGIMIENTOS PARTICIAPANTES</t>
  </si>
  <si>
    <t>3. APOYAR CON TRANSPORTE Y JUZGAMIENTO LOS INTERCORREGIMIENTOS.</t>
  </si>
  <si>
    <t>SUBPROGRAMAS DE  PARTICIPACION COMUNITARIA EN RECREACION Y DEPORTE</t>
  </si>
  <si>
    <t>1.1</t>
  </si>
  <si>
    <t>AREA RECREACION Y DEPORTES</t>
  </si>
  <si>
    <t>1. FOMENTAR LA RECREACION Y EL  DEPORTE LOS FINES DE SEMANA EN LOS ESPACIOS FISICOS LA CIUDAD DE CUCUTA  ( RECREOVIAS: RECREACION EJERCITACION FISICA LOS FINES DE SEMANA EN ESPACIOS PUBLICOS DE LA CIUDAD.</t>
  </si>
  <si>
    <t xml:space="preserve">NUMERO DE PERSONAS EN LAS RECREOVIAS PROGRAMADAS /NUMERO DE PERSONAS BENEFICIADAS EN LA  RECREOVIAS </t>
  </si>
  <si>
    <t>2. PROMOCION DE CAMPEONATOS INTERCOMUNUNALES EN FUTBOL, FUTBOL DE SALON, BASKET. EN LAS COMUNAS 1,2,3 Y 4 DEL MUNICIPIO DE SAN JOSE DE CUCUTA.</t>
  </si>
  <si>
    <t>NUMERO DE NIÑOS Y JOVENES DE LAS COMUNAS / NUMERO NIÑOS Y JOVENES PARTICIPANTES DE LAS INTERCOMUNAS</t>
  </si>
  <si>
    <t>3. REALIZAR  VACACIONES RECREATIVAS Y DEPORTIVAS PARA NIÑAS Y NIÑOS DE ESTRATO 1.2.3 EN EDADES DE 7 A 10 AÑOS DE LAS COMUNAS 5 Y 6 DEL MUNICIPIO DE SAN JOSE DE CUCUTA</t>
  </si>
  <si>
    <t>NUMERO DE NIÑOS Y JOVENS DE ESTRATOS 1.2.3 / NUMERO DE NIÑOS DE ESTRATOS 1.2.3 PARTICIPANTES DE LAS VACACIONES RECREATIVAS</t>
  </si>
  <si>
    <t>4. INCLUIR A LA  POBLACION DESPLAZADA EN EDADES DE DE 7 A 12 AÑOS EN JORNADAS RECREATIVAS Y DEPORTIVAS  QUE LES PERMITA MEJORAR SU AUTOESTIMA Y SU INTEGRACION SOCIAL EN LAS COMUNA 9 DEL MUNICIPIO DE SAN JOSE DE CUCUTA.</t>
  </si>
  <si>
    <t>NUMERO DE DESPLADOS / NUMERO DE DESPLAZADOS ATENDIDOS</t>
  </si>
  <si>
    <t>5. APOYAR  5  SERVIDORES PUBLICOS  A PARTICIPACION A JUEGOS NACIONALES DEL AÑO 2011.</t>
  </si>
  <si>
    <t>NUMERO DE SERVIDORES PUBLICOS / NUMERO DE SERVIDORES PUBLICOS BENEFICIADOS</t>
  </si>
  <si>
    <t>PROGRAMA ESCUELAS DE INICIACION DEPORTIVA Y CLUBES DEPORTIVOS</t>
  </si>
  <si>
    <t>EN EL PROYECTO DE CREACION Y FORTALECIMIENTO DE ESCUELAS DE INICIACION DEPORTIVA SE REALIZARAN LAS SIGUIENTES ACTIVIDADES.</t>
  </si>
  <si>
    <t>TOTAL NIÑOS DE LAS COMUNAS</t>
  </si>
  <si>
    <t>1. APOYAR CON RECURSO HUMANO LAS ESCUELAS DE INICIACION DEPORTIVA. A 12 ESCUELAS DE INICIACION DEPORTIVA DE LA COMUNA 8 Y 10 DEL MUNICIPIO DE SAN JOSE DE CUCUTA.  (FORTALECIMIENTO INSTITUCIONAL).</t>
  </si>
  <si>
    <t>2. REALIZAR UNA BASE DE DATOS DE LA POBLACION DE NIÑOS DE LAS ESCUELAS DE INICIACION DEPORTIVA.</t>
  </si>
  <si>
    <t>3.  APOYAR CON IMPLEMENTOS DEPORTIVOS PARA PRUEBAS FISICAS Y DEPORTIVAS.</t>
  </si>
  <si>
    <t>TOTAL NIÑOS INSCRITOS EN LAS ESCUELAS DE INICIACION DEPORTIVA</t>
  </si>
  <si>
    <t>4. CAPACITAR LOS NIÑOS DE LAS ESCUELAS DE INICIACION DEPORTIVA EN FUNDAMENTACION DEPORTIVA.</t>
  </si>
  <si>
    <t>5. COORDINAR EVENTOS RECREODEPORTIVOS EN LAS ESCUELAS DE INICIACION DEPORTIVA PARA REALIZAR FORTALECIMIENTO FISICO  A LOS INTEGRANTES DE LAS MISMAS .</t>
  </si>
  <si>
    <t>6. FOMENTAR LA PRACTICA DE DIVERSAS DISCIPLINAS DEPORTIVAS EN LAS ESCUELAS DE INICIACION DEPORTIVA.</t>
  </si>
  <si>
    <t>EN EL PROYECTO DE CLUBES DEPORTIVOS REALIZARAN LAS SIGUIENTES ACTIVIDADES:</t>
  </si>
  <si>
    <t>TOTAL DE CLUBES CON RECONOCIMIENTO DEPORTIVO</t>
  </si>
  <si>
    <t>1. APOYAR CON RECURSO HUMANO PARA ATENDER LOS REPRESENTANTES DE LOS CLUBES DEPORTIVOS.  EN LA ORIENTACION DE LA SOLICITUD DE RECONOCIMIENTO DEPORTIVO.</t>
  </si>
  <si>
    <t xml:space="preserve">2. REALIZAR UNA BASE DE DATOS DE LOS CLUBES DEPORTIVOS EXISTENTES EN EL MUNICIPIO DE CUCUTA </t>
  </si>
  <si>
    <t>3.  APOYAR CON IMPLEMENTOS DEPORTIVOS PARA LA PRACTICA DEL DEPORTE EN LOS CLUBES DEPORTIVOS.</t>
  </si>
  <si>
    <t>TOTAL CLUBES BENEFICADOS POR EL IMRD</t>
  </si>
  <si>
    <t>4. VISITAR LOS CLUBES DEPORTIVOS PARA VERIFICAR  QUE LOS DEPORTISTAS TENGAN INSTALACIONES OPTIMAS PARA LA PRACTICA DE LA DISCIPLINA DEPORTIVA.</t>
  </si>
  <si>
    <t>EN EL PROYECTO DE CONTRATACION Y CAPACITACION DE TECNICOS EN DEPORTE ASOCIADO SE REALIZARAN LAS SIGUIENTES ACTIVIDADES</t>
  </si>
  <si>
    <t>TOTAL DE LIGAS Y CLUBES CONSTITUIDAS LEGALMENTE</t>
  </si>
  <si>
    <t>APOYAR CON RECURSO HUMANO PARA FORTALECER LOS PROCESOS FISICOS DE LOS DEPORTISTAS DE LAS DIFERENTES LIGAS DEPORTIVAS DEL MUNICIPIO DE SAN JOSE DE CUCUTA.</t>
  </si>
  <si>
    <t>APOYAR CON IMPLEMENTOS DEPORTIVOS A LAS LIGAS Y CLUBES DEPORTIVOS DEL MUNIICPIO DE CUCUTA</t>
  </si>
  <si>
    <t>TOTAL DE LIGAS Y CLUBES CONSTITUIDAS LEGALMENTE BENEFICIADAS</t>
  </si>
  <si>
    <t>CAPACITAR TECNICOS DE LAS LIGAS Y CLUBES DEPORTIVOS EN PROGRAMAS DE FORMACION Y FUNCIONAMIENTO DE CLUBES Y LIGAS DEPORTIVAS.</t>
  </si>
  <si>
    <t>PROGRAMAS RECREODEPORTIVOS CON EL ADULTO MAYOR Y DISCAPACITADOS.</t>
  </si>
  <si>
    <t>EN EL PROYECTO CON EL ADULTO MAYOR SE REALIZARON LAS SIGUIENTES ACTIVIDADES.</t>
  </si>
  <si>
    <t xml:space="preserve">TOTAL NUMERO DE ADULTOS MAYORES DE LAS ASOCIACIONES </t>
  </si>
  <si>
    <t>1. APOYAR CON RECURSO HUMANO LAS ASOCIACIONES DE ADULTO MAYOR DE LAS COMUNAS 4, 6 Y 10 DEL MUNICIPIO DE SAN JOSE DE CUCUTA. (FORTALECIMIENTO INSTITUCIONAL).</t>
  </si>
  <si>
    <t>2. REALIZAR UNA BASE DE DATOS DE LOS ADULTOS MAYORES DE DONDE? CUAL COMUNA PARA QUE ?</t>
  </si>
  <si>
    <t>4. REALIZAR ACTIVIDADES DE FORTALECIMIENTO FISICO Y ACTIVIDADES LUDICAS A LOS ADULTOS MAYORES DE LAS COMUNAS 4, 6 Y 10 DEL MUNICIPIO DE SAN JOSE DE CUCUTA.</t>
  </si>
  <si>
    <t>EN EL PROYECTO CON LAS PERSONAS CON LIMITACION FISICA Y NIÑOS CON LIMITACIONES FISICAS ESPECIALES SE REALIZARAN LAS SIGUIENTES ACTIVIDADES:</t>
  </si>
  <si>
    <t>TOTAL NUMERO DE  PERSONAS Y NIÑOS ESPECIALES DE LAS AULAS DE APOYO</t>
  </si>
  <si>
    <t>1. APOYAR CON RECURSO HUMANO A  15  INSTITUCIONES EDUCACTICAS OFICIALES  CON ESTUDIANTES CON NECESIDADES EDUCATIVAS ESPECIALES EN CONDICION DE DISCAPACIDAD  DE LA ZONA URBANA DEL MUNICIPIO DE SAN JOSE DE CUCUTA  . (FORTALECIMIENTO INSTITUCIONAL).</t>
  </si>
  <si>
    <t>2. REALIZAR UNA BASE DE DATOS DE ESTUDIANTES  CON NECESIDADES EDUCATIVAS ESPECIALES EN CONDICION DE DISCAPACIDAD  DE LA ZONA URBANA DEL MUNICIPIO DE SAN JOSE DE CUCUTA PARA INCLUIR UN 20% EN ACTIVIDADES DEPORTIVAS</t>
  </si>
  <si>
    <t>3.  REALIZAR ACTIVIDADES LUDICAS, FORTALECIMIENTO FISICO Y ACTIVIDADES RECREODEPORTIVAS CON LIMITACION FISICA Y NIÑOS CON LIMITACIONES FISICAS ESPECIALES</t>
  </si>
  <si>
    <t>TOTAL NUMERO DE PERSONAS Y NIÑOS ESPECIALES  DE LAS AULAS DE APOYO QUE PARTICIPAN EN LAS ACTIVIDADES DEL IMRD</t>
  </si>
  <si>
    <t>PROGRAMAS EVENTOS DEPORTIVOS EN CENTROS DE ENSEÑANZA</t>
  </si>
  <si>
    <t>EN EL PROYECTO DE EVENTOS  LOS CENTROS DE ENSEÑANZA URBANA Y RURAL SE REALIZARAN LAS SIGUIENTES ACTIVIDADES.</t>
  </si>
  <si>
    <t>TOTAL DE NIÑOS ESTUDIANTES EN LOS CENTROS DE ENSEÑANZA</t>
  </si>
  <si>
    <t>1. APOYAR CON RECURSO HUMANO 5 INSTITUCIONES EDUCATIVAS  INSTITUCIONES EDUCATIVAS  DE ESTRATOS 1,2,3 DE LA COMUNA 8 DEL MUNICIPIO DE SAN JOSE DE CUCUTA.</t>
  </si>
  <si>
    <t>2. REALIZAR UNA BASE DE DATOS DE LAS 5 INSTITUCIONES EDUCATIVAS  INSTITUCIONES EDUCATIVAS  DE ESTRATOS 1,2,3 DE LA COMUNA 8 DEL MUNICIPIO DE SAN JOSE DE CUCUTA.</t>
  </si>
  <si>
    <t>3.  APOYAR CON IMPLEMENTOS DEPORTIVOS A LAS 5 INSTITUCIONES EDUCATIVAS  INSTITUCIONES EDUCATIVAS  DE ESTRATOS 1,2,3 DE LA COMUNA 8 DEL MUNICIPIO DE SAN JOSE DE CUCUTA.</t>
  </si>
  <si>
    <t>4. FOMENTAR LA PRACTICA DE DIVERSAS DISCIPLINAS DEPORTIVAS EN LAS 5 INSTITUCIONES EDUCATIVAS  INSTITUCIONES EDUCATIVAS  DE ESTRATOS 1,2,3 DE LA COMUNA 8 DEL MUNICIPIO DE SAN JOSE DE CUCUTA.</t>
  </si>
  <si>
    <t>EN EL PROYECTO DE LOS LOS JUEGOS INTERESCOLARES E INTERCOLEGIADOS SE REALIZARAN LAS SIGUIENTES ACTIVIDADES:</t>
  </si>
  <si>
    <t>TOTAL NIÑOS QUE PARTICIPAN EN LAS ACTIVIDADES DEL IMRD</t>
  </si>
  <si>
    <t>1. REALIZAR UN CRONOGRAMA DE ACTIVIDADES Y HACER UNA BASE DE DATOS DE LOS ESTUDIANTES QUE PARTICIPARAN EN LOS INTERCOLEGIADOS 2011.</t>
  </si>
  <si>
    <t>2. APOYAR LA COORDINACION Y REALIZACION DE LOS JUEGOS INTERESCOLARES DE LOS COLEGIOS QUE SE INSCRIBAN EN LA REALIZACIÓN DE ESTOS DOS EVENTOS.</t>
  </si>
  <si>
    <t>3. REALIZAR UN CRONOGRAMA DE ACTIVIDADES Y CARATERIZACION DE LOS ESTUDIANTES QUE PARTICIPARAN EN LOS INTERESCOLARES.</t>
  </si>
  <si>
    <t>4. APOYAR LA COORDINACION Y REALIZACION DE LOS JUEGOS INTERESCOLARES.</t>
  </si>
  <si>
    <t>PROGRAMA CONSTRUCCION REMODELACION, MEJORAMIENTO, MANTENIMIENTO, Y DOTACION DE ESCENARIOS DEPORTIVOS EN COMUNAS Y VEREDAS CON ALTOS DEFICIT DE ESCENARIOS.</t>
  </si>
  <si>
    <t>AREA DE INFRAESTRUCTURA</t>
  </si>
  <si>
    <t>PROYECTO DE LA CONSTRUCCIÓN DEL COLISEO MAYOR EN LA CIUDAD DE SAN JOSÉ DE CÚCUTA.</t>
  </si>
  <si>
    <t>INFRAESTRUCTURA</t>
  </si>
  <si>
    <t>MARZO A DICIEMBRE</t>
  </si>
  <si>
    <t>NO APLICA</t>
  </si>
  <si>
    <t>NO SE PROGRAMÓ POR FALTA DE RECURSOS</t>
  </si>
  <si>
    <t>PROYECTO CONSTRUCCION DEL COLISEO MENOR EN LA COMUNA 8 SE REALIZARAN LAS SIGUIENTES ACTIVIDADES:</t>
  </si>
  <si>
    <t>PROYECTO DE CONSTRUCCIÓN, TERMINACIÓN, DOTACIÓN, MANTENIMIENTO, MEJORAMIENTO, AMPLIACIÓN, REMODELACIÓN, ADECUACIÓN Y REHABILITACIÓN DE LA INFRAESTRUCTURA DEPORTIVA Y RECREATIVA URBANA Y RURAL DE CÚCUTA. SE REALIZARAN LAS SIGUIENTES ACTIVIDADES:</t>
  </si>
  <si>
    <t>NÚMERO DE ESCENARIOS RECREODEPORTIVOS CONSTRUIDOS, TERMINARADOS, DOTADOS, MANTENIDOS, MEJORADOS, REMODELADOS, AMPLIADOS, ADECUADOS Y REHABILITADOS EN AREA RURAL Y URBANA DE LA CIUDAD</t>
  </si>
  <si>
    <t>CONTRATACION DE UN PROFESIONAL PARA LA ELABORACIÓN DE PRESUPUESTOS, DISEÑOS, SEGUIMIENTO E INTERVENTORÍA A LA OBRA DE INFRAESTRUCTURA.</t>
  </si>
  <si>
    <t>CONTRATACION DE UN PROFESIONAL PARA FORMULACIÓN DE PROYECTOS DE INVERSIÓN RECREODEPORTIVOS.</t>
  </si>
  <si>
    <t xml:space="preserve">CONTRATACION DE 3 SOLDADORE Y 5 AYUDANTES DE CONSTRUCCION  PARA ARREGLOS, REPARACIONES Y ADECUACIONES OBRAS DE ESCENARIOS RECREODEPORTIVOS </t>
  </si>
  <si>
    <t xml:space="preserve">CONTRATACIÓN DE SUMINISTRO DE MATERIALES PARA ARREGLOS, REPARACIONES Y ADECUACIONES OBRAS DE ESCENARIOS RECREODEPORTIVOS </t>
  </si>
  <si>
    <t>CONTRATACIÓN DIRECTA Y/O LICITACIÓN PÚBLICA PARA CONSTRUIR, TERMINAR, DOTAR, MANTENER, MEJORAR, REMODELAR, AMPLIAR, ADECUAR Y REHABILITAR ESCENARIOS DE LA INFRAESTRUCTURA DEPORTIVA Y RECREATIVA EN AREA RURAL Y URBANA DE LA CIUDAD</t>
  </si>
  <si>
    <t>ANEXO. FORMULARIO F17_CMC PLANEACION ESTRATEGICA</t>
  </si>
  <si>
    <t>ENTIDAD O DEPENDENCIA:</t>
  </si>
  <si>
    <t xml:space="preserve">SECRETARÍA GENERAL </t>
  </si>
  <si>
    <t>REPRESENTANTE LEGAL:</t>
  </si>
  <si>
    <t>ESPERANZA FERNÁNDEZ MORENO</t>
  </si>
  <si>
    <t>VIGENCIA:</t>
  </si>
  <si>
    <t>RECURSOS</t>
  </si>
  <si>
    <t>Área de Sistemas</t>
  </si>
  <si>
    <t xml:space="preserve">Velar por la actualización de las normas que rige a la entidad. Esta información debe ser publicada en la página web que permita ser descargable y estar organizada por temática, tipo de norma y fecha de expedición de la más reciente hacia atras, como lo exige el Decreto 1151  de 2008 y demás directrices de la Estrategia de Gobierno en Línea. </t>
  </si>
  <si>
    <t>Recursos humanos y técnicos con que cuenta la administración</t>
  </si>
  <si>
    <t>Profesional del Área de Sistemas</t>
  </si>
  <si>
    <t>De enero a diciembre</t>
  </si>
  <si>
    <t>24 dependencias registrando y consolidando información actualizada de las normas que rige la entidad</t>
  </si>
  <si>
    <t>Adquisición de 22  equipos de cómputo</t>
  </si>
  <si>
    <t>70'000.000</t>
  </si>
  <si>
    <t>Secretaria General</t>
  </si>
  <si>
    <t xml:space="preserve">Nro. de computadores adquiridos                                   </t>
  </si>
  <si>
    <t xml:space="preserve">Efectuar el mantenimiento preventivo y correctivo al 100%  de los equipos. </t>
  </si>
  <si>
    <t>Implementar un software de Gestión Documental que facilite el registro, administración y control de los documentos recibidos y enviados.</t>
  </si>
  <si>
    <t>Secretario General</t>
  </si>
  <si>
    <t>De junio a diciembre</t>
  </si>
  <si>
    <t>Software aplicado</t>
  </si>
  <si>
    <t>Diseñar e implementar un software para el registro y control de los procesos Constractuales de la administración, que facilite la información oportuna.</t>
  </si>
  <si>
    <t>Adquirir el servicio de internet para  el CIAF de la Libertad, Casa de Justicia de La Libertad, Cultura, Equidad  y Genero  y Bloque B de la EIS  mantener el servicio en toda la administración.</t>
  </si>
  <si>
    <t>100% de dependencias con internet</t>
  </si>
  <si>
    <t>Garantizar el adecuado funcionamiento del intranet en  las Oficinas que funcionan en el Palacio Municipal</t>
  </si>
  <si>
    <t>100% de dependencias internas con internet</t>
  </si>
  <si>
    <t>Secretaría General</t>
  </si>
  <si>
    <t>Vinculacion de pasantes del Sena para la organización del Fondo Acumulado</t>
  </si>
  <si>
    <t>con cargo al rubro FORTALECIMIENTO OFICINAS Y DEPENDENCIAS PUBLICAS</t>
  </si>
  <si>
    <t>Secretaria General y Comité de Archivo</t>
  </si>
  <si>
    <t>De marzo a diciembre</t>
  </si>
  <si>
    <t>% de avance de organización del Fondo Acumulado</t>
  </si>
  <si>
    <t xml:space="preserve">Creacion del Archivo General del Municipio </t>
  </si>
  <si>
    <t xml:space="preserve">Archivo General del Municipio creado </t>
  </si>
  <si>
    <t xml:space="preserve">Coordinar que el 100% de las dependencias apliquen las TRD                                                                   </t>
  </si>
  <si>
    <t xml:space="preserve">Recursos Técnicos y humanos con que cuenta la administración </t>
  </si>
  <si>
    <t>Comité de Archivo</t>
  </si>
  <si>
    <t>100% de las dependencias aplicando TRD</t>
  </si>
  <si>
    <t xml:space="preserve"> Elaboración del Manual  y proceso de Gestión Documental del Municipio </t>
  </si>
  <si>
    <t>Manual y proceso de Gestión Documental implementado</t>
  </si>
  <si>
    <t xml:space="preserve">Administración de la Unidad de Correspondencia de conformidad al Acuerdo No. 060 </t>
  </si>
  <si>
    <t>Secretaria General y asesoras de la dependencia</t>
  </si>
  <si>
    <t xml:space="preserve">Unidad de Correspondencia funcionando conforme al Acuerdo No. 060 </t>
  </si>
  <si>
    <t>Transferencia Documental  para la administración del Archivo de Gestión al Central e Histórico del Municipio</t>
  </si>
  <si>
    <t>Número de transferencias realizadas</t>
  </si>
  <si>
    <t>Administración de las Tablas de Retención documental</t>
  </si>
  <si>
    <t>Tablas de Retención documental ajustadas y aplicadas</t>
  </si>
  <si>
    <t>Elaborar Estudio Técnico Administrativo y Financiero que determine la estructura, la planta de cargos y la escala salarial.</t>
  </si>
  <si>
    <t>(por definir el valor de los recursos) .</t>
  </si>
  <si>
    <t>Subsecretario de Talento Humano</t>
  </si>
  <si>
    <t>Estudio Técnico realizado</t>
  </si>
  <si>
    <t>Adoptar  mediante acto administrativo el manual de funciones de cada una de las Áreas estratégicas que se definan para el cabal cumplimiento de las competencias constitucionales del Municipio</t>
  </si>
  <si>
    <t>Manual de funciones adoptado</t>
  </si>
  <si>
    <t>Subsecretaría de Talento Humano</t>
  </si>
  <si>
    <t>Dar cumplimiento al cronograma del Programa de Bienestar Social del Municipio</t>
  </si>
  <si>
    <t>$120'000.000</t>
  </si>
  <si>
    <t>De enero a diciembre de 2011</t>
  </si>
  <si>
    <t>Número de actividades del Cronograma cumplido</t>
  </si>
  <si>
    <t>Dar cumplimiento al Plan  Institucional de Capacitación implementado.</t>
  </si>
  <si>
    <t>$101'500.000</t>
  </si>
  <si>
    <t>Capacitar al 60 % de la planta de personal</t>
  </si>
  <si>
    <t>De enero a junio</t>
  </si>
  <si>
    <t>Número deservidores capacitados</t>
  </si>
  <si>
    <t>Implementación del Programa de Salud Ocupacional</t>
  </si>
  <si>
    <t>Por definir</t>
  </si>
  <si>
    <t>Programa implementado</t>
  </si>
  <si>
    <t>Desarrollar en un 80% las actividades establecidas en el Programa de Salud Ocupacional</t>
  </si>
  <si>
    <t>Subsecretario de Talento Himano</t>
  </si>
  <si>
    <t>Coordinar conjuntamente con la Secretaría de Planeación la preparación y ejecución de la Rendición Pública de Cuentas.</t>
  </si>
  <si>
    <t>$30'000.000</t>
  </si>
  <si>
    <t>Rendición de cuentas ejecutada</t>
  </si>
  <si>
    <t>Presentar Rendición de Cuentas para efectos del control político, a través de los informes de Gestión al Concejo Municipal</t>
  </si>
  <si>
    <t>Técnicos y humanos con que cuenta la administración</t>
  </si>
  <si>
    <t>Audiencia Pública de Rendición de Cuentas realizada.</t>
  </si>
  <si>
    <t>Coordinar el cumplimiento de los compromisos del Pacto por la Transparencia firmado  ante los ciudadanos, dentro del marco del Programa Presidencial de Lucha contra la Corrupción.</t>
  </si>
  <si>
    <t>Técnicos y humanos con que cuenta la administracióón</t>
  </si>
  <si>
    <t>Número de compromisos cumplidos</t>
  </si>
  <si>
    <t>PLANES DE ACCION U OPERATIVOS</t>
  </si>
  <si>
    <t>ENTIDAD O DEPENDENCIA:  SECRETARIA AREA DIRECCION, CONTROL, TRANSITO Y TRANSPORTE</t>
  </si>
  <si>
    <t>REPRESENTANTE:  ISMAEL ENRIQUE BECERRA CORDERO</t>
  </si>
  <si>
    <t>VIGENCIA: 2011</t>
  </si>
  <si>
    <t>RECURSOS PRESUPUESTADOS</t>
  </si>
  <si>
    <t>Despacho-Area Técnica-Contratación</t>
  </si>
  <si>
    <t>Instalación de 40 nuevas señales verticales</t>
  </si>
  <si>
    <t>3 meses</t>
  </si>
  <si>
    <t>NUMERO DE NUEVAS SEÑALES VERTICALES INSTALADAS</t>
  </si>
  <si>
    <t>Demarcación 2000 metros cuadrados de piso nuevas.</t>
  </si>
  <si>
    <t>NUMERO DE METROS CUADRADOS NUEVOS DEMARCADOS</t>
  </si>
  <si>
    <t>Despacho-Area Técnica-Contratación-Planeación</t>
  </si>
  <si>
    <t>Campañas de Educaciòn y seguridad vial.  Capacitación y sensibilización de niños, jóvenes y personas en seguridad vial. 11.000 estudiantes</t>
  </si>
  <si>
    <t>9 meses</t>
  </si>
  <si>
    <t>NUMERO DE PERSONAS Y JOVENES SENSIBILIZADAS</t>
  </si>
  <si>
    <t>Campañas de educación para evitar contaminación auditiva y de emisión de gases a empresas de transporte público y ciudadanía general. 23 empresas</t>
  </si>
  <si>
    <t>NUMERO DE EMPRESAS TRANSPORTE PUBLICO SENSIBILIZADAS</t>
  </si>
  <si>
    <t>Instalación de diez (10) nuevos de semáforos.</t>
  </si>
  <si>
    <t>2 mes</t>
  </si>
  <si>
    <t>NUMERO DE NUEVOS SEMAFOROS INSTALADOS</t>
  </si>
  <si>
    <t>Mantenimiento de las 103 intersecciones semaforizadas existentes.</t>
  </si>
  <si>
    <t>10 meses</t>
  </si>
  <si>
    <t>NUMERO DE SEMAFOROS EN MANTENIMIENTO</t>
  </si>
  <si>
    <t>Despacho-Area Técnica-Contratación-Planeación-Comandancia Operativa de Tránsito</t>
  </si>
  <si>
    <t>Implementar Pico y Placa en la ciudad de San José de Cúcuta</t>
  </si>
  <si>
    <t>6 meses</t>
  </si>
  <si>
    <t>IMPLEMENTACION DE PICO Y PLACA</t>
  </si>
  <si>
    <t>ANEXO FORMULARIO F17 CMC PLANEACION ESTRATEGICA</t>
  </si>
  <si>
    <t>SECRETARIA EQUIDAD DE GÉNERO</t>
  </si>
  <si>
    <t>NELLY MURILLO RODRIGUEZ</t>
  </si>
  <si>
    <t xml:space="preserve">INDICADORES CLAVES DE RENDIMIENTO
</t>
  </si>
  <si>
    <t>MUJER: Empleo y Desarrollo
Empresarial</t>
  </si>
  <si>
    <r>
      <rPr>
        <b/>
        <sz val="10"/>
        <rFont val="Arial"/>
        <family val="2"/>
      </rPr>
      <t>Financieros:</t>
    </r>
    <r>
      <rPr>
        <sz val="10"/>
        <rFont val="Arial"/>
        <family val="2"/>
      </rPr>
      <t xml:space="preserve"> S.G.P y Recursos
Propios.
</t>
    </r>
    <r>
      <rPr>
        <b/>
        <sz val="10"/>
        <rFont val="Arial"/>
        <family val="2"/>
      </rPr>
      <t xml:space="preserve">Talento Humano: </t>
    </r>
    <r>
      <rPr>
        <sz val="10"/>
        <rFont val="Arial"/>
        <family val="2"/>
      </rPr>
      <t xml:space="preserve">Administradores de empresas,
Ingenieros industriales,
Psicologos, Abogados, Ingenieros de Sistemas, Contadores Públicos, Ingenieros Agronomos.
</t>
    </r>
    <r>
      <rPr>
        <b/>
        <sz val="10"/>
        <rFont val="Arial"/>
        <family val="2"/>
      </rPr>
      <t xml:space="preserve">Físicos:  </t>
    </r>
    <r>
      <rPr>
        <sz val="10"/>
        <rFont val="Arial"/>
        <family val="2"/>
      </rPr>
      <t>Equipos de Computo, Video Beam, Sala de Auditorios, Transportes, Materia Didactico, Diseño de Puntos de Venta (Vitrinas, Anaqueles, etc), Públicidad.</t>
    </r>
  </si>
  <si>
    <t>Profesionales Universitarios
Contratistas en las Areas de formación en Ciencias Económicas, Humanidades y Juridicas.</t>
  </si>
  <si>
    <t>11 meses</t>
  </si>
  <si>
    <t>MUJER Y EDUCACIÓN</t>
  </si>
  <si>
    <r>
      <rPr>
        <b/>
        <sz val="10"/>
        <rFont val="Arial"/>
        <family val="2"/>
      </rPr>
      <t>Financieros:</t>
    </r>
    <r>
      <rPr>
        <sz val="10"/>
        <rFont val="Arial"/>
        <family val="2"/>
      </rPr>
      <t xml:space="preserve"> Recursos
Propios.
</t>
    </r>
    <r>
      <rPr>
        <b/>
        <sz val="10"/>
        <rFont val="Arial"/>
        <family val="2"/>
      </rPr>
      <t xml:space="preserve">Talento Humano: </t>
    </r>
    <r>
      <rPr>
        <sz val="10"/>
        <rFont val="Arial"/>
        <family val="2"/>
      </rPr>
      <t>Convenio con el Centro Tecnologico de Cúcuta (CTC) y la Fundación MIA</t>
    </r>
    <r>
      <rPr>
        <b/>
        <sz val="10"/>
        <rFont val="Arial"/>
        <family val="2"/>
      </rPr>
      <t>.</t>
    </r>
    <r>
      <rPr>
        <sz val="10"/>
        <rFont val="Arial"/>
        <family val="2"/>
      </rPr>
      <t xml:space="preserve">
</t>
    </r>
    <r>
      <rPr>
        <b/>
        <sz val="10"/>
        <rFont val="Arial"/>
        <family val="2"/>
      </rPr>
      <t xml:space="preserve">Físicos:  </t>
    </r>
    <r>
      <rPr>
        <sz val="10"/>
        <rFont val="Arial"/>
        <family val="2"/>
      </rPr>
      <t xml:space="preserve">Equipos de Computo, Video Beam, Sala de Auditorios, Transportes y Materia Didactico. </t>
    </r>
  </si>
  <si>
    <t xml:space="preserve">CONVENIOS. </t>
  </si>
  <si>
    <t>MUJER: Salud Sexual y
Reproductiva</t>
  </si>
  <si>
    <r>
      <rPr>
        <b/>
        <sz val="10"/>
        <rFont val="Arial"/>
        <family val="2"/>
      </rPr>
      <t>Financieros:</t>
    </r>
    <r>
      <rPr>
        <sz val="10"/>
        <rFont val="Arial"/>
        <family val="2"/>
      </rPr>
      <t xml:space="preserve"> S.G.P 
</t>
    </r>
    <r>
      <rPr>
        <b/>
        <sz val="10"/>
        <rFont val="Arial"/>
        <family val="2"/>
      </rPr>
      <t xml:space="preserve">Talento Humano: Psicologos, Enfermaras y Trabajadores Sociales. </t>
    </r>
    <r>
      <rPr>
        <sz val="10"/>
        <rFont val="Arial"/>
        <family val="2"/>
      </rPr>
      <t xml:space="preserve">
</t>
    </r>
    <r>
      <rPr>
        <b/>
        <sz val="10"/>
        <rFont val="Arial"/>
        <family val="2"/>
      </rPr>
      <t xml:space="preserve">Físicos:  </t>
    </r>
    <r>
      <rPr>
        <sz val="10"/>
        <rFont val="Arial"/>
        <family val="2"/>
      </rPr>
      <t xml:space="preserve">Equipos de Computo, Video Beam, Sala de Auditorios, Transportes, Materia Didactico. </t>
    </r>
  </si>
  <si>
    <t>Profesionales Universitarios
Contratistas en las Areas de formación en Ciencias de la salud y humanidades.</t>
  </si>
  <si>
    <t>OBSERVATORIO ASUNTOS DE
GÉNERO</t>
  </si>
  <si>
    <r>
      <rPr>
        <b/>
        <sz val="10"/>
        <rFont val="Arial"/>
        <family val="2"/>
      </rPr>
      <t>Financieros:</t>
    </r>
    <r>
      <rPr>
        <sz val="10"/>
        <rFont val="Arial"/>
        <family val="2"/>
      </rPr>
      <t xml:space="preserve"> S.G.P y Recursos
Propios.
</t>
    </r>
    <r>
      <rPr>
        <b/>
        <sz val="10"/>
        <rFont val="Arial"/>
        <family val="2"/>
      </rPr>
      <t xml:space="preserve">Talento Humano:  </t>
    </r>
    <r>
      <rPr>
        <sz val="10"/>
        <rFont val="Arial"/>
        <family val="2"/>
      </rPr>
      <t>Ingeniero de Sistemas, Psicologos, Abogados, Trabajadores Sociales, Comunidadores Sociales.</t>
    </r>
    <r>
      <rPr>
        <b/>
        <sz val="10"/>
        <rFont val="Arial"/>
        <family val="2"/>
      </rPr>
      <t xml:space="preserve"> </t>
    </r>
    <r>
      <rPr>
        <sz val="10"/>
        <rFont val="Arial"/>
        <family val="2"/>
      </rPr>
      <t xml:space="preserve">
</t>
    </r>
    <r>
      <rPr>
        <b/>
        <sz val="10"/>
        <rFont val="Arial"/>
        <family val="2"/>
      </rPr>
      <t xml:space="preserve">Físicos:  </t>
    </r>
    <r>
      <rPr>
        <sz val="10"/>
        <rFont val="Arial"/>
        <family val="2"/>
      </rPr>
      <t>Equipos de Computo, Video Beam, Sala de Auditorios, Transportes, Materia Didactico.</t>
    </r>
  </si>
  <si>
    <t>Profesionales Universitarios
Contratistas en las Areas de formación en Sistemas y Ciencias Humanas</t>
  </si>
  <si>
    <t>MUJER: Participación 
Política</t>
  </si>
  <si>
    <r>
      <rPr>
        <b/>
        <sz val="10"/>
        <rFont val="Arial"/>
        <family val="2"/>
      </rPr>
      <t>Financieros:</t>
    </r>
    <r>
      <rPr>
        <sz val="10"/>
        <rFont val="Arial"/>
        <family val="2"/>
      </rPr>
      <t xml:space="preserve"> S.G.P y Recursos
Propios.
</t>
    </r>
    <r>
      <rPr>
        <b/>
        <sz val="10"/>
        <rFont val="Arial"/>
        <family val="2"/>
      </rPr>
      <t xml:space="preserve">Talento Humano: </t>
    </r>
    <r>
      <rPr>
        <sz val="10"/>
        <rFont val="Arial"/>
        <family val="2"/>
      </rPr>
      <t xml:space="preserve">Administradores de empresas,
Psicologos y Abogados.
</t>
    </r>
    <r>
      <rPr>
        <b/>
        <sz val="10"/>
        <rFont val="Arial"/>
        <family val="2"/>
      </rPr>
      <t xml:space="preserve">Físicos:  </t>
    </r>
    <r>
      <rPr>
        <sz val="10"/>
        <rFont val="Arial"/>
        <family val="2"/>
      </rPr>
      <t xml:space="preserve">Equipos de Computo, Video Beam, Sala de Auditorios, Transportes, Materia Didactico.  </t>
    </r>
  </si>
  <si>
    <t>Profesionales Universitarios
Contratistas en las Areas de formación en Ciencias Humanas y Juridica.</t>
  </si>
  <si>
    <t>PREVENCION DE LA VIOLENCIA
CONTRA LA MUJER</t>
  </si>
  <si>
    <r>
      <rPr>
        <b/>
        <sz val="10"/>
        <rFont val="Arial"/>
        <family val="2"/>
      </rPr>
      <t>Financieros:</t>
    </r>
    <r>
      <rPr>
        <sz val="10"/>
        <rFont val="Arial"/>
        <family val="2"/>
      </rPr>
      <t xml:space="preserve"> S.G.P y Recursos
Propios.
</t>
    </r>
    <r>
      <rPr>
        <b/>
        <sz val="10"/>
        <rFont val="Arial"/>
        <family val="2"/>
      </rPr>
      <t xml:space="preserve">Talento Humano: </t>
    </r>
    <r>
      <rPr>
        <sz val="10"/>
        <rFont val="Arial"/>
        <family val="2"/>
      </rPr>
      <t xml:space="preserve">Psicologos y Abogados.  
</t>
    </r>
    <r>
      <rPr>
        <b/>
        <sz val="10"/>
        <rFont val="Arial"/>
        <family val="2"/>
      </rPr>
      <t xml:space="preserve">Físicos:  </t>
    </r>
    <r>
      <rPr>
        <sz val="10"/>
        <rFont val="Arial"/>
        <family val="2"/>
      </rPr>
      <t xml:space="preserve">Equipos de Computo, Video Beam, Sala de Auditorios, Transportes, Materia Didactico. </t>
    </r>
  </si>
  <si>
    <t>POLÍTICA PÚBLICA DE EQUIDAD 
DE GÉNERO</t>
  </si>
  <si>
    <r>
      <rPr>
        <b/>
        <sz val="10"/>
        <rFont val="Arial"/>
        <family val="2"/>
      </rPr>
      <t>Financieros:</t>
    </r>
    <r>
      <rPr>
        <sz val="10"/>
        <rFont val="Arial"/>
        <family val="2"/>
      </rPr>
      <t xml:space="preserve"> S.G.P y Recursos
Propios.
</t>
    </r>
    <r>
      <rPr>
        <b/>
        <sz val="10"/>
        <rFont val="Arial"/>
        <family val="2"/>
      </rPr>
      <t xml:space="preserve">Talento Humano: </t>
    </r>
    <r>
      <rPr>
        <sz val="10"/>
        <rFont val="Arial"/>
        <family val="2"/>
      </rPr>
      <t>Psicologos, Abogados, Comunidadores sociales y Trabadores sociales.</t>
    </r>
    <r>
      <rPr>
        <b/>
        <sz val="10"/>
        <rFont val="Arial"/>
        <family val="2"/>
      </rPr>
      <t xml:space="preserve"> 
Físicos:  </t>
    </r>
    <r>
      <rPr>
        <sz val="10"/>
        <rFont val="Arial"/>
        <family val="2"/>
      </rPr>
      <t xml:space="preserve">Equipos de Computo, Video Beam, Sala de Auditorios, Transportes, Materia Didactico. </t>
    </r>
  </si>
  <si>
    <t>APOYO Y ACOMPAÑAMIENTO
PSICOSOCIAL A MUJERES 
VIOLENTADAS Y EN PROSTITUCION</t>
  </si>
  <si>
    <t>BANCO DEL PROGRESO</t>
  </si>
  <si>
    <t>PILAR RAMIREZ V.</t>
  </si>
  <si>
    <t>Banco Progreso</t>
  </si>
  <si>
    <t>Atención al publico</t>
  </si>
  <si>
    <t>Humanos e institucionales</t>
  </si>
  <si>
    <t>Pilar Eugenia Ramírez</t>
  </si>
  <si>
    <t xml:space="preserve">12 meses </t>
  </si>
  <si>
    <t>Personas atendidas</t>
  </si>
  <si>
    <t>Promocionar servicios de microcrédito</t>
  </si>
  <si>
    <t>Humanos y financieros</t>
  </si>
  <si>
    <t xml:space="preserve">13 meses </t>
  </si>
  <si>
    <t>Barrios visitados</t>
  </si>
  <si>
    <t>Asesoría de microcrédito</t>
  </si>
  <si>
    <t xml:space="preserve">14 meses </t>
  </si>
  <si>
    <t>Microempresarios asesorados</t>
  </si>
  <si>
    <t>Eventos de socialización de líneas de crédito</t>
  </si>
  <si>
    <t xml:space="preserve">15 meses </t>
  </si>
  <si>
    <t>Eventos realizados</t>
  </si>
  <si>
    <t>Elaboración de perfiles de crédito</t>
  </si>
  <si>
    <t xml:space="preserve">16 meses </t>
  </si>
  <si>
    <t>Perfiles enviados a banco</t>
  </si>
  <si>
    <t>Elaboración de carpetas de crédito</t>
  </si>
  <si>
    <t xml:space="preserve">17 meses </t>
  </si>
  <si>
    <t>Solicitudes enviadas a banco</t>
  </si>
  <si>
    <t>Visitas domiciliaria a microempresarios</t>
  </si>
  <si>
    <t xml:space="preserve">18 meses </t>
  </si>
  <si>
    <t>Microempresarios visitados</t>
  </si>
  <si>
    <t>Facilitación de microcréditos</t>
  </si>
  <si>
    <t xml:space="preserve">19 meses </t>
  </si>
  <si>
    <t>Créditos facilitados</t>
  </si>
  <si>
    <t>SECRETARIA DE SALUD DEL MUNICIPIO</t>
  </si>
  <si>
    <t>DORIS NELIDA CRUZ ROJAS</t>
  </si>
  <si>
    <t xml:space="preserve">CONTAR CON UN DIAGNOSTICO DE SALUD ORAL  QUE PERMITA CONOCER  LA EPIDEMIOLOGIA DE LAS ENFERMEDADES ASOCIADAS  A LA SALUD ORAL, SU INCIDENCIA  Y PREVALENCIA                                             </t>
  </si>
  <si>
    <t>LEONARDO DURAN N</t>
  </si>
  <si>
    <t xml:space="preserve">NRO DE ESTUDIOS (DIAGNOSTICO)                                                                                                                                                                           </t>
  </si>
  <si>
    <t>LA SECRETARIA DE SALUD PROMUEVEN EN 50 INSTITUCIONES ESCOLARES COMO GUARDERÍAS, ESCUELAS Y HOGARES DE BIENESTAR HÁBITOS HIGIÉNICOS DE SALUD BUCAL FACTORES PROTECTORES PARA LA SALUD BUCAL CON</t>
  </si>
  <si>
    <t xml:space="preserve">PORCENTAJE DE INSTITUICIONES INTERVENIDAS / TOTAL DE INSTITUCIONES PROGRAMADAS                                                                           </t>
  </si>
  <si>
    <t>FORTALECER LA VIGILANCIA INSTITUCIONAL PARA EL SEGUIMIENTO A LAS EPS E IPS EN EL CUMPLIMIENTO DE LA NORMA TÉCNICA PARA LA ATENCIÓN PREVENTIVA EN SALUD BUCAL Y REALIZAR LOS REQUERIMIENTOS Y APLICAR LAS SANCIONES QUE SEAN NECESARIAS PARA LOGRAR SU APLICACIÓN.</t>
  </si>
  <si>
    <t>IPS EPS NOTIFICANDO OPORTUNAMENTE / TOTAL DE IIPS EPS</t>
  </si>
  <si>
    <t xml:space="preserve"> DECRETO 563 DE 2007 PROHIBE EN INSTITUCIONES EDUCATIVAS EL CONSUMO DE CIGARRILLO PARA EL 100% TOTAL                                                                                                    </t>
  </si>
  <si>
    <t>INSTITUCIONES QUE APLICAN EL DECRETO 563 DE 2007 / TOTAL DE INSTITUCIONES OBJETIVO</t>
  </si>
  <si>
    <t xml:space="preserve">CUMPLIMIENTO NORMAS ENFERMEDADES CRONICAS NO TRANSMISIBLES 100% EPS, IPS PUBLICAS                                                                                                                       </t>
  </si>
  <si>
    <t>EPS , IPS QUE CUMPLEN CON NORMA / TOTAL DE EPS, IPS</t>
  </si>
  <si>
    <t xml:space="preserve">FOMENTAR FACTOR PROTECTOR ENFERMEDADES CRONICAS POBLACION ADULTA MAYOR EL DESARROLLO DE ACTIVIDADES FISICAS DIRIGIDAS                                                                                   </t>
  </si>
  <si>
    <t xml:space="preserve">NRO DE ASOCIACIONES BENEFICIADAS POR PROGRAMAS                                                                                                                                                          </t>
  </si>
  <si>
    <t xml:space="preserve">50% DE INSTITUCIONES DEL MUNICIPIO IMPLEMENTEN PROGRAMA DE ACTIVIDAD FISICA DIRIGIDA EN GRUPOS LABORALMENTE ACTIVOS                                                                                     </t>
  </si>
  <si>
    <t>INSTITUCIONES MUNICIPALES SECRETARIAS QUE IMPLEMENTEN PROGRAMA / TOTAL DE INST OBJETIVO</t>
  </si>
  <si>
    <t xml:space="preserve">CONTAR CON UN DIAGNOSTICO DE COMPORTAMIENTO DE RIESGO DE POBLACION DESPLAZADA                                                                                                                          </t>
  </si>
  <si>
    <t xml:space="preserve">DIAGNOSTICO REALIZADOO                                                                                                                                                                                  </t>
  </si>
  <si>
    <t xml:space="preserve">ATENDER A LA POBLACION DESPLAZADA EN LO SICOSOCIAL                                                                                                                                                      </t>
  </si>
  <si>
    <t>% DE FAMILIAS CON ALGUNA ATENCION SICOSOCIAL / TOTAL DE FAMILAS QUE SOLICITAN ATENCION</t>
  </si>
  <si>
    <t xml:space="preserve">ASESORIA LEGAL Y ORIENTACION, SOBRE TRAMITES DEL SGSSS PARA POBLACION DESPLAZADA                                                                                                                        </t>
  </si>
  <si>
    <t>% DE FAMILIAS CON ALGUNA ASESORIA LEGAL / TOTAL DE FLIAS QUE SOLICITAN ATENCION</t>
  </si>
  <si>
    <t xml:space="preserve">ATENCION A LA POBLACION DESPLAZADA CON ACCIONES DE PROMOCION DE LA SALUD Y PREVENCION DE LA ENFERMEDAD Y EL CONOCIMIENTO DE LA RED DE SERVICIOS                                                        </t>
  </si>
  <si>
    <t>% DE FAMILIAS INTERVENIDAS / TOTAL DE FAMILIAS OBJETO</t>
  </si>
  <si>
    <t xml:space="preserve">DESARROLLAR DOS ESTRATEGIAS DE IEC QUE PROMUEVAN EL CONTROL DE FACTORES DE RIESGO  Y FORTALECIMIENTO DE LOS FACTORES PROTECTORES                                                                        </t>
  </si>
  <si>
    <t xml:space="preserve">NRO DE ESTRATEGIAS IMPLEMENTADAS                                                                                                                                                                        </t>
  </si>
  <si>
    <t xml:space="preserve">100% DE LAS LINEAS DE SALUD PUBLICAS SON APLICADAS A  LA POBLACION DESPLAZADA                                                                                                                           </t>
  </si>
  <si>
    <t xml:space="preserve">% DE LINEAS DE ACCION DE SALUD PUBLICA QUE SE APLICAN A LA POBLACION DESPLAZADA / TOTAL DE LINEAS DE ACCION                                                                                                   </t>
  </si>
  <si>
    <t xml:space="preserve">EL 100% DE LAS EPS, IPS Y ESE  CUENTAN CON LOS MECANISMOS ADMINISTRATIVOS                                                                                                                               </t>
  </si>
  <si>
    <t>% DE EPS, IPS Y ESE SIN BARRERAS TECNICO ADMINISTRATIVAS / TOTAL DE EPS,IPS</t>
  </si>
  <si>
    <t xml:space="preserve">EL 100%  DE LAS EPS Y ESE IMPLEMENTAN Y PROMUEVEN EN SU COMUNIDAD DESPLAZADA ESTRATEGIAS DE INFORMACION, EDUCACION COMUNICACION Y DE MOVILIZACION SOCIAL                                                </t>
  </si>
  <si>
    <t>% DE EPS Y ESE QUE DESARROLLAN ESTRATEGIAS DE IEC / TOTAL DE EPS ESE</t>
  </si>
  <si>
    <t xml:space="preserve">LA EPS Y ESE DESARROLLAN ANUALMENTE 2 JORNADAS MASIVAS DE P Y P CON EL APOYO DE LA COMUNIDAD DESPLAZADA Y OTRAS INSTITUCIONES QUE MANEJAN PROGRAMAS SOCIALES PARA VICTIMAS DE DESPLAZAMIENTO            </t>
  </si>
  <si>
    <t xml:space="preserve">NRO DE JORNADAS REALIZADAS EN EL AÑO POR EPS Y ESE                                                                                                                                                      </t>
  </si>
  <si>
    <t xml:space="preserve">CONTAR CON UNA BASE DE DATOS UNICA PARA LA POBLACION DESPLAZADA PARA QUE SEA MANEJADA POR TODOS LOS ACTORES DEL SGSSS                                                                                   </t>
  </si>
  <si>
    <t xml:space="preserve">BASE DE DATOS UNIFICADA                                                                                                                                                                                 </t>
  </si>
  <si>
    <t xml:space="preserve">EL 100% DE LAS ACCIONES REALIZADAS EN SALUD POR LAS EPS Y LA SECRETARIA DE SALUD A LA POBLACION DESPLAZADA SON REGISTRADAS EN EL APLICATIVO SIGA                                                        </t>
  </si>
  <si>
    <t>REGISTRO DE ACCIONES DE SALUD A POBLACION DESPLAZADA EN EL APLICATIVO SIGA</t>
  </si>
  <si>
    <t xml:space="preserve">LOGRAR LA EFICIENCIA ADMINISTRATIVA Y OPERACIONAL EN LAS FUNCIONES DE VIGILANCIA Y CONTROL Y LA EXPEDICION DE CONCEPTOS SANITARIOS QUE PERMITAN OBTENER  RENTABILIDAD SOCIAL Y FINANCIERA               </t>
  </si>
  <si>
    <t xml:space="preserve">NRO DE CONCEPTOS EXPEDIDOS/TOTAL DE ESTABLECIMIENTOS*100; NRO DE CARNET EXPEDIDOS/TOTAL HISTORICO PROMEDIO DE POBLACION ANUAL QUE REQUIEREN CARNET *100                                                 </t>
  </si>
  <si>
    <t xml:space="preserve">MEJORAR EL SISTEMA DE INFORMACION SANITARIA Y AMBIENTAL QUE PERMITA UNA BASE DATOS                                                                                                          </t>
  </si>
  <si>
    <t xml:space="preserve">REGISTRO UNICO DE LA INFORMACION QUE PERMITA ESTABLECER LOS RESULTADOS                                                                                                                                  </t>
  </si>
  <si>
    <t xml:space="preserve">DESARROLLAR 4 ESTRATEGIAS DE CONTROL FISICO EN LAS ZONAS URBANAS DE MAS ALTO RIESGO QUE AYUDEN A LA DISMINUCIION DE LA INFESTACION LARVARIA Y EL CONTROL DE CRIADEROS PARA ENFERMEDAD DEL DENGUE        </t>
  </si>
  <si>
    <t xml:space="preserve">EL 80% DE LAS INSTITUCIONES PRESTADORAS DE SALUD APLICAN LA ESTRATEGIA DE IPS LIBRES DE AEDES                                                                                                           </t>
  </si>
  <si>
    <t>% DE INSTITUCIONES QUE IMPLEMENTAN Y DESARROLLAN LA ESTRATEGIA / TOTAL DE INST</t>
  </si>
  <si>
    <t xml:space="preserve">DISMINUCION DE LAS DENSIDADES DE ADULTOS DEL VECTOR DEL DENGUE A TRAVES DE MEDIOS QUIMICOS CON EL FIN DE CONTROLAR O DISMINUIR LA INCIDENCIA DE LA ENFERMEDAD EN ZONAS DE RIESGO                        </t>
  </si>
  <si>
    <t xml:space="preserve">REDUCCION DE LAS DENSIDADES DE HEMBRAS DEL VECTOR EN LAS AREAS INTERVENIDAS Y DURANTE 9 A 12 SEMANAS POSTRATAMIENTO                                                                                     </t>
  </si>
  <si>
    <t xml:space="preserve">EL MUNICIPIO CUENTA CON UN STOP DE EQUIPOS PARA FUMIGACION EN OPTIMAS CONDICIONES                                                                                                                       </t>
  </si>
  <si>
    <t>% DE EQUIPOS EN OPTIMAS CONDICIONES / TOTAL DE EQUIPOS</t>
  </si>
  <si>
    <t xml:space="preserve">FOMENTAR EN INSTITUCIONES EDUCATIVAS EL DESARROLLO DE ACTIVIDADES ALUSIVAS A LA PREVENCION DE LA ENFERMEDAD DEL DENGUE PREVIA A LA CELEBRACION DEL DIA DEL NO DENGUE                                    </t>
  </si>
  <si>
    <t>% DE INSTITUCIONES EDUCATIVAS QUE PARTICIPAN /TOTAL DE INST OBJETO</t>
  </si>
  <si>
    <t xml:space="preserve">SE DESARROLLAN 3 ESTRATEGIAS DE IEC QUE GARANTICEN FOMENTAR EN LA COMUNIDAD LA CULTURA DEL AUTOCUIDADO                                                                                                  </t>
  </si>
  <si>
    <t xml:space="preserve">CONTRIBUIR A CORTAR LA CADENA DE TRANSMISION DEL PALUDISMO A TRAVES DE UN ADECUADO SISTEMA DE VIGILANCIA QUE PERMITA LA DETECCION TEMPRANA Y EL TRATAMIENTO OPORTUNO DE LOS FACTORES DE RIESGO          </t>
  </si>
  <si>
    <t xml:space="preserve">NRO DE CASOS INVESTIGADOS / TOTAL DE CASOS REPORTADOS                                                                                                                                                   </t>
  </si>
  <si>
    <t xml:space="preserve">SE CUENTA CON UNA RED DE MICROSCOPIA EN LA ZONA RURAL DEL MUNICIPIO QUE PERMITE CORTAR CADENA DE TRANSMISION AL DETECTAR TEMPRANAMENTE EL CASO Y EL OTORGAR EL TRATAMIENTO DE MANERA OPORTUNA           </t>
  </si>
  <si>
    <t xml:space="preserve">RED DE MICROSCOPIA ACTIVA Y OPERANDO                                                                                                                                                                    </t>
  </si>
  <si>
    <t xml:space="preserve">ESTABLECER POBLACION DE RIESGO PARA PALUDISMO EN LAS ZONAS DE RIESGO DEL MUNICIPIO                                                                                                                      </t>
  </si>
  <si>
    <t xml:space="preserve">CENSO DE POBLACION REALIZADO                                                                                                                                                                            </t>
  </si>
  <si>
    <t xml:space="preserve">SE REALIZA CONTROL FISICO A TRAVES DE LA ENTREGA DE TOLDILLOS Y REIMPREGNACION EN LAS ZONAS DE MAS ALTO RIESGO                                                                                          </t>
  </si>
  <si>
    <t xml:space="preserve">% DE PERSONAS BENEFICIADAS / TOTAL POBLACION EN RIESGO                                                                                                                                                  </t>
  </si>
  <si>
    <t xml:space="preserve">TRATAMIENTO A TRAVES DE MEDIOS QUIMICOS  DE LAGUNAS, POZOS Y CAÑOS PARA EL CONTROL DE CRIADEROS DE ANOFELINOS                                                                                           </t>
  </si>
  <si>
    <t>% DE ZONAS INTERVENIDAS DE RIESGO / ZONA DE RIESGO</t>
  </si>
  <si>
    <t xml:space="preserve">DISMINUCION DE LAS DENSIDADES DE ADULTOS DEL VECTOR DEL PALUDISMO A TRAVES DE MEDIOS QUIMICOS CON EL FIN DE CONTROLAR O DISMINUIR LA INCIDENCIA DE LA ENFERMEDAD EN ZONAS DE RIESGO                     </t>
  </si>
  <si>
    <t xml:space="preserve">NRO DE CASAS ROCIADAS / TOTAL DE CASAS EN RIESGO                                                                                                                                                        </t>
  </si>
  <si>
    <t xml:space="preserve">EDUCACION SANITARIA CASA A CASA PARA BUSQUEDA ACTIVA DEL VECTOR                                                                                                                                         </t>
  </si>
  <si>
    <t>% EDUCACION SANITARIA CASA A CASA PARA BUSQUEDA ACTIVA DEL VECTOR / TOTAL DE CASOS</t>
  </si>
  <si>
    <t xml:space="preserve">MANTENER EL PROGRAMA DE RECOLECCION DE PERROS Y FELINOS                                                                                                                                                 </t>
  </si>
  <si>
    <t>% DE ANIMALES RECOJIDOS DE ACUERDO / TOTAL DE CENSO DE ANIMALES</t>
  </si>
  <si>
    <t xml:space="preserve">DESARROLLO DE JORNADAS DE VACUNACION ANTIRABICA MASIVA DE ANIMALES DOMESTICOS POTENCIALES TRANSMISORES DE RABIA CON COBERTURA SUPERIOR AL 80% DEL TOTAL DEL CENSO                                       </t>
  </si>
  <si>
    <t xml:space="preserve">NRO DE JORNADAS REALIZADAS                                                                                                                                                                              </t>
  </si>
  <si>
    <t xml:space="preserve">IMPLEMENTAR EN ESCUELAS Y COLEGIOS PUBLICOS UN SOFTWARE INTERACTIVO QUE FACILITE LA COMPRENSION Y LA APLICACION DE FACTORES PROTECTORES SOBRE LOS DIFERENTES EVENTOS DE SALUD PUBLICA                   </t>
  </si>
  <si>
    <t xml:space="preserve">SOFTWARE IMPLEMENTADO                                                                                                                                                                                   </t>
  </si>
  <si>
    <t xml:space="preserve">FORTALECER LOS CONCEPTOS DE LA CATEDRA DE SALUD PUBLICA   EN LOS DOCENTES CON DIPLOMADOS                                                                                                                </t>
  </si>
  <si>
    <t xml:space="preserve">NRO DE DIPLOMADOS REALIZADOS                                                                                                                                                                            </t>
  </si>
  <si>
    <t xml:space="preserve">LOGRAR COBERTURA DE APLICACION DE LA CATEDRA EN SALUD PUBLICA EN EL 80%  DE COLEGIOS PUBLICOS Y PRIVADOS                                                                                                </t>
  </si>
  <si>
    <t xml:space="preserve">NRO DE INSTITUCIONES EDUCATIVAS DE BASICA PRIMARIA APLICANDO LA CATEDRA/ TOTAL INSTITUCIONES EDUCATIVAS BASICA PRIMARIA * 100                                                                           </t>
  </si>
  <si>
    <t xml:space="preserve">FORTALECER 100% COMITES INTERSECTORIALES: CMSSS, PAI, PREVENCION SSA, DPTAL ABUSO SEXUAL,  POL SOCIAL, COVE, CAPDESPLAZ, RED BUEN TRATO,  COPACO, SEGURIDAD ALIMEN, CLOPAD                              </t>
  </si>
  <si>
    <t xml:space="preserve">NRO COMITES INTERINSTITUCIONALES E INTERSECTORIALES ACTIVOS Y OPERANDO                                                                                                                                  </t>
  </si>
  <si>
    <t xml:space="preserve">FORTALECER LA REGULACION Y FISCALIZACION DE LAS ACCIONES DE SALUD MEDIANTE LA REESTRUCTURACION DE LA DIRECCION TERRITORIAL DE SALUD PARA LA ASUNCION DE LAS NUEVAS COMPETENCIAS COMO DISTRITO           </t>
  </si>
  <si>
    <t xml:space="preserve">DIRECCION TERRITORIAL DE SALUD CON UNA ESTRUCTURA ORGANICA ACORDE A LAS NUEVAS COMPETENCIAS OTORGADAS COMO DISTRITO                                                                                     </t>
  </si>
  <si>
    <t xml:space="preserve">CONTAR CON PLAN DE ATENCION  EMERGENCIAS Y DESASTRES QUE GARANTICE INTEGRACION Y COORDINACION INSTITUCIONAL FRENTE A SITUACIONES DE EMERGENCIA, CONFORME A POLITICAS, CRITERIOS Y MODELOS DE PAED       </t>
  </si>
  <si>
    <t xml:space="preserve">DOCUMENTO DEL PLAN DE EMERGENCIA Y DESASTRE                                                                                                                                                             </t>
  </si>
  <si>
    <t xml:space="preserve">MANTENER ACTIVOS EL 100% DE ESPACIOS DE PARTICIPACION SOCIAL EN EL MUNICIPIO                                                                                                                            </t>
  </si>
  <si>
    <t>PROPORCION DE ESPACIOS ACTIVOS / TOTAL DE ESPACIOS DE PARTICIPACION</t>
  </si>
  <si>
    <t xml:space="preserve">100% DE LAS IPS PUBLICAS, PRIVADAS Y EPS SUBSIDIADAS  TIENEN CONFORMADO Y FUNCIONANDO EL SERVICIO DE INFORMACION Y ATENCION AL USUARIO                                                                  </t>
  </si>
  <si>
    <t xml:space="preserve">NRO DE INSTITUCIONES CON EL SIAU FUNCIONANDO / TOTAL DE IPS OBJETO                                                                                     </t>
  </si>
  <si>
    <t xml:space="preserve">1 SERVICIO DE ATENCION A LA COMUNIDAD (SAC) FORTALECIDO Y FUNCIONANDO EN EL MUNICIPIO                                                                                                                   </t>
  </si>
  <si>
    <t>SAC FORTALECIDO</t>
  </si>
  <si>
    <t>EL 100% DE LAS EPS Y ESE IMPLEMENTAN Y PROMUEVEN  ESTRATEGIAS DE INFORMACIÓN, EDUCACION Y COMUNICACION Y  MOVILIZACION TENDIENTES A PERMITIR LA ATENCION INTEGRAL DE NIÑOS Y NIÑAS ENFERMEDADES DE LA IN</t>
  </si>
  <si>
    <t>% DE EPS Y ESE QUE DESARROLLAN ESTRATEGIAS IEC / TOTAL DE EPS ESE</t>
  </si>
  <si>
    <t xml:space="preserve">MANTENER Y FORTALECER EL 100% DE LA OPERATIVIZACION DE LAS UROCSUAIRACS EXISTENTES (11 UNIDADES)                                                                                                        </t>
  </si>
  <si>
    <t>PROPORCION DE UROCSUAIRACS FUNCIONANDO / TOTAL DE UROCSUAIRACS</t>
  </si>
  <si>
    <t xml:space="preserve">LAS EPS Y ESE GARANTIZAN A SU POBLACION USUARIA COBERTURAS ANUALES SUPERIORES AL 95% EN LA POBLACION OBJETO DEL PROGRAMA PAI                                                                            </t>
  </si>
  <si>
    <t>NRO DE EPS Y ESES CON 95% DE COBERTURA / TOTAL DE EPS ESE</t>
  </si>
  <si>
    <t xml:space="preserve">LA SECRETARI A  DE SALUD REALIZA BUSQUEDA ACTIVA INSTITUCIONAL DE CASOS RELACIONADOS CON EDA E IRA                                                                                                      </t>
  </si>
  <si>
    <t>% DE CUMPLIMIENTO DE BUSQUEDA ACTIVA INSTITUCIONAL REALIZADA / TOTAL CASOS EDA IRA</t>
  </si>
  <si>
    <t xml:space="preserve">LA SECRETARIA DE SALUD REALIZA MONITOREOS DE COBERTURA RAPIDA COMO MECANISMO DE SEGUIMIENTO A LAS COBERTURAS UTILES DE VACUNACION                                                                       </t>
  </si>
  <si>
    <t>% ANUAL DE MONITOREOS REALIZADOS / TOTAL PROGRAMADOS</t>
  </si>
  <si>
    <t>EL 100% DE EPS Y ESE IMPLEMENTAN Y PROMUEVEN ESTRATEGIAS DE INFORMACION, EDUCACION, COMUNICACION Y MOVILIZACION PARA PROMOVER PATRONES ALIMENTARIOS ADECUADOS, LACTANCIA HASTA 6 MESES Y ESTILOS DE VIDA</t>
  </si>
  <si>
    <t>% EPS Y ESE QUE DESARROLLAN ESTRATEGIAS IEC / TOTAL DE EPS ESE</t>
  </si>
  <si>
    <t xml:space="preserve">LOGRAR INCREMENTAR DE 12 A 40 IPS LA IMPLEMENTACION DE LA ESTRATEGIA IAMI                                                                                                                               </t>
  </si>
  <si>
    <t xml:space="preserve">NRO DE IPS CON ESTRATEGIA IAMI IMPLEMENTADA Y OPERANDO / TOTAL DE IPS                                                                         </t>
  </si>
  <si>
    <t xml:space="preserve">INCREMENTAR DE 1 A 8 IPS EL PROGRMA CANGURO PARA LA ATENCION DEL NIÑO DE BAJO PESO AL NACER                                                                                                             </t>
  </si>
  <si>
    <t>NRO DE IPS CON PROGRAMA CANGURO IMPLMENTADO Y OPERANDO / TOTAL DE IPS OBJETO</t>
  </si>
  <si>
    <t xml:space="preserve">CANALIZACION Y SEGUIMIENTO POR PARTE DE EPS Y ESE AL 100% DE LOS MENORES CON ALGUN GRADO DE DESNUTRICION  HASTA LOGRAR LA RECUPERACION NUTRICIONAL                                                      </t>
  </si>
  <si>
    <t xml:space="preserve">% DE NIÑOS CON ALGUN GRADO DE DESNUTRICION RECUPERADOS/TOTAL NIÑOS IDENTIFICADOS CON ALGUN GRADO DESNUTRICION                                                                                           </t>
  </si>
  <si>
    <t xml:space="preserve">SUPLEMENTACION CON MICRONUTRIENTES A GRUPOS DE MADRES GESTANTES DE MAS ALTA VULNERABILIDAD NO AFILIADOS                                                                                    </t>
  </si>
  <si>
    <t xml:space="preserve">PROPORCION DE MUJERES GESTANTES SUPLEMENTADAS / TOTAL DE MUJERES GESTANTES NO AFILIADAS                                            </t>
  </si>
  <si>
    <t xml:space="preserve">MANTENER ACTIVA Y FUNCIONANDO LA 1 RED INTERISTITUCIONAL DEL BUEN TRATO, 10 REDES DE APOYO SOCIAL Y LAS 24 REDES AFECTIVAS EXISTENTES EN LAS DIFERENTES COMUNAS DEL MPIO                                </t>
  </si>
  <si>
    <t xml:space="preserve">NRO DE REDES OPERANDO / TOTAL DE REDES                                                                                     </t>
  </si>
  <si>
    <t xml:space="preserve">MANTENRE POR ENCIMA DEL 90% LA VIGILANCIA EPIDEMIOLOGICA EN SALUD MENTAL AL TOTALDE LOS EVENTOS A INVESTIGAR EN EL AÑO                                                                                  </t>
  </si>
  <si>
    <t>PROPORCION DE EVENTOS A INVESTIGADOS / TOTAL DE EVENTOS DE SAMEN</t>
  </si>
  <si>
    <t xml:space="preserve">GARANTIZAR EL CUMPLIMIENTO DE LA NORMA TECNICA Y LOS PROTOCOLOS DE SALUD MENTAL EN EL 100% DE LAS EPS ESE E IPS PUBLICAS DEL MPIO                                                                       </t>
  </si>
  <si>
    <t>NRO DE EPS ESE E IPS QUE CUMPLEN CON LOS PROTOCOLOS YLAS NORMAS TECNICAS / TOTAL DE EPS ESE IPS</t>
  </si>
  <si>
    <t xml:space="preserve">DESARROLLAR 4 ESTRATEGIAS DE IEC QUE PROMUEVAN UNA MATERNIDAD RESPONSABLE, COMPARTIDA Y SEGURA FOMENTANDO LA ADHERENCIA A LOS PROGRAMAS DE CONTROL PRENATAL Y ATENCION DEL PARTO INSTITUCIONAL          </t>
  </si>
  <si>
    <t xml:space="preserve">100% DE LAS MUJERES EMBARAZADAS VIH O HB POSITIVAS QUE CUMPLAN CRITERIOS PARA RECIBIR TRATAMIENTO CON ACCESO OPORTUNA A MEDICAMENTOS ARV Y EXAMENES DE  SEGUIMIENTO                                     </t>
  </si>
  <si>
    <t xml:space="preserve">PORCENTAJE DE MUJERES EMBARAZADAS VIH / SIDA Y HB CON TRATAMIENTO Y EXAMENES DE SEGUIMIENTO OPORTUNO                                                                                                    </t>
  </si>
  <si>
    <t>ELABORACION Y APLICACION GUIA CONTROL PRENATAL, ATENCION PARTO Y MANEJO PATOLOGIAS FRECUENTES DE GESTANTES QUE PERMITA FACILITAR EL SEGUIMIENTO EN LA ATENCION Y TRATAMIENTO EN MECANISMOS DE REFERENCIA</t>
  </si>
  <si>
    <t xml:space="preserve">GUIA ELABORADA Y APLICADA                                                                                                                                                                               </t>
  </si>
  <si>
    <t xml:space="preserve">REALIZAR ANTICONCEPCION HORMONAL ID A 800 MUJERES DE Z. URB. Y RURAL SIN VINCULACION AL R. CONTRIBUTIVO Y SUBSIDIADO, SISBEN 1 Y 2, MENOR DE 21 AÑOS CON VIDA SEXUAL ACTIVA                             </t>
  </si>
  <si>
    <t xml:space="preserve">NRO DE MUJERES INTERVENIDAS                                                                                                                                                                             </t>
  </si>
  <si>
    <t xml:space="preserve">EPS Y ESE DESARROLLAN AL AÑO 2 JORNADAS MASIVAS  TOMAS DE CITOLOGIA EN POBLACION ASEGURADA Y NO ASEGURADA CON  APOYO DE COMUNIDADES ORGANIZADAS Y OTRAS SECRETARIAS QUE MANEJAN PROGRAMAS SOCIALES PARA </t>
  </si>
  <si>
    <t xml:space="preserve">NRO DE JORNADAS REALIZADAS EN EL AÑO POR EPS Y ESE / TOTAL JORNADAS PROGRAMADAS    </t>
  </si>
  <si>
    <t xml:space="preserve">EPS, S. SALUD, GOBIERNO Y EDUCACION DISEÑAN Y APLICAN JUNTO CON COMUNIDAD JUVENIL ESTRATEGIAS LUDICAS DE PRENCION DE ITS/VIH EN DISCOTECAS, C. COMERCIALES, EVENTOS PUBLICOS DE MUSICA                  </t>
  </si>
  <si>
    <t xml:space="preserve">NRO DE JORNADAS LUDICAS REALIZADAS AL AÑO / JORNADAS PROGRAMADAS  </t>
  </si>
  <si>
    <t xml:space="preserve">REDUCCION EN LA TRANSMISION DEL VIRUS DEL VIH EN LUGARES DE GRAN CONCENTRACION MASIVA CON EL PROPOSITO DE BUSCAR  FORMACION Y ACTITUDES COMPORTAMENTALES                                                </t>
  </si>
  <si>
    <t xml:space="preserve">NRO DE JORNADAS REALIZADAS / JORNADAS PROGRAMADAS                                                        </t>
  </si>
  <si>
    <t xml:space="preserve">LAS EMPRESAS CON MAS DE 100 EMPLEADOS INCLUYEN COMPONENTE DE PYP EN SSR E ITSVIH/SIDA EN SUS PROGRAMAS DE SALUD OCUPACIONAL                                                                             </t>
  </si>
  <si>
    <t>NRO DE EMPRESAS QUE INCLUYEN COMPONENTE SASER EN SU PROGRAMA OCUPACIONAL</t>
  </si>
  <si>
    <t xml:space="preserve">LAS EPS FOMENTAN A AFILIADOS TOMA PRUEBA VOLUNTARIA DE VIH CON ASESORIA PRE Y  POST REQUERIDA                                                                                                           </t>
  </si>
  <si>
    <t xml:space="preserve">% DE EPS QUE FOMENTAN LA PRUEBA VOLUNTARIA DE VIH / TOTAL DE EPS                                                            </t>
  </si>
  <si>
    <t>U.B COMUNEROS, LIBERTAD, LEONES, SALADO, CECI Y AGUA CLARA IMPLEMENTAN MODELO DE ATENCION INTEGRAL EN SASER PARA JOVENES QUE PERMITA BRINDAR ATENCION Y ORIENTACION  DE LA POLITICA SALUD SEXUAL DE ACUE</t>
  </si>
  <si>
    <t>PORCENTAJE DE EPS Y ESE CON MODELO DE ATENCION INTEGRAL EN SALUD SEXUAL Y REPRODUCTIVA PARA LOS/ LAS JOVENES IMPLEMENTADO / TOTAL DE EPS</t>
  </si>
  <si>
    <t xml:space="preserve">98% DE LAS PERSONAS VIVIENDO CON VIH/SIDA Y HB QUE CUMPLAN CRITERIOS PARA RECIBIR TRATAMIENTO CON ACCESO OPORTUNO A MEDICAMENTOS ARV Y EXAMENES DE SEGUIMIENTO                                          </t>
  </si>
  <si>
    <t xml:space="preserve">% DE PERSONAS VIH/SIDA Y HB CON TRATAMIENTO Y EXAMENES DE SEGUIMIENTO OPORTUNO / TOTAL DE PNAS CON VIH HB                                          </t>
  </si>
  <si>
    <t xml:space="preserve">FORTALECER LA CAPTACION DE NUEVOS SINTOMATICOS RESPIRATORIOS CON PERSONAS  EN DESNUTRICION, DIABETES, CANCER Y VIH / SIDA                                                                              </t>
  </si>
  <si>
    <t>NRO DE PACIENTES SINTOMATICOS RESPIRATORIOS VALORADOS PARA TBC CON LOS CRITERIOS ESTABLECIDOS</t>
  </si>
  <si>
    <t xml:space="preserve">REALIZAR POR PARTE DE LA S.S. LA PRIMERA VISITA DOMICILIARIA AL 100% DE LOS CASOS DE TBC NOTIFICADOS A TRAVES DE SIVIGILA                                                                               </t>
  </si>
  <si>
    <t xml:space="preserve">% DE PACIENTES NOTIFICADOS POR SIVIGILA  VISITADOS / TOTAL DE PACIENTES NOTIFICADOS                               </t>
  </si>
  <si>
    <t xml:space="preserve">LAS EPS Y ESE GARANTIZAN LA VACUNACION  CON BCG  AL 100% DE LOS CONVIVIENTES DE PACIENTES DE LEPRA Y TUBERCULOSIS DE ACUEERDO A PROTOCOLOS                                                              </t>
  </si>
  <si>
    <t xml:space="preserve">% DE CONVIVIENTES CON ESQUEMA DE VACUNACION  BCG ADECUADO / TOTAL DE PTES CONVIVIENTES                   </t>
  </si>
  <si>
    <t xml:space="preserve">MANTENER EN UN 100% LA COBERTURA ANUAL EN LA NOTIFICACION                                                                                                                             </t>
  </si>
  <si>
    <t>IPS NOTIFICANDO / TOTAL DE IPS NOTIFICADORAS</t>
  </si>
  <si>
    <t xml:space="preserve">MANTENER EN UN 97% LA COBERTURA  ANUAL DE LA OPORTUNIDAD EN LA NOTIFICACION                                                                                                                             </t>
  </si>
  <si>
    <t xml:space="preserve">IPS NOTIFICACION OPORTUNA / TOTAL DE IPS NOTIFICADORAS                                                                                </t>
  </si>
  <si>
    <t xml:space="preserve">INVESTIGAR EL 100% DE LOS EVENTOS INMUNOS PREVENIBLES NOTIFICADOS                                                                                                                                       </t>
  </si>
  <si>
    <t>EVENTOS INMUNOPREVENIBLES NOTIFICADOS INVESTIGADOS / EVENTOS INMPRV NOTIFICADOS</t>
  </si>
  <si>
    <t xml:space="preserve">EL 100% DE LAS UPGD REALIZAN LA TOMA DE MUESTRAS AL 100% DE LOS EVENTOS DE INMUNOPREVENIBLES QUE LO REQUIERAN                                                                                           </t>
  </si>
  <si>
    <t>NRO IPS QUE TOMAN DE MUESTRAS / TOTAL DE UPGD QUE NOTIFICAN EVENTOS INMUNOPREVENIBLES</t>
  </si>
  <si>
    <t xml:space="preserve">EL 100% DE LAS UPGD CUMPLEN CON LOS PROTOCOLOS DE PARALISIS FLACIDA EN MENORES DE 15 AÑOS                                                                                                               </t>
  </si>
  <si>
    <t>NRO DE UPGD QUE SOCIALIZAN PROTOCOLO PFA / TOTAL DE UPGD</t>
  </si>
  <si>
    <t xml:space="preserve">EL 100% DE LAS UPGD CUMPLEN CON LOS PROTOCOLOS DE VIGILANCIA DE TETANO NEONATAL                                                                                                                         </t>
  </si>
  <si>
    <t>NRO DE UPGD QUE SOCIALIZAN PROTOCOLO TETANO NEONATAL / TOTAL DE UPGD</t>
  </si>
  <si>
    <t xml:space="preserve">LA SS Y LAS UPGD CUMPLEN CON LOS LINEAMIENTOS DE VIGILANCIA EN SALUD PUBLICA EN RELACION CON BUSQUEDA ACTIVA INSTITUCIONAL Y C0OMUNITARIA DE CASOS                                                      </t>
  </si>
  <si>
    <t>NRO DE INFORMES DE BAI Y BAC ENTREGADOS A IDS / NRO DE INFORMES PROGRAMADOS - NRO DE UPGD QUE ENTREGAN BAI MENSUAL / TOTAL DE UPGD</t>
  </si>
  <si>
    <t>EL 100% CASOS CONFIRMADOS CUMPLEN CON MANEJO ADECUADO DE CASOS, TRATAMIENTO ADECUADO Y ACCESIBILIDAD OPORTUNA A LOS SCIOS DE ATENCION</t>
  </si>
  <si>
    <t>% CASOS DE TOS FERINA TRATADOS ADECUADAMENTE / TOTAL DE CASOS DE TOS FERINA</t>
  </si>
  <si>
    <t xml:space="preserve">AMPLIAR COBERTURA REGIMEN SUBSIDIADO EN SALUD EN 80000 NUEVOS CUPOS                                                                                                                                     </t>
  </si>
  <si>
    <t>ALEXANDER ZAFRA L</t>
  </si>
  <si>
    <t xml:space="preserve">NRO DE CUPOS NUEVOS DEL REGIMEN SUBSIDIADO                                                                                                                                                              </t>
  </si>
  <si>
    <t>BIENESTAR SOCIAL</t>
  </si>
  <si>
    <t>TAIZ DEL PILAR ORTEGA T (DIRECTORA)</t>
  </si>
  <si>
    <t>Feliz inicio - feliz vivir</t>
  </si>
  <si>
    <t>Incluye:Sensibilización, socialización, acompañamiento, evaluación y unificación de la base de datos.  * Búsqueda activa de población afectada vulnerable.                            *Fortalecimiento interinstitucional.</t>
  </si>
  <si>
    <t>Directora Taiz del Pilar Ortega Torres; coordinadora del programa doctora Ruth florez y equipo técnico interdicicplinario de apoyo a la gestión, incluye de nivel auxiliar para acciones de campo.</t>
  </si>
  <si>
    <t>* N de NNA tarabajdores institucionalizados sistematizados/ 1.500 NNA institucionales.</t>
  </si>
  <si>
    <t xml:space="preserve">Incluye: Capacitación, atención y orientación a diferentes grupos de población involucrada en la problemática. * Desarrollo estrategias IEC. * Articulación insterisntitucional  </t>
  </si>
  <si>
    <t>* N de NNA capacitados y orientados en tematicas relacionados en el manejo y abordaje de las problematicas de adicciones * N de estrategias IEC definidas y operando. * N de sesiones de busque activa realizadas/ N sesiones de busqueda activa programadas. * N de reuniones programadas.</t>
  </si>
  <si>
    <t>Incluye: Capacitación, atención y orientación a diferentes grupos de población involucrada en la problemática. *Capacitacion de tipo taller a madres padres cuidadores de niños y niñas de 0 a 5 años, desarrollo de la estrategia I.E.C como cambio cultural</t>
  </si>
  <si>
    <t>* N de NNA capacitados tecnicamente en temas relacionados con la prevencion del matrato infantil y abuso sexual.* N de reuniones programadas</t>
  </si>
  <si>
    <t>Incluye: Desarrollo de acciones asociadas al Dia del Niño, *Dia Internacional de la erradicacion de las peores formas de trabajo infantil, *Semana de la lactancia Materna, *semana internacional del Buen Trato.</t>
  </si>
  <si>
    <t>* N de NNA canalizados en estdo de vulnerabilidad * N de eventos desarrolloados / N de eventos programados</t>
  </si>
  <si>
    <t>Incluye: * Organización información diagnóstico. * Reuniones técnicas definición de estrategias e intervenciones. * Desarrollo del documento. * Preparación de sustentación.</t>
  </si>
  <si>
    <t>*Documento elaborado y socializado. * Política pública de infancia y adolescencia construida y viabilizada.</t>
  </si>
  <si>
    <t xml:space="preserve">Seguridad alimentaria </t>
  </si>
  <si>
    <t>Incluye. * Operativizacion del objetivo de acuerdo a los lineamientos técnicos establecidos por el PANAM. *Priorización de la población adulta mayor a beneficiar *Suministrar KITS alimentarios de productos semi perecederos de la canasta familiar.</t>
  </si>
  <si>
    <t>Directora Taiz del Pilar Ortega Torres; coordinadora del programa Yamile Rojas y equipo técnico interdisciplinairo de apoyo a la gestión, inclue de nivel auxilair para intervenciones de campo.</t>
  </si>
  <si>
    <t xml:space="preserve">10 meses </t>
  </si>
  <si>
    <t>No de adultos mayores atendidos y beneficiados con productos de la canasta familiar No. de adultos mayores programados. N de adultos mayores atendidos y beneficiados con refrigierios No de adultos mayores programados.</t>
  </si>
  <si>
    <t>Incluye:* Priorización de establecimientos educativos. *Aplicación de antiparasitarios. * Suministro del complemento. * Verificación y viabilidad de la cadena de frió. *Acciones se seguimiento, monitoreo, control y evaluación.</t>
  </si>
  <si>
    <t xml:space="preserve">No. de niños beneficiados / No. de niños programados  No. de entidades educativas atendidas / No. Entidades programadas </t>
  </si>
  <si>
    <t xml:space="preserve">Incluye.*Construcción y viabilización del plan de seguridad alimentaria y nutricional, tomando como referencia los cinco ejes segun la politica nacional de nutricion, teniendo los avances de la linea base. * Conceratación intersectorial </t>
  </si>
  <si>
    <t>*Documento elaborado y socializado. * Política pública de seguridad alimentaria construida y viabilizada.</t>
  </si>
  <si>
    <t>Incluye:* Concertación con grupos vulnerables. * Suministro de alimentos de acuerdo con necesidades.</t>
  </si>
  <si>
    <t>* No. de adultos mayores beneficiados / No. de adultos mayores programados * No. de familias beneficiadas/ No. familias programadas</t>
  </si>
  <si>
    <t>Incluye:* Priorización de grupos vulnerables. * Desarrollo de la estrategia de información y educación alimentaria</t>
  </si>
  <si>
    <t>* No. De personas capacitadas / No. De personas programadas. No. De eventos realizados / No. Eventos programados</t>
  </si>
  <si>
    <t>Soy Capaz</t>
  </si>
  <si>
    <t xml:space="preserve">Incluye:
Desarrollar un proceso de gestión integral para la promoción social que permita el desempeño laboral con el apoyo de la empresa privada.   Fortalecer el convenio con Ecopetrol para el apoyo o suministros de ayudas técnicas como son: sillas de ruedas adulto. Sillas de ruedas juveniles, 10 sillas de baño portátil, 10 caminadores.  16 bastones de orientación.  90 bastones de apoyo. 20 muletas dobles. 20 colchonetas anti escaras. 10 cojines anti escara.   Realizar 2 visitas al mes a cada asociación
Creación de espacios informativos sobre actividades recientes de los discapacitados en la radio local.  Sensibilizar a las empresas sobre la importancia de la inclusión laboral para el discapacitado. Gestionar convenio con el ICBF en el programa desayunos infantiles,
</t>
  </si>
  <si>
    <t xml:space="preserve">Directora del Departamento doctora Taiz del Pilar Ortega T.; coordinadora del programa Saida Carolina Carvajal; equipo técnico interdisciplinario de nivel profesional y de nivel auxiliar, </t>
  </si>
  <si>
    <t>Nº de empresas visitadas   / Nº d empresas gestionadas.    (Meta mínima 10, regular 15, buena 20 y un convenio gestionado). Nº de entrega de ayudas especiales entregadas a los usuarios / Nº de entregas especiales recibidas según convenio con Ecopetrol.  (176 ayudas).
Nº de charlas realizadas / Nº de empresas visitadas.  (20 charlas).
1 espasio informativo.</t>
  </si>
  <si>
    <t>Incluye:  Brigadas de Promocion y Prevencion en las asociaciones de los discapacitados.  Asosciar al discapacitado en programas culturales y sociales realizados por la secretaria de cultura.</t>
  </si>
  <si>
    <t xml:space="preserve">Nº de brigadas de P y P / Nº de asociaciones. (40 charlas al año).
Nº de usuarios/ Nº de programas.  (1 programa cultural).
</t>
  </si>
  <si>
    <t>Incluye: Brigadas de visita domiciliaria a los usuarios del programa según la solicitud  presentada en el C.A.I.D. "Soy Capaz".  Gestión y seguimiento a la inscripción de las asociaciones a la cámara de comercio. Incluir al programa profesionales en el área jurídica, trabajo social y psicología según convenio con la universidad Simón Bolívar y Pamplona.</t>
  </si>
  <si>
    <t xml:space="preserve">Nº de visitas domiciliarias / Nº de usuarios del programa. 
Nº de asociaciones inscritas en cámara de comercio / Nº de asociaciones.  
</t>
  </si>
  <si>
    <t>Incluye: Consolidar la base de datos.  Mesas de trabajo para la continuación con la elaboración y socialización de la política publica de discapacidad.  Suministrar a los usuarios del programa la orientación en cuanto al asesoramiento jurídico, trabajo social y psicológico enfocado al bienestar integral del discapacitado</t>
  </si>
  <si>
    <t>Nº de usuarios registrados/ base de datos 2010, Nº de gestiones realizadas por las areas de psicologia, trabajo social y juridica/ Nº de solicitudes recibidas por las areas de psicologia, trabajo social y juridica</t>
  </si>
  <si>
    <t>Devolviendo dignidad</t>
  </si>
  <si>
    <t xml:space="preserve">Incluye: * Atención integral de tipo individual y/o colectivo a través de diferentes Instituciones a población desplazada en las instalaciones de la UAO. * Orientación permanente en  derechos y deberes a población afectada. * Divulgación de la ruta de atención en lo concerniente a la Ayuda Humanitaria de urgencia. * Remisión de Familias en situación de desplazamiento al Centro de Migraciones, con declaración previa ante el Ministerio Público de los hechos de desplazamiento. * Entrega de kit intregal de urgencia a familias que declaran ante el Ministerio Público  
* Gestionar Proyectos ante la operación prolongada de socorro y recuperación (OPSR-PMA) de acuerdo a las modalidades de socorro y olla comunitaria para beneficiar Personas en situación de desplazamiento
* Gestionar el retorno o reubicación de las personas desplazadas que lo solicitan
* Socialización del plan de contingencia municipal para la atenciòn a las situaciones de desplazamientos masivos que lleguen a la ciudad. </t>
  </si>
  <si>
    <t>Directora del Departamento doctora Taiz del Pilar Ortega T.; coordinadora del programa Claudia Castro; equipo técnico de nivel profesional y de nivel auxiliar a nivel de campo.</t>
  </si>
  <si>
    <t>* No. de personas en situación de desplazamiento atendidas a través de la UAO
* No. de personas orientadas sobre los diferentes trámites a través de la Secretaria de Bienestar Social.
* Estrategias Audiovisuales implementadas sobre la divulgacion de la ruta de atención a Ayuda Humanitaria de Urgencia.
* No. de personas remitidas al Centro de Migración para albergue temporal
* No. de familias con ayuda humanitaria de urgencia entregada por la oficina del D.A.B.S
* No. de proyectos gestionados y aprobados ante OPSR
* No. de personas reubicadas/ No. de personas que lo soliciten</t>
  </si>
  <si>
    <t>Brindar asistencia humanitaria, alimentaria y no alimentaria a familias en situaciòn de urgencia, en desplazamientos masivos y a familias no incluidas en el registro ùnico de poblaciòn desplazada</t>
  </si>
  <si>
    <t>* Jornadas de socialización realizadas/ Jornadas de socialización programadas de forma interinstitucional
* Gestión realizada para seguimiento y verificación de inclusión de personas con declaración al SIPOD</t>
  </si>
  <si>
    <t xml:space="preserve">Ofrecer atención humanitaria y orientación en diferentes esferas sociales para contribuir a mejorar la calidad de vida de población habitante de la calle, en situación de la calle y trabajadores de la calle; en situación carcelaria, y población con problemática de adicciones. </t>
  </si>
  <si>
    <t xml:space="preserve">* No. de brigadas realizadas/ No. De brigadas programadas
*  No. De jornadas de apoyo realizadas/ No. De Jornadas de apoyo programadas.
* Población carcelaria beneficiada con las jornadas de apoyo.
* No. de personas con problemas de adicción que reciben Atención psicosocial </t>
  </si>
  <si>
    <t>Buen vivir</t>
  </si>
  <si>
    <t>* Acompañamiento en el proceso de gestión para el subsidio al adulto mayor* Desarrollo de estrategia de promoción social con material divulgativo. * Identificar las necesidades basicas del adulto mayor desprotegido y abandonado *Promocion de Habitos de Vida Saludable * Capacitación
en ocio productivo.
*Capacitacion en la Prevención Enfermedades Cronicas * Promocion de la Actividad fisica mediante ejercicios especificos * Suministro de Ayudas tecnias a las diferentes asociaciones.</t>
  </si>
  <si>
    <t>Directora del Departamento dra. Taiz del Pilar Ortega y coordinador del programa Alexander Guarin y equipo técnico interdisciplinario de apoyo a la gestión incluyendo recurso humano nivel auxiliar de campo.</t>
  </si>
  <si>
    <t>12 meses</t>
  </si>
  <si>
    <t>* N de Asociaciones Adultos Mayores atendidas integralmente. * N de Adultos Mayores en zonas de alto riesgo social Atendidos.</t>
  </si>
  <si>
    <t>*Documento elaborado y socializado. * Política pública del adulto mayor construida y viabilizada.</t>
  </si>
  <si>
    <t>TAIZ DEL PILAR ORTEGA TORRES</t>
  </si>
  <si>
    <t>DIRECTORA</t>
  </si>
  <si>
    <t>SECRETARIA BIENESTAR SOCIAL Y PROGRAMAS ESPECIALES</t>
  </si>
  <si>
    <t xml:space="preserve">PLANEACION </t>
  </si>
  <si>
    <t>JOSE EDGAR CAICEDO</t>
  </si>
  <si>
    <t xml:space="preserve">Atención integral a la primera infancia, JARDIN SOCIAL </t>
  </si>
  <si>
    <t>Construcción de un jardin social en la ciudadela el Minuto de Dios</t>
  </si>
  <si>
    <t>300.000.000</t>
  </si>
  <si>
    <t>No mts construidos y niños beneficiados</t>
  </si>
  <si>
    <t>Proceso de regularización y legalización de asentamientos</t>
  </si>
  <si>
    <t xml:space="preserve">Legalizar 16 asentamientos </t>
  </si>
  <si>
    <t>200.000.000</t>
  </si>
  <si>
    <t>nro., de asentamientos legalizados con resolución.</t>
  </si>
  <si>
    <r>
      <t xml:space="preserve">
</t>
    </r>
    <r>
      <rPr>
        <sz val="10"/>
        <color indexed="10"/>
        <rFont val="Arial"/>
        <family val="2"/>
      </rPr>
      <t>Constituir la unidad gestora de proyectos.</t>
    </r>
    <r>
      <rPr>
        <sz val="10"/>
        <color indexed="8"/>
        <rFont val="Arial"/>
        <family val="2"/>
      </rPr>
      <t xml:space="preserve">
</t>
    </r>
  </si>
  <si>
    <t xml:space="preserve">Gestionar 10 proyectos </t>
  </si>
  <si>
    <t>79.540.622</t>
  </si>
  <si>
    <t>nro., de proyectos elaborados,gestionados y beneficados con cofinanciación.</t>
  </si>
  <si>
    <t>Gestión integral para el manejo de microcuencas.</t>
  </si>
  <si>
    <t xml:space="preserve">Aquirir un gran  predio ubicado en las afueras de la ciudad para garantizar el agua del río zulia. </t>
  </si>
  <si>
    <t>110.000.000</t>
  </si>
  <si>
    <t xml:space="preserve">No. Hectareas adquiridas </t>
  </si>
  <si>
    <t>Gestión y manejo integral de ecosistemas estratégicos y áreas verdes - parques lineales rio</t>
  </si>
  <si>
    <t>Mejoramiento, mantenimiento, diseño, parques, plazoletas, redomas, separadores, tramo canal Bogotá ( 40)</t>
  </si>
  <si>
    <t>218.360.000</t>
  </si>
  <si>
    <t>nro., de intervenciones realizadas</t>
  </si>
  <si>
    <t>Reducción de riesgos,  prevención y preparación de la sociedad  en emergencias y desastres .</t>
  </si>
  <si>
    <t>Formulación e implementación del PLEC; compra de materiales para construcción y mejoramiento vivienda damnificados  (invierno y otros)</t>
  </si>
  <si>
    <t>515.000.000</t>
  </si>
  <si>
    <t>Documento formulado, adquisiciones realizadasy nro., de familas beneficiadas</t>
  </si>
  <si>
    <t>Gestión Integral de residuos sólidos</t>
  </si>
  <si>
    <t>Proceso de socialización, capacitación a recicladores e implementación de comparendo ambiental;  cartillas</t>
  </si>
  <si>
    <t>30.900.000</t>
  </si>
  <si>
    <t>Nro., de actividades específicas ejecutadas.</t>
  </si>
  <si>
    <t xml:space="preserve">Gestión Integral de residuos líquidos </t>
  </si>
  <si>
    <t>Proceso de socialización, capacitación y cartillas</t>
  </si>
  <si>
    <t>Consolidar e implementar el sistema de gestión ambiental municipal "Sigam"</t>
  </si>
  <si>
    <t>Talleres, socialización, capacitación, formulación agenda ambiental y cartillas</t>
  </si>
  <si>
    <t>77.250.000</t>
  </si>
  <si>
    <t>Desarrollo de la gestión ambiental</t>
  </si>
  <si>
    <t>Formulación del Plan de arborización, manual con el Sena y UFPS. Siembra de 4000 árboles.</t>
  </si>
  <si>
    <t>Documento formulado</t>
  </si>
  <si>
    <t xml:space="preserve">
Construcción y recuperación de nuevos parques y mejoramiento de los ya existentes 
</t>
  </si>
  <si>
    <t>Construcción 2 parques y mantenimiento, mejoramiento, limpieza de plazas, parques, separadores, redomas (40)</t>
  </si>
  <si>
    <t>100.000.000</t>
  </si>
  <si>
    <t>2 parques construídos y 40 intervenciones realizadas</t>
  </si>
  <si>
    <t>Recuperación del espacio público,</t>
  </si>
  <si>
    <t>Recuperación, mantenimiento y mejoramiento, limpieza de plazas, parques, separadores, redomas (30)</t>
  </si>
  <si>
    <t>94.000.000</t>
  </si>
  <si>
    <t>No. Espacios públicos recuperados</t>
  </si>
  <si>
    <t xml:space="preserve">  Fortalecimiento del SIG.</t>
  </si>
  <si>
    <t xml:space="preserve">Fortalecer el sistema con equipos, ploter y pall; contratación personal, consultoria, georeferenciación, cartografía </t>
  </si>
  <si>
    <t>103.000.000</t>
  </si>
  <si>
    <t>Adquisiones, consultorias y georeferenciaciones realizadas</t>
  </si>
  <si>
    <t>Estudio de actualización de la estratificación socioeconómica del municipio</t>
  </si>
  <si>
    <t>Realizar el estudio  nuevo de estratificación</t>
  </si>
  <si>
    <t>29.000.000</t>
  </si>
  <si>
    <t>Estudio nuevo realizado</t>
  </si>
  <si>
    <t xml:space="preserve"> Estudios técnicos Area Planeación corporativa y de Ciudad.( Zonificación de amenazas por remoción en masas área urbana)</t>
  </si>
  <si>
    <t>Realización de estudio de amenazas</t>
  </si>
  <si>
    <t>341.800.000</t>
  </si>
  <si>
    <t>Estudio realizado</t>
  </si>
  <si>
    <t xml:space="preserve"> Estudios técnicos Area Planeación corporativa y de Ciudad. (Microzonificación sismica)</t>
  </si>
  <si>
    <t>Realizar la Microzonificación Sismica</t>
  </si>
  <si>
    <t>Microzonificación efectuada y operando</t>
  </si>
  <si>
    <t xml:space="preserve"> Estudios técnicos Area Planeación corporativa y de Ciudad. (Formulación planes parciales para programas de VIS)</t>
  </si>
  <si>
    <t>Elaborar el plan parcial</t>
  </si>
  <si>
    <t>Plan parcial elaborado</t>
  </si>
  <si>
    <t xml:space="preserve"> Estudios técnicos Area Planeación corporativa y de Ciudad.</t>
  </si>
  <si>
    <t>Realizar convenio con Metrovivienda para estudios tecnicos para la venta de los bienes inmuebles ocupados (500) y 4 avaluos</t>
  </si>
  <si>
    <t>115.000.000</t>
  </si>
  <si>
    <t xml:space="preserve">500 ventas de bienes inmuebles realizadas y 4 avalúos efectuados </t>
  </si>
  <si>
    <t xml:space="preserve">• Construir, ampliar, adquirir y mantener la infraestructura de los bienes de uso público Propiedad del municipio .
</t>
  </si>
  <si>
    <t xml:space="preserve">Construir 1 parque o plazoleta </t>
  </si>
  <si>
    <t>32.400.000</t>
  </si>
  <si>
    <t>1 parque o plazoleta construída</t>
  </si>
  <si>
    <t>CENTRO TECNOLÓGICO DE CÚCUTA</t>
  </si>
  <si>
    <t xml:space="preserve">REPRESENTANTE LEGAL: </t>
  </si>
  <si>
    <t>MARIA DEL PILAR TUTA GARCIA</t>
  </si>
  <si>
    <t>Proceso de Desarrollo del currículo por competencias</t>
  </si>
  <si>
    <t>Formar a hombres y mujeres vulnerables en disciplinas de trabajo pertinente</t>
  </si>
  <si>
    <t>Inversión a realizarse en el equipo de docentes orientador de los programas de la institución. También es necesario un equipo de promotores que realice la articulación y socialización con las comunidades.</t>
  </si>
  <si>
    <t>Luis Eduardo Pérez</t>
  </si>
  <si>
    <t>Al finalizar el año 2011 se habrán formado 800 hombres y mujeres en disciplinas de formación para el trabajo en el Centro Tecnológico de Cúcuta.</t>
  </si>
  <si>
    <t>Asesorar en emprendimiento para la inserción laboral a las personas vulnerables de San José de Cúcuta</t>
  </si>
  <si>
    <t>Al finalizar el 2011, se habrán asesorado en emprendimiento a 1000 personas</t>
  </si>
  <si>
    <t>Capacitar en educación para el trabajo y el desarrollo humano a 20 colectivos solidarios en el cuatrienio</t>
  </si>
  <si>
    <t>Al finalizar el año 2011 se habrán capacitado 5 colectivos solidarios capacitados</t>
  </si>
  <si>
    <t>Proceso de direccionamiento estratégico</t>
  </si>
  <si>
    <t>Gestionar la construcción y dotación de los espacios institucionales.</t>
  </si>
  <si>
    <t>Personal calificado para realizar la construcción de la infraestructura y la dotación</t>
  </si>
  <si>
    <t>María del Pilar Tuta García</t>
  </si>
  <si>
    <t>Al finalizar el 2011, el Centro Tecnológico de Cúcuta contará con un área de trabajo para el equipo docente de la institución.</t>
  </si>
  <si>
    <t>Proceso de Planeacióin y diseño del currículo por competencias</t>
  </si>
  <si>
    <t>Capacitación del equipo docente de profesionales del centro Tecnológico en educación para el trabajo</t>
  </si>
  <si>
    <t>Asesor para orientar a los docentes en el tema de emprendimiento y planes de negocio.</t>
  </si>
  <si>
    <t>8 meses</t>
  </si>
  <si>
    <t>A Diciembre de 2011, el 100% del equipo docente contratado para este año en el Centro tecnológico de Cúcuta habrá recibido capacitación en emprendimiento  y planes de negocios.</t>
  </si>
  <si>
    <t>Lograr convenios y articulación para el desarrollo de formación para el trabajo con los CIAF de la Libertad y Atalaya</t>
  </si>
  <si>
    <t>A 31 de Diciembre de 2011 se habran realizado los convenios de articulación con los CIAF</t>
  </si>
  <si>
    <t>Ejecutar requerimientos de capacitación, estudios y formación de la administración municipal.</t>
  </si>
  <si>
    <t>Equipo de coordinadores, docentes y apoyo para la firma de convenios interadministrativos.</t>
  </si>
  <si>
    <t>A 31 de diciembre de 2011 el Centro Tecnológico de Cúcuta habrá ejecutado 5 de las capacitaciones programadas por la administración municipal para la vigencia 2011.</t>
  </si>
  <si>
    <t>Desarrollar programas de formación para el trabajo en las zonas rurales del municipio.</t>
  </si>
  <si>
    <t>Equipo de promoción de los programas y docentes para el desarrollo de los mismos.</t>
  </si>
  <si>
    <t>Luis Eduardo Pérez - Líder del proceso de informaci{on y comunicación.</t>
  </si>
  <si>
    <t>A 31 de Diciembre de 2011, el Centro Tecnológico de Cúcuta habrá ejecutado 10 cursos cortos en la zona rural del municipio.</t>
  </si>
  <si>
    <t xml:space="preserve"> Lograr la articulación con instituciones de educación media a través de ciclos propedéuticos para la formación para el trabajo</t>
  </si>
  <si>
    <t>A Diciembre de 2011, el Centro Tecnológico de Cúcuta habrá logrado la articulación con 5 instituciones de educación media de la zona urbana y rural de la ciudad para socializar la implementación de los ciclos propedéuticos.</t>
  </si>
  <si>
    <t>Fortalecer la unidad de emprendimiento del Centro Tecnológico de Cúcuta para fortalecer los proyectos de los estudiantes de la institución.</t>
  </si>
  <si>
    <t>Asesores de la unidad de emprendimiento.</t>
  </si>
  <si>
    <t>A Diciembre de 2011 se habran asesorado 10 proyectos por parte de la unidad de emprendimiento del CTC y se elaboraran los planes de negocios de las propuestas para presentación en convocatorias.</t>
  </si>
  <si>
    <t>Fortalecimiento de la formación en bilingüismo</t>
  </si>
  <si>
    <t>Equipo de docentes en ingles.</t>
  </si>
  <si>
    <t>A Diciembre de 2011 se habran inscrito 100 personas en el proceso de formación en bilinguismo</t>
  </si>
  <si>
    <t>Proceso de Gestión de calidad</t>
  </si>
  <si>
    <t>Obtener la certificación en NTC 5555 y 5581 establecida para las instituciones de formación para el trabajo.</t>
  </si>
  <si>
    <t>Asesor de calidad</t>
  </si>
  <si>
    <t>Líder y asesores de Gestión de calidad</t>
  </si>
  <si>
    <t>A Diciembre de 2011, el Centro Tecnológico de Cúcuta habrá alcanzado la certificación de calidad en la totalidad de sus procesos</t>
  </si>
  <si>
    <t>Proceso de Infraestructura física y tecnológica</t>
  </si>
  <si>
    <t>Implementar la estrategia de Gobierno en Línea en la Institución</t>
  </si>
  <si>
    <t>Ingeniero de Sistemas para la administarción de la página web</t>
  </si>
  <si>
    <t>Líder del proceso de infraestructura física y tecnológica</t>
  </si>
  <si>
    <t>A 30 de Noviembre de 2011, el Centro Tecnológico de Cúcuta, habrá logrado la implementación de la estrategia de gobierno en línea</t>
  </si>
  <si>
    <t>Proceso de Gestión financiera</t>
  </si>
  <si>
    <t>Entregar informes periódicos a la contraloría sobre la ejecución de recursos.</t>
  </si>
  <si>
    <t>Asesor contable</t>
  </si>
  <si>
    <t>Líder del proceso de gestión financiera</t>
  </si>
  <si>
    <t>Al finalizar el año 2011 se habrán entregado 12 informes a la contraloría.</t>
  </si>
  <si>
    <t>Realizar la presentación de la información exógena de la entidad</t>
  </si>
  <si>
    <t>Al finalizar el primer semestre de 2011 se habrá presentado la información exógena de la entidad</t>
  </si>
  <si>
    <t>Realizar la presentación ante la DIAN de la información tributaria</t>
  </si>
  <si>
    <t>Al finalizar el año 2011 se habrán realizado 12 pagos de retención en la fuente,</t>
  </si>
  <si>
    <t>Realizar los pagos de seguridad social de los funcionarios de la entidad</t>
  </si>
  <si>
    <t>Al finalizar el año 2011 se habrán realizado 12 pagos de seguridad social de los funcionarios.</t>
  </si>
  <si>
    <t>Realizar los pagos de RETEICA</t>
  </si>
  <si>
    <t>Al finalizar el 2011 se habrán realizado seis pagos de RETEICA</t>
  </si>
  <si>
    <t>Proceso de Evaluación y control</t>
  </si>
  <si>
    <t>Realizar los informes de seguimiento del plan de mejoramiento institucional</t>
  </si>
  <si>
    <t>Asesora de control interno</t>
  </si>
  <si>
    <t>Líder del proceso de Evaluación y control</t>
  </si>
  <si>
    <t>Al finalizar el año 2011 se habrán realizado tres seguimientos al plan de mejoramiento.</t>
  </si>
  <si>
    <t>Proceso de apoyo administrativo</t>
  </si>
  <si>
    <t>Presentar ante la contraloría la información contractual mensual</t>
  </si>
  <si>
    <t>Auxiliar jurídico</t>
  </si>
  <si>
    <t>Carime Rodríguez</t>
  </si>
  <si>
    <t>Al finalizar el año 2011 se habrán presentado ante la contraloría 12 informes de contratación</t>
  </si>
  <si>
    <t>Ingresar al portal único de contratación del estado colombiano la información contractual de la entidad</t>
  </si>
  <si>
    <t>Al finalizar el año 2011 el 100% de los contratos de la entidad se encontraran en la página WEB  www.contratos,gov.co</t>
  </si>
  <si>
    <t>Profesional de Coordinación, Profesional de Apoyo, Apoyo Auxiliar/ Recursos Financieros por SGP Recursos Propios ($ 60.000.000)</t>
  </si>
  <si>
    <t>Profesional con capacidad de gestión para desenvolverse en la toma de decisiones bajo diferentes niveles de presión social, (55.000.000)</t>
  </si>
  <si>
    <t>Profesional en àrea del comportamiento humano, apoyo de nivel auxiliar, material divulgativo.(60.000.000)</t>
  </si>
  <si>
    <t>Apoyo institucional  recurso humano de apoyo auxiliar, apoyo logísitico integral.($60.000.000)</t>
  </si>
  <si>
    <t>Profsional comportamiento humano, medios físicos, sistematizaciòn ( $ 35.500.000)</t>
  </si>
  <si>
    <t>Recursos financieros, recurso humano de apoyo a la gestión , recursos físicos entretga de elementos e insumos canasta familiar ($ 25.000.000)</t>
  </si>
  <si>
    <t>Recursos fìsicos suministro de complementos nutricionales, recursos humano profesional y auxiliar de campo, apoyo logìstico.($ 20.000.000) ($ 1.188.000.000)</t>
  </si>
  <si>
    <t>Recurso humano profesional de apoyo a la gestión.($ 30.000.000)</t>
  </si>
  <si>
    <t>Recurso humnao de apoyo nivel auxiliar, recursos fìsicos suministro de alimentos ( $ 20.000.000)</t>
  </si>
  <si>
    <t>Recurso humano profesional de apoyo a la gestión. ($ 27.000.000)</t>
  </si>
  <si>
    <t>Recurso humano de nivel profesional de apoyo a la gestión, recurso humano de nivel auxiliar, recursos fìsicos suministro de ayudas tècnicas, material divulgativo, gestiòn institucional empresa privada y sector público, adquisiciòn y dotaciòn de diferentes elemtos de apoyo a la poblaciòn objeto.( $ 55.000.000)</t>
  </si>
  <si>
    <t>Recurso humano profesional fisioterapia, psicologìa y nivel auxiliar de campo ($ 48.000.000)</t>
  </si>
  <si>
    <t>Recurso humano profesional diferentes áreas y auxiliar de campo ( $ 50.000.000)</t>
  </si>
  <si>
    <t>Recurso humano diferentes àreas ( $ 24.000.000)</t>
  </si>
  <si>
    <t>Recurso humano profesional y de nivel auxiliar, recursos físicos mediante la consecución de difetentes insumos o elementos para el desarrollo de intervenciones sociales, suministro de insumos tipo ayuda humanitaria, recusrsos logísticos, gestión institucional ( $ 100.000.000)</t>
  </si>
  <si>
    <t>Recurso humano profesional y auxiliar, fìsicos con el suministro de alimentos y otras ayudas de beneficio colectivo e individual. ($ .000.000</t>
  </si>
  <si>
    <t>Recurso humano profesional y auxiliar, fìsicos con el suministro de ayudas de beneficio colectivo e individual.($ 34.000.000)</t>
  </si>
  <si>
    <t>Recurso humano profesional coordinaor y en diferentes áreas, psicologìa, fisioterapia, y de nivel auxiliar en campo, fìsicos con diferentes tipos de ayudas sociales ( $ 250.000.000)</t>
  </si>
  <si>
    <t>Recurso humano profesional interdisciplinario ($ 171.000.000)</t>
  </si>
  <si>
    <t>Secretaría de Cultura y Turismo</t>
  </si>
  <si>
    <t>Edwin Orlando Carrillo Duarte</t>
  </si>
  <si>
    <t>Formación artistica y cultural</t>
  </si>
  <si>
    <t>Promover la formación artística de la población a nivel no formal e informal, en las diferentes áreas artísticas y expresiones culturales</t>
  </si>
  <si>
    <t>Formadores artisticos y equipo coordinación del programa</t>
  </si>
  <si>
    <t>Febrero-Diciembre</t>
  </si>
  <si>
    <t>20 Escuelas Formacion Artistica en funcionamiento durante el año, 20 formadores contratados</t>
  </si>
  <si>
    <t>600 beneficiarios  escuelas de formacion artistica.</t>
  </si>
  <si>
    <t>Cualificar a creadores y gestores culturales</t>
  </si>
  <si>
    <t xml:space="preserve">30  creadores y gestores culturales vinculados a capactitaciones </t>
  </si>
  <si>
    <t>Arte y Cultura para Todas y Todos</t>
  </si>
  <si>
    <t xml:space="preserve">Fomentar, apoyar y difundir los procesos de creación, formación, investigación, circulación, gestión y apropiación de las diversas manifestaciones culturales </t>
  </si>
  <si>
    <t>Equipo Arte y Cultura, Formación artistica y Fortalecimiento Institucional</t>
  </si>
  <si>
    <t>3 eventos y/o actividades artísticas y culturales fortalecidos en el año</t>
  </si>
  <si>
    <t>70 actividades culturales y artisticas ofertadas y apoyadas en el año.</t>
  </si>
  <si>
    <t>Promocion de lectura, escritura y fortalecimiento de las bibliotecas y ludotecas</t>
  </si>
  <si>
    <t>Difundir la cultura literaria y vincular a todos los sectores de la ciudad en experiencias de lectura compartida</t>
  </si>
  <si>
    <t>Equipo programa Promocion de lectura, escritura (Promotores de lectura, bibliotecarios, coordinador y asesor del programa)</t>
  </si>
  <si>
    <t>3 Bibliotecas satelites en funcionamiento, dotadas y con desarrollo técnico y conceptual</t>
  </si>
  <si>
    <t>Fortalecer las bibliotecas satelites</t>
  </si>
  <si>
    <t>6000 beneficiarios  Plan Municipal de Lecturas y Bibliotecas</t>
  </si>
  <si>
    <t>Fortalecer las Ludotecas satelites</t>
  </si>
  <si>
    <t>2 ludotecas en funcionamiento y 3000 beneficiarios</t>
  </si>
  <si>
    <t>Capacitar a promotores de lectura y bibliotecarios</t>
  </si>
  <si>
    <t>5 convenios o alianzas interinstitucionales suscritos para el fortalecimiento y consolidacion de los procesos de promocion de la lectura y la escritura</t>
  </si>
  <si>
    <t>4 capacitaciones dirigidas a bibliotecarios; 8 promotores de lectura contratados</t>
  </si>
  <si>
    <t>Mi ciudad: Tu territorio, Mi territorio, El territorio de todos</t>
  </si>
  <si>
    <t>Diseñar e implementar el programa de cultura ciudadana en San José de Cúcuta</t>
  </si>
  <si>
    <t>Equipo cultura ciudadana, Arte y Cultura y Fortalecimiento Institucional</t>
  </si>
  <si>
    <t>10 actividades o acciones realizadas en el marco del Programa Municipal de Cultura ciudadana y Convivencia pacifica.</t>
  </si>
  <si>
    <t xml:space="preserve">Realizar jornadas culturales con el fin de divulgar los derechos y deberes ciudadanos </t>
  </si>
  <si>
    <t>4000 beneficiarios programa cultura ciudadana</t>
  </si>
  <si>
    <t>Fortalecimiento institucional y participacion ciudadana</t>
  </si>
  <si>
    <t>Consolidar el Sistema Municipal de Cultura</t>
  </si>
  <si>
    <t>Equipo fortalecimiento institucional</t>
  </si>
  <si>
    <t>Adoptar mediante Acuerdo Municipal el Sistema Municipal de Cultura</t>
  </si>
  <si>
    <t>Consolidar el Consejo Municipal de Cultura</t>
  </si>
  <si>
    <t>realizar 10 reuniones de las mesas de trabajo pertenecientes al Consejo Municipal de Cultura</t>
  </si>
  <si>
    <t>Promover alianzas para fortalecer la capacidad de gestión de la entidad</t>
  </si>
  <si>
    <t xml:space="preserve">5 alianzas o convenios sucrtitos </t>
  </si>
  <si>
    <t>Mejorar la gestion en aspectos como planeacion estrategica, organización sectorial y servicio al ciudadano.</t>
  </si>
  <si>
    <t>Cumplimiento del 90% del Plan de Acción 2010</t>
  </si>
  <si>
    <t>Mantenimiento y sostenimiento de la infraestructura cultural pública y patrimonio</t>
  </si>
  <si>
    <t>Intervenir monumentos para su recuperación</t>
  </si>
  <si>
    <t>Equipo Patrimonio</t>
  </si>
  <si>
    <t>2 monumentos intervenidos para su recuperación</t>
  </si>
  <si>
    <t>Realizar jornadas de sensibilización sobre el patrimonio cultural de la ciudad</t>
  </si>
  <si>
    <t>6 jornadas de sensibilización realizadas</t>
  </si>
  <si>
    <t>Implementar el programa de vigias del patrimonio</t>
  </si>
  <si>
    <t>15 jóvenes en el grupo de vigías del patrimonio</t>
  </si>
  <si>
    <t>Cúcuta turística</t>
  </si>
  <si>
    <t>Desarrollo de 1 o 2 estrategias del Plan de Desarrollo Turístico Municipal</t>
  </si>
  <si>
    <t>Secretaria de Despacho</t>
  </si>
  <si>
    <t>Diseño de la marca de ciudad y posicionamiento inicial</t>
  </si>
  <si>
    <t>Sub secretaria de Gestión y Participacion Comunitaria</t>
  </si>
  <si>
    <t xml:space="preserve">Inspeccion, vigilancia y Control a organizaciones de 1º y 2º grado. Realizar auditorias a las organización de 1º y 2º grado. Programar y adelanar capacitación sobre legislacion Comunal.                             Prestar asesoramiento a dignatarios.                             Hacer  acompañamiento a reuniones y asambleas programadas por las JAC.         Proferir fallos sancionatorios. Actualizacion de la base de datos de los organos de 1º y 2º grado. Dar curso a otras de pendencias sobre asusntos de su competencia.                    Expedir autos de reconocimiento. Otorgar personerias Juridicas. Expedir certificaciones. </t>
  </si>
  <si>
    <t>Un profesional universitrio y tres (3) Tecnico Operativos.  Cuatro escritorios y un area aproximada de 18.0 m2.      Cuatro (4) computadores, tres impresoras y servicio de Internet.    Los recursos finacieros para este programa son de $148´320.000 y provienen del Presupuesto Municipal, insertado en al PDM.</t>
  </si>
  <si>
    <t>La Ingeniera. ANGELA CELIS CEPEDA, en calidad de Secretaia de Despacho.</t>
  </si>
  <si>
    <t>El tiempo programado corresponde a la vigencia fiscal.</t>
  </si>
  <si>
    <t>Numero de JAC debidamente legalizadas/ Numero de JAC inspeccionadas en el perido. Numero de  JAC debidamente legalizadas/ Numero de auditorias relaizadas. Jornadas de capacitación programadas y realizadas/ Numero de dignatarios capacitados. Numero de JAL que solicitan Asesoramiento/ Numero de jornadas realizadas. Numero de Asambleas programadas por las JAC/ Jornadas de Acompañamiento. Cantidad de denuncias sobre violacion a los estatutos y la Ley/ numero de dignatarios o JAC sancionadas. Cantidad de asambleas programadas con fines de reestructuracion/ Archivos y bases de datos actualizadas. Numero de quejas atendidas/ Cantidad de quejas con tramite a otras de pendencias. Solicitudes de reconocimiento/ numero de certificaciones expedidas. Constitucion de nuevas JAC/ personerias Juridicas concedidas.</t>
  </si>
  <si>
    <t>Fortalecimiento Empresarial</t>
  </si>
  <si>
    <t xml:space="preserve">Capacitación a MIPYMES sobre mejoramiento de proceso productivos.                         Asesoramiento y Acompañamiento a micro, pequeños y medianos productores en procesos de mercadeo.                            Propiciar espacios para la integracion intersectoriales con el propósito de incentivar la productividad de mas y mejores produsctos, bienes y servicios.   Aperturra de espacios de participacion en eventos feriales a  los sectores mas represenativos de las Mipymes de la ciudad. Apoyar la participacion de los productores en ruedas de negocios. </t>
  </si>
  <si>
    <t xml:space="preserve">Este programa cuenta con unprofesional universitario y dos tecnicos operativos.            Cuenta con una oficina de aproximadamente 12.5 m2.  escritorio y tres sillas.                Se cuenta con un computador eimpresora. Los recursos financieros son  de $57´289.422 provenientes del presupuesto municipal e inserto en el PDM. </t>
  </si>
  <si>
    <t>La Ingeniera ANGELA CELIS CEPEDA, en calidad de Secretaria de despacho</t>
  </si>
  <si>
    <t>El tiempo programado corresponde a la vigencia fiscal 2011.</t>
  </si>
  <si>
    <t>Jornadas de capacitación programadas/Cantidad de personas capacitadas en procesos productivos. Cantidad de MIPYMES inscritas en el proceso/cantidade de MIPYMES asesoradas, atendidas y acompañadas en sus procesos  de mercadeo y comercializacion.  Jornadas de integracion programadas/ numero de MIPYMES/ motivadas y comprometida con el mejoramiento de sus productos, bienes y servicios. Numero de eventos feriales programados y promocionados/ cantidad de MIPYMES particpando en estos espacios. Ruedas de negosios programadas y ejecutadas / cantidad de empresarios particiopando.</t>
  </si>
  <si>
    <t>Subsecrearia-Gestión de Productividad y Competitividad</t>
  </si>
  <si>
    <t xml:space="preserve">Asistencia técnica agopecuaria a pequeños y medianos finqueros en procesos productivo para el mejoramiento de la calidad de  sus productos. Capacitación sobre la aplicación de nuevas tecnologias agricolas y pecuarias.  Capacitación sobre emprendimiento y sobre el desarrollo de nuevas iniciativas de produccion agricola y pecuaria. Capacitacion y asesoria sobre el cuidado y conservacion del medio ambiente por el uso de quimicos agricolas. Conservacion y preservacion de nacederos. Asesoramiento sobre la productividad limpia. Acompañamiento a los campesinos en la formulacion basica de proyectos productivos. Asesoria y acompañamiento sobre mercadeo y comercializacion de productos agropecuarios.                             Jornadas de prevension y vacunacion sobre encefalitis equina y rabia en coordinacion con el ICA. </t>
  </si>
  <si>
    <t>Este programa cuenta con un (1) profesional universitario y ocho  (8) tecnicos Operativos.           El espacio fisico es de 94m2.         Se utilizan cinco(5)motocicletas de propieda de la alcaldia.             Los recursos financieros son de $178´274.094 provenientes del Presupuesto Municipal e inserto en el PDM.</t>
  </si>
  <si>
    <t>La Ingeniera ANGELA CELIS CEPEDA, en calidad de Secretaria de Despacho.</t>
  </si>
  <si>
    <t>El tiempo programado corresponde a la vigencia fiscaal de 2011</t>
  </si>
  <si>
    <t>Cantidad de asistencias técnicas programadas para el mjoramiento de la calidad de productos/Numero de campesinos finqueros capacitados. Numero de jornadas de capacitación sobre el mejoramiento de la calidad de productos agropecuarios/ numero de finqueros que asisten y aplican los conocimientos adquiridos. Numero de jornadas de capacitacion sobre emprendimiento/ numero de  unidades productivas creadas o fortalecidas. Jornadas y brigadas programadas sobre la conservacion del medio ambiente/ numero de campesinos que asisten a las capacitaciones. Numero de jornadas de capacitacion en  la formulacion de proyectos/ cantidad de proyectos presentados por parte de los usuariuos campesinos.  Cantidad de eventos de asesoria y de acompañamiento programado sobre comercializacion/Rendimientos economicos del sector.                                    Numero de jornadas programadas / Numero de animales vacunados.</t>
  </si>
  <si>
    <t>Secretaria Área de Desarrollo Social</t>
  </si>
  <si>
    <t>ANGELA CELIS CEPEDA</t>
  </si>
  <si>
    <t>Vigencia Fiscal 2011</t>
  </si>
  <si>
    <t>Desarrollo de los programas 
Integración Comercial y 
Mujer Multifacetica,  que permitiran
la generación de ingresos a partir de la motivación
EMOCIONAL, ESPIRITUAL, Fortalecimiento ACADEMICO y EMPRESARIAL, generando en ellas una mejor Competitividad.</t>
  </si>
  <si>
    <t xml:space="preserve">Madres cabeza de familia atendidas / Madres cabeza de familia por atender. 
</t>
  </si>
  <si>
    <t>Se realizarán convenios 
institucionales con el Centro Técnologico de Cúcuta, y la Secretaría de Educación Municipal para permitir que madres cabeza de familia tengan acceso a la educación básica y técnica.</t>
  </si>
  <si>
    <t xml:space="preserve">Madres cabeza de familia atendidas / Madres cabeza de familia por atender. 
Meta por atender 1000 madres cabeza de familia. </t>
  </si>
  <si>
    <t>Se realizarán talleres de salud sexual y reproductiva,
 Prevención de infecciones de transmisión sexual (ITS), Enfoque de Valores sexuales, etc.</t>
  </si>
  <si>
    <t>Se realizará una estadística 
demografica con respecto a la socialización de la Ley 1009, con respecto a la Equidad de Género, seguimiento y valoración de acuerdo a las Asociaciones Inscritas en la Secretaría.</t>
  </si>
  <si>
    <t>Se realizarán actividades de 
participación política en capacitación y sensibilización, de acuerdo con 
enfoque propio de criterio de selección, valoración de planes y propuestas gubernamentales y facultad propia de decisión Democrática.</t>
  </si>
  <si>
    <t>Se terminará de manera eficiente
con talleres participativos de prevención de la Violencia contra la mujer, socialización y ventajas de la Ley 1257 del 8 de Diciembre del 2008, para una mejor protección frente a la violencia intrafamiliar, herramientas Juridicas claves y de comunicación antes las autoridades competentes.</t>
  </si>
  <si>
    <t>Se diseñaran los proyectos
productivos de una manera transversal, con el fin de 
garantizar una mejor opción hacia una calidad de vida, generando en las diferentes Asociaciones de madres cabeza de familia un afianzamiento Competitivo, productivo y eficiente de sus diferentes microempresas.</t>
  </si>
  <si>
    <t>Se realizarán talleres, activiades de 
manera colectiva y personalizada, para realizar un seguimiento, acompañamiento a las mujeres que han sido violentadas por sus progenitores u otros, capacitaralas en herramientas eficaces tanto juridicas como legales y de aquellas que se encuentran sumidas en la prostitución y desean su reintegro a la vida social.</t>
  </si>
  <si>
    <t>SECRETARIA AREA DIRECCION HACIENDA</t>
  </si>
  <si>
    <t>ADALBERTO ANTONIO PALACIOS CONTRERAS</t>
  </si>
  <si>
    <t>COMPONENTE NORMATIVO</t>
  </si>
  <si>
    <t>MODIFICAR EL REGLAMENTO INTERNO DE CARTERA</t>
  </si>
  <si>
    <r>
      <t xml:space="preserve">1.  Capacitación funcionarios municipales.     2.   Adecuar la estructura del municipio  para asumir competencias de acuerdo a la ley 788 de 2002 Artículo 59.    3.  Tener sistematizada la información de los contribuyentes.   4.   15 Abogados.     5.  Contratar una empresa seria y responsable para la entrega oportuna de las notificaciones.                                                        </t>
    </r>
    <r>
      <rPr>
        <b/>
        <sz val="10"/>
        <rFont val="Arial Narrow"/>
        <family val="2"/>
      </rPr>
      <t xml:space="preserve"> RECURSO ECONOMICO: $52.506.620</t>
    </r>
  </si>
  <si>
    <t>ADALBERTO A. PALACIOS CONTRERAS</t>
  </si>
  <si>
    <t>Valor Debido Cobrar Impuestos Municipales Recuperados / Valor Total Debido Cobrar Impuestos Municipales</t>
  </si>
  <si>
    <t>FORMALIZAR CON ACTO ADMINISTRATIVO LOS FORMULARIOS DE IMPUESTOS.</t>
  </si>
  <si>
    <r>
      <t xml:space="preserve">1.  Presupuesto para la implementación del programa de recaudos.    2.   Sistematización de los procesos de facturación, fiscalización y cobro.    3.  Capacitación funcionarios municipales.     4.   Adecuar la estructura del municipio  para asumir competencias de acuerdo a la ley 788 de 2002 Artículo 59.    5.  Tener sistematizada la información de los contribuyentes.                            </t>
    </r>
    <r>
      <rPr>
        <b/>
        <sz val="10"/>
        <rFont val="Arial Narrow"/>
        <family val="2"/>
      </rPr>
      <t>RECURSO ECONOMICO: $162.388.400</t>
    </r>
  </si>
  <si>
    <t>Valor recaudado /  Valor facturado</t>
  </si>
  <si>
    <t>COMPONENTE ADMINISTRATIVO</t>
  </si>
  <si>
    <t>REESTRUCTURACIÓN ADMINISTRATIVA</t>
  </si>
  <si>
    <t>1.    Contratación para la elaboración de la Reestruturación Administrativa,  blindando el procedimiento para no permitir demandas que impliquen indemnizaciones y reintegros futuros.    2.  Contratación de crédito bancario para el pago de indemnizaciones.</t>
  </si>
  <si>
    <t xml:space="preserve">LA OFICINA DE TALENTO HUMANO ES LA ENCARGADA DE REALIZAR EL ESTUDIO PERTINENTE PARA LA </t>
  </si>
  <si>
    <t>Informes y proyectos de acuerdo</t>
  </si>
  <si>
    <t>DEPURAR Y ARTICULAR LA INFORMACION CONTABLE, FINANCIERA Y TESORAL CON ENFASIS EN LOS BANCOS</t>
  </si>
  <si>
    <r>
      <t xml:space="preserve">20 Contadores Públicos.    5 Auxiliares Contables.    Computadores e Impresoras.                                    </t>
    </r>
    <r>
      <rPr>
        <b/>
        <sz val="10"/>
        <rFont val="Arial Narrow"/>
        <family val="2"/>
      </rPr>
      <t>RECURSO ECONOMICO: $176.000.000</t>
    </r>
  </si>
  <si>
    <t>Conciliaciones bancarias realizadas/conciliaciones por realizar                       Numero de códigos contables depurados / Número total de códigos por depurar</t>
  </si>
  <si>
    <t>IDENTIFICAR, DEPURAR E INCORPORAR LAS OBLIGACIONES DEL MUNICIPIO</t>
  </si>
  <si>
    <r>
      <t>Sistematización contable.   Computadores e Impresoras.      5 Abogados - 5 Contadores o Profesionales en materias contables, financieras o administrativas.</t>
    </r>
    <r>
      <rPr>
        <b/>
        <sz val="10"/>
        <rFont val="Arial Narrow"/>
        <family val="2"/>
      </rPr>
      <t xml:space="preserve">                    RECURSO ECONOMICO: $185.244.000</t>
    </r>
  </si>
  <si>
    <t>Obligaciones incorporadas/obligaciones por incorporar</t>
  </si>
  <si>
    <t>AJUSTAR Y PROYECTAR EL PRESUPUESTO 2011 Y ACTUALIZAR EL MARCO FISCAL DE MEDIANO PLAZO</t>
  </si>
  <si>
    <r>
      <t xml:space="preserve">Sistematización contable.   Computadores e Impresoras  </t>
    </r>
    <r>
      <rPr>
        <b/>
        <sz val="10"/>
        <rFont val="Arial Narrow"/>
        <family val="2"/>
      </rPr>
      <t>RECURSO ECONOMICO: $75.000.000</t>
    </r>
  </si>
  <si>
    <t xml:space="preserve">ppto ejecutado /ppto proyectado </t>
  </si>
  <si>
    <t>participación de la vig en deficit/total déficit fiscal</t>
  </si>
  <si>
    <t>Verificación del Marco Fiscal Actualizado y Ajustado al Plan de Desempeño</t>
  </si>
  <si>
    <t>Verificación del ppto 2010 ajustado al plan de desarrollo</t>
  </si>
  <si>
    <t xml:space="preserve">INCREMENTO DEL RECAUDO DE IMPUESTOS </t>
  </si>
  <si>
    <r>
      <t xml:space="preserve">15 Contadores Públicos, 5 Abogados, 5 Técnicos   </t>
    </r>
    <r>
      <rPr>
        <b/>
        <sz val="10"/>
        <rFont val="Arial Narrow"/>
        <family val="2"/>
      </rPr>
      <t>RECURSO ECONOMICO: $242.000.000</t>
    </r>
  </si>
  <si>
    <t>Presupuesto de Ingresos Final/Recaudos Totales</t>
  </si>
  <si>
    <t>ORGANIZACIÓN ARCHIVO TRIBUTARIO</t>
  </si>
  <si>
    <r>
      <t xml:space="preserve">Contratación para la elaboración de la Organización del Archivo Tributario.                                              </t>
    </r>
    <r>
      <rPr>
        <b/>
        <sz val="10"/>
        <rFont val="Arial Narrow"/>
        <family val="2"/>
      </rPr>
      <t>RECURSO ECONOMICO: $24.000.000</t>
    </r>
  </si>
  <si>
    <t xml:space="preserve">Número de carpetas de los contribuyentes aperturadas e identificadas / Número Total de Contribuyentes </t>
  </si>
  <si>
    <t>PROYECTAR LA VENTA DE ACTIVOS</t>
  </si>
  <si>
    <t>1. Acuerdo Municipal de autorizaciones. 2  Acompañamiento del Minhacienda.</t>
  </si>
  <si>
    <t>$venta de activos realizados/$ventas proyectadas</t>
  </si>
  <si>
    <t>SENSIBILIZAR E INCORPORAR LA PLUSVALIA</t>
  </si>
  <si>
    <r>
      <t xml:space="preserve">1.  Estudiar y comparar con tres ciudades del país el impuesto de plusvalía frente al estatuto de rentas municipal.   2.  Contratación para la elaboración del estudio y presentación de proyectos de acuerdo que permitan el cobro                                                        </t>
    </r>
    <r>
      <rPr>
        <b/>
        <sz val="10"/>
        <rFont val="Arial Narrow"/>
        <family val="2"/>
      </rPr>
      <t>RECURSO ECONOMICO: $52.506.620</t>
    </r>
  </si>
  <si>
    <t>Verificar estudio plusvalia</t>
  </si>
  <si>
    <t>REDEFINICIÓN DE PROCESOS Y PROCEDIMIENTOS DE LA SECRETARIA DE HACIENDA, EN ESPECIAL LA LIQUIDACIÓN Y RECAUDO DE IMPUESTOS Y DE EJECUCIÓN DEL GASTO</t>
  </si>
  <si>
    <r>
      <t xml:space="preserve">Contratación de Profesionales especializados en la materia.  </t>
    </r>
    <r>
      <rPr>
        <b/>
        <sz val="10"/>
        <rFont val="Arial Narrow"/>
        <family val="2"/>
      </rPr>
      <t>RECURSO ECONOMICO: $113.000.000</t>
    </r>
  </si>
  <si>
    <t xml:space="preserve">Informes </t>
  </si>
  <si>
    <t>RED DE INFORMATIZACIÓN: PRESUPUESTO-TESORERÍA-CONTABILIDAD-ALMACÉN-TALENTO HUMANO-VALORIZACION-TRANSITO MUNICIPAL</t>
  </si>
  <si>
    <r>
      <t>Contratación del diseño y diagnóstico de la red e implementación de la misma</t>
    </r>
    <r>
      <rPr>
        <b/>
        <sz val="10"/>
        <rFont val="Arial Narrow"/>
        <family val="2"/>
      </rPr>
      <t xml:space="preserve"> RECURSO ECONOMICO: $50.000.000</t>
    </r>
  </si>
  <si>
    <t xml:space="preserve">GESTIÓN TRIBUTARIA. </t>
  </si>
  <si>
    <t xml:space="preserve">Establecer competencias para la realización de las tareas de fiscalización, liquidación y cobro coactivo, de las rentas del municipio, expidiendo los actos administrativos específico que establezcan una estructura al interior de las subsecretarías en materia de asignación de funciones específicas. </t>
  </si>
  <si>
    <t xml:space="preserve">1.  Capacitación funcionarios municipales.     2.   Adecuar la estructura del municipio  para asumir competencias de acuerdo a la ley 788 de 2002 Artículo 59.   3.  Tener sistematizada la información de los contribuyentes. </t>
  </si>
  <si>
    <t>ACTO ADMINISTRATIVO ESTABLECIENDO COMPETENCIAS</t>
  </si>
  <si>
    <t xml:space="preserve">CULTURA TRIBUTARIA. </t>
  </si>
  <si>
    <t>El Municipio de San José de Cúcuta adolece de una auténtica cultura tributaria, lo cual debe constituirse como el objetivo principal de la Administración Municipal, ya que los ingresos tributarios deben garantizar su sostenibilidad y viabilidad financiera, para el cumplimiento de sus obligaciones y competencias.</t>
  </si>
  <si>
    <r>
      <t>La administración municipal realizará campañas de divulgación de la normatividad tributaria y campañas permanentes de invitación a los contribuyentes para que paguen sus impuestos y de información de los medios para hacerlo.</t>
    </r>
    <r>
      <rPr>
        <b/>
        <sz val="10"/>
        <rFont val="Arial Narrow"/>
        <family val="2"/>
      </rPr>
      <t xml:space="preserve"> RECURSO ECONOMICO: $202.672.000</t>
    </r>
  </si>
  <si>
    <t>SECRETARIA DE SEGURIDAD CIUDADANA</t>
  </si>
  <si>
    <t>EDISON SALINAS MOLINA</t>
  </si>
  <si>
    <t>Ampliación y fortalecimiento del Centro Automático de despacho -CAD, Línea única 123</t>
  </si>
  <si>
    <t xml:space="preserve">Humanos Económicos  $ 241.200.000 </t>
  </si>
  <si>
    <t>12 MESES</t>
  </si>
  <si>
    <t>Fortalecimiento del sistema</t>
  </si>
  <si>
    <t>Ampliación y fortalecimiento del sistema del circuito Cerrado de televisión CCTV y video cámaras</t>
  </si>
  <si>
    <t xml:space="preserve">Humanos:   $20.000.000                     Económicos: $48.000.000                    </t>
  </si>
  <si>
    <t>Fortalecimiento del Observatorio de Violencia urbana-OVU / Realizar Campañas preventivas contra el delito</t>
  </si>
  <si>
    <t xml:space="preserve">Humanos:$ 8.000.000 </t>
  </si>
  <si>
    <t># de Campañas preventivas realizadas</t>
  </si>
  <si>
    <t>Fortalecimiento del Observatorio de Violencia urbana-OVU / Realizar talleres en Convivencia y seguridad ciudadana</t>
  </si>
  <si>
    <t># de talleres</t>
  </si>
  <si>
    <t>Fortalecimiento del Observatorio de Violencia urbana-OVU / Realizar informes trimestrales de situación de violencia en el municipio, recomendando las acciones a seguir.</t>
  </si>
  <si>
    <t xml:space="preserve"># de informes de analisis de la situacion de criminalidad </t>
  </si>
  <si>
    <t>Fortalecimiento del Observatorio de Violencia urbana-OVU / Edición de  boletines estadísticos</t>
  </si>
  <si>
    <t># de boletines</t>
  </si>
  <si>
    <t>SECRETARIA DE SEGURIDAD CIUDADANA - SECRETARIA DE SALUD</t>
  </si>
  <si>
    <t>Fortalecimiento del Centro Regulador de Urgencias y Emergencias</t>
  </si>
  <si>
    <t>Humanos: $20.000.000</t>
  </si>
  <si>
    <t>EDISON SALINAS MOLINA - DORIS CRUZ</t>
  </si>
  <si>
    <t># urgencias y emergencias atendidas</t>
  </si>
  <si>
    <t>Fortalecimiento Entidades de la Fuerza Pública / Gestion ante el Ministerio del Interior y Justicia para la construcción de una subestación de Policia.</t>
  </si>
  <si>
    <t xml:space="preserve">Humanos y Económico </t>
  </si>
  <si>
    <t># de Subestaciones gestionadas</t>
  </si>
  <si>
    <t xml:space="preserve">Fortalecimiento Entidades de la Fuerza Pública / Gestion ante el INCODER y planeacion Municipal, para la Adjudicacion de predios baldios </t>
  </si>
  <si>
    <t>Humanos</t>
  </si>
  <si>
    <t># de Adjudicaciones tramitadas</t>
  </si>
  <si>
    <t>Fortalecimiento Entidades de la Fuerza Pública / Apoyo logistico a la Enidades de la fuerza publica</t>
  </si>
  <si>
    <t>Humanos y Económicos:  $650.000,000</t>
  </si>
  <si>
    <t># de apoyos</t>
  </si>
  <si>
    <t>Fortalecimiento Policía Metropolitana</t>
  </si>
  <si>
    <t>Económicos  $32.000.000</t>
  </si>
  <si>
    <t>Implementación Plan Integral de Seguridad y Convivencia Ciudadana con la participación de la fuerza Pública y demás organismos de seguridad.</t>
  </si>
  <si>
    <t># de campañas de prevencion</t>
  </si>
  <si>
    <t>SECRETARIA DE SEGURIDAD CIUDADANA - COMITÉ LOCAL DE PREVENCIÓN Y ATENCIÓN DE DESASTRES CLOPAD</t>
  </si>
  <si>
    <t>Reducción de riesgos, prevención y preparación de la sociedad en emergencias y desastres / Realizar seguimiento al comité tecnico del CLOPAD en las actividades relacionadas con estudios de microzonificación sismica regional</t>
  </si>
  <si>
    <t># de reuniones realizadas</t>
  </si>
  <si>
    <t xml:space="preserve">Reducción de riesgos, prevención y preparación de la sociedad en emergencias y desastres / Efectuar reuniones con las Instituciones del sector gubernamental, instituciones de apoyo, establecimientos de salud y educativos, realizar un diagnóstico de los riesgos que se encuentran en las edificaciones y socializacion del mismo    </t>
  </si>
  <si>
    <t xml:space="preserve"># de estudios de vulnerabilidad realizados   </t>
  </si>
  <si>
    <t xml:space="preserve">Reducción de riesgos, prevención y preparación de la sociedad en emergencias y desastres / Recolectar la información                        Socializar con la comunidad y el CLOPAD los estudios de vulnerabilidad de las Empresas de Servicios públicos        </t>
  </si>
  <si>
    <t xml:space="preserve"># de estudios de vulnerabilidad recolectados </t>
  </si>
  <si>
    <t xml:space="preserve">Reducción de riesgos, prevención y preparación de la sociedad en emergencias y desastres / Relizar reuniones y/o capacitaciones en la gestion del riesgo con la Comunidad .  </t>
  </si>
  <si>
    <t># de capacitaciones y/o reuniones realizadas</t>
  </si>
  <si>
    <t>Reducción de riesgos, prevención y preparación de la sociedad en emergencias y desastres / Implementación y operación de alertas tempranas</t>
  </si>
  <si>
    <t xml:space="preserve"># de zonas vulnerables  y de riesgo identificadas </t>
  </si>
  <si>
    <t xml:space="preserve">Respuesta efectiva y atención integral en caso de emergencias y desastres / Realizar seguimiento al comité educativo del CLOPAD en las actividades relacionadas con la capacitación en gestion  del riesgo         </t>
  </si>
  <si>
    <t xml:space="preserve"># de reuniones realizadas    </t>
  </si>
  <si>
    <t xml:space="preserve">Respuesta efectiva y atención integral en caso de emergencias y desastres / Gestionar el apoyo logistico de los organimos de socorro. </t>
  </si>
  <si>
    <t>#  gestiones realizadas</t>
  </si>
  <si>
    <t>Respuesta efectiva y atención integral en caso de emergencias y desastres   / Formar la gestion del riego escolar en las instituciones educativas del Municipio</t>
  </si>
  <si>
    <t># de comités  escolares de emergencias formados</t>
  </si>
  <si>
    <t xml:space="preserve">Secretario de Despacho </t>
  </si>
  <si>
    <t>Área de Seguridad Ciudadana</t>
  </si>
  <si>
    <t>SECRETARIA DE GOBIERNO</t>
  </si>
  <si>
    <t>JUAN CARLOS PRADA AVILA</t>
  </si>
  <si>
    <t xml:space="preserve">DESPACHO SECRETARIO DE GOBIERNO </t>
  </si>
  <si>
    <t>Prevención, protección Derechos Humanos</t>
  </si>
  <si>
    <t>JUAN CARLOS PRADA</t>
  </si>
  <si>
    <t>9 MESES</t>
  </si>
  <si>
    <t>Capacitación  a los líderes sociales en el contexto de los derechos humanos y el desarrollo humano.</t>
  </si>
  <si>
    <t>Fortalecimiento técnico, adtivo y financiero de las asociaciones de población desplazada y de la mesa mpal</t>
  </si>
  <si>
    <t xml:space="preserve">Dotación de herramientas, implementos y/o equipos para promover el fortalecimiento de las asociaciones de poblacion desplazada </t>
  </si>
  <si>
    <t>DESPACHO SECRETARIO DE GOBIERNO</t>
  </si>
  <si>
    <t xml:space="preserve">Fortalecimiento casas de justicia y centros de convivencia </t>
  </si>
  <si>
    <t>Fortalecer con equipo humano las comisarias de la casa de justicia y el centro de convivencia</t>
  </si>
  <si>
    <t>Fortalecimiento comisarias de familia y centros de conciliación</t>
  </si>
  <si>
    <t>Fortalecer con equipo humano las comisarias de familia</t>
  </si>
  <si>
    <t>Fortalecimiento Inspecciones de Policía y corregidurias</t>
  </si>
  <si>
    <t>Dotar de equipos las inspecciones</t>
  </si>
  <si>
    <t>Coordinar la mesa de prevención y protección al desplazamiento</t>
  </si>
  <si>
    <t xml:space="preserve">Liderar, promover, gestionar y coordinar actividades relacionadas con la prevención y protección al desplazamiento </t>
  </si>
  <si>
    <t>Apoyar la creacion e implementacion de la Red de Atención Integral a víctimas del conflicto armado</t>
  </si>
  <si>
    <t>Liderar, promover, coordinar la atención a víctimas.</t>
  </si>
  <si>
    <r>
      <t xml:space="preserve">ENTIDAD O DEPENDENCIA:  </t>
    </r>
    <r>
      <rPr>
        <b/>
        <u val="single"/>
        <sz val="11"/>
        <rFont val="Arial"/>
        <family val="2"/>
      </rPr>
      <t>SECRETARIA DE EDUCACIÓN MUNICIPAL (SUBSECRETARIA DE PLANEACIÓN MUNICPAL GESTIÓN ESTRÁTEGICA.</t>
    </r>
  </si>
  <si>
    <t>SERAFIN BAUTISTA VILLAMIZAR (SECRETARIO DE EDUCACIÓN)</t>
  </si>
  <si>
    <t>E/ Luis Pineda 23/02/2011.</t>
  </si>
  <si>
    <t>NÚMERO</t>
  </si>
  <si>
    <t>SECCION ÁREA INVOLUCRADA</t>
  </si>
  <si>
    <t>RECURSOS (EN MILES DE PESOS) 2010</t>
  </si>
  <si>
    <t>REPONSABLES</t>
  </si>
  <si>
    <t>14.5.1</t>
  </si>
  <si>
    <t>CÚCUTA CIUDAD JOVEN</t>
  </si>
  <si>
    <t>14.5.1.1. Consolidación y conformación de espacio de participación del Joven Cucuteño y formación par que este incida en la sociedad.</t>
  </si>
  <si>
    <t>SUBSECRETARIA DE LA JUVENTUD</t>
  </si>
  <si>
    <t>01/01/2010 AL 31/12/2011</t>
  </si>
  <si>
    <t>Fortalecer el comité municipal de juventud.</t>
  </si>
  <si>
    <t>Diagnostico sobre la realidad de la adolescencia y juventud</t>
  </si>
  <si>
    <t>Formulación e implementación de la política pública de adolescencia y juventud.</t>
  </si>
  <si>
    <t xml:space="preserve">Promover e implementar, la defensa del derechos humanos en la pedagogía de la igualdad, el derecho a la educación, el trabajo y la salud, para la eliminación de la vulnerabilidad de estos. </t>
  </si>
  <si>
    <t>Día nacional de la juventud. Una por año, durante los cuatro (4) años.</t>
  </si>
  <si>
    <t>Avivar la participación cívica de los adolescentes y jóvenes en los días cívicos nacionales y municipales.</t>
  </si>
  <si>
    <t>14.5.1.2 Acceso a bienes para una vida digna del Joven Cucuteño</t>
  </si>
  <si>
    <t>Aumentar el acceso, uso, calidad a los bienes y servicios públicos de los jóvenes vinculados a procesos de participación juvenil.</t>
  </si>
  <si>
    <r>
      <rPr>
        <sz val="7"/>
        <rFont val="Arial"/>
        <family val="2"/>
      </rPr>
      <t xml:space="preserve"> </t>
    </r>
    <r>
      <rPr>
        <b/>
        <sz val="11"/>
        <rFont val="Arial"/>
        <family val="2"/>
      </rPr>
      <t>Difusión de programas, proyectos para una vida sexual sana que provenga los embarazos no deseados y enfermedades de transmisión sexual.</t>
    </r>
  </si>
  <si>
    <t xml:space="preserve">Dar cumplimiento eficaz y eficiente al derecho de la educación, salud, recreación, deporte, cultura, oportunidad laboral y convivencia pacifica de  loa adolescentes y jóvenes.   </t>
  </si>
  <si>
    <t>14.5.1.3 Fortalecimiento de la Subsecretaria de despacho área de gestión de desarrollo de la Juventud, adscrita a la secretaria de Educación en pro a la Secretaria de juventud del Municipio de San José de Cúcuta, (Secretaria de la Juventud).</t>
  </si>
  <si>
    <t>Aumentar la participación de la adolescencia y la juventud Cucuteña, dentro de la instituciones estatales.</t>
  </si>
  <si>
    <r>
      <rPr>
        <sz val="7"/>
        <rFont val="Arial"/>
        <family val="2"/>
      </rPr>
      <t xml:space="preserve"> </t>
    </r>
    <r>
      <rPr>
        <b/>
        <sz val="11"/>
        <rFont val="Arial"/>
        <family val="2"/>
      </rPr>
      <t>Direccionar las potencialidades de los adolescentes y jóvenes Cucuteños para que estos sean actores activos.</t>
    </r>
  </si>
  <si>
    <t>14.5.2</t>
  </si>
  <si>
    <t>TODOS AL AULA</t>
  </si>
  <si>
    <t>14.5.2.1 Subsidio a la asistencia y permanencia en el sector educativo</t>
  </si>
  <si>
    <t>DESPACHO SEM</t>
  </si>
  <si>
    <t>Disminiuir la contratación del servicio Educativo con operadores privados en 6,000 subsidios, para así fortalecer el sector oficial.</t>
  </si>
  <si>
    <t>14.5.2.2 Mantener la cobertura en preescolar, básica primaria y secundaria, media académica y técnica, gratuidad sisben 1 y 2.</t>
  </si>
  <si>
    <t>PLANEACION EDUCATIVA</t>
  </si>
  <si>
    <t xml:space="preserve">Mantener la oferta de cupos actual de preescolar, básica primaria, secundaria y media. </t>
  </si>
  <si>
    <t xml:space="preserve">Garantizar el cupo al 100% de la población en edad escolar del sector urbano y rural que estén en estrato 1 y 2 y estimular su inclusión en el sistema Educativo. </t>
  </si>
  <si>
    <t>14.5.2.3 Fomento de la educación preescolar, en el marco de la política de la primera infancia.</t>
  </si>
  <si>
    <t>ICBF</t>
  </si>
  <si>
    <t>INVESTIGACION Y DESARROLLO PEDAGOGICO</t>
  </si>
  <si>
    <t>Apoyo económico para la generación de convenios interinstitucionales que permitan la atención de niños menores de cinco (5) años en programas de educación inicial de conformidad a las políticas trazadas en el decreto 1098 del 2006.</t>
  </si>
  <si>
    <t>14.5.2.4 Apoyo a proyectos que permitan el acceso y permanencia de la población diversa y en condición vulnerable. (Desplazados, NEE, reinsertados, rural, dispersa, menores en riesgo), con metodologías flexibles.</t>
  </si>
  <si>
    <t>Mantener la matricula de niños, jóvenes y adultos en su continuidad en la educación por ciclos y niveles.</t>
  </si>
  <si>
    <t>14.5.2.5 Apoyo para el aseguramiento de la matrícula y la permanencia escolar  (Simat,  Transporte escolar, mobiliario escolar, restaurantes escolares, kit escolar, familias en acción)</t>
  </si>
  <si>
    <t>PLANEACION EDUCATIVA Y DESPACHO SEM</t>
  </si>
  <si>
    <t>Disminuir la Deserción escolar en el sector oficial del 8% al 5%.</t>
  </si>
  <si>
    <t>14.5.2.6 Implementación y fortalecimiento de los restaurantes escolares y su complemento alimentario en la población estudiantil sisben nivel 1 y 2.</t>
  </si>
  <si>
    <t>Implementar y fortalecer restaurantes escolares en los establecimientos educativos oficiales donde se concentran la población nivel 1 y 2 del sisben.</t>
  </si>
  <si>
    <t>14.5.2.7 Construcción, Mantenimiento, compra de edificaciones y legalización de terrenos; y adecuación de plantas físicas de los establecimientos educativos oficiales de la zona urbana y rural</t>
  </si>
  <si>
    <t>INFRAESTRUCTUTA</t>
  </si>
  <si>
    <t xml:space="preserve">Efectuar arreglos locativos al 60% de las Instituciones Educativas, mejorar las baterías de baño del 30% de las Instituciones Educativas, legalizar predios donde se ubican los colegios y dotar el 100% de estas de mobiliario y material didáctico.
Construir tres (3) mega-proyectos en los sectores marginales, y de población vulnerable. 
Compra de Edificaciones y, legalización de cuatro terrenos donde funcionen establecimientos educativos oficiales.
</t>
  </si>
  <si>
    <t>14.5.2.8 Apoyo a proyectos de alfabetización y educación básica y media, para jóvenes y adultos.</t>
  </si>
  <si>
    <t>Reducir la tasa de  analfabetismo en el Municipio de San José de  Cúcuta del 7.8% al 5% al final del período 2008-2011.</t>
  </si>
  <si>
    <t>14.5.2.9 Apoyo a  programas relacionados con la cobertura estudiantil.</t>
  </si>
  <si>
    <t>Garantizar que 165.000 niños niñas y jóvenes y adultos utilicen la oferta de  equipamiento urbano.</t>
  </si>
  <si>
    <t>14.5.3</t>
  </si>
  <si>
    <t xml:space="preserve"> EDUCACIÓN CALIDAD Y PERTINENCIA</t>
  </si>
  <si>
    <t>14.5.3.1 Fortalecimiento de ejes transversales al Currículo (Educación en derechos humanos, educación para la sexualidad, educación ambiental, promoción y prevención de sustancias psicoactivas, educación para el transito, democracia). Cultura de legalidad.</t>
  </si>
  <si>
    <t xml:space="preserve">Acompañar y asesorar al 100% de los establecimientos educativos oficiales para incorporar los eje transversales al currículo escolar. </t>
  </si>
  <si>
    <t>14.5.3.2 Acompañamiento a la gestión escolar de los establecimientos educativos oficiales.</t>
  </si>
  <si>
    <t>Acompañar la gestión escolar de los establecimientos educativos de bajo logro (PEI, AUTO EVALUCIÓN INSTITUCIONAL, PLANES DE MEJORAMIENTO INSTITUCIONAL).</t>
  </si>
  <si>
    <t>14.5.3.3 Mantenimiento y mejoramiento de la infraestructura educativa.</t>
  </si>
  <si>
    <t xml:space="preserve">Mantener y mejorar las infraestructuras de los 64 establecimientos educativos  oficiales tanto del sector urbano como del sector rural de la ciudad de San José de Cúcuta. </t>
  </si>
  <si>
    <t>14.5.3.4 Promoción del bilingüismo en la educación preescolar, básica primaría, básica secundaria y media</t>
  </si>
  <si>
    <t>Implementar en todos los niveles educativos el Aprendizaje del idioma Ingles en un 100% de la Instituciones Educativas Públicas del Municipio y velar por su implementación en los colegios privados.</t>
  </si>
  <si>
    <t>14.5.3.5 Fomento a la investigación e innovación y Uso de Medios y Nuevas Tecnologías de la Información y Comunicación (  MTIC)</t>
  </si>
  <si>
    <t>Apoyar el programa ONDAS  en un 60% de los establecimientos educativos oficiales de san José de Cúcuta.</t>
  </si>
  <si>
    <t>Dotar y acompañar a un 60% de los Establecimientos Educativos Oficiales del Municipio en el uso y apropiación de los Medios y nuevas tecnologías de la información y comunicación.</t>
  </si>
  <si>
    <t>14.5.3.6 Construcción y dotación de parque temático</t>
  </si>
  <si>
    <t xml:space="preserve">Construir un parque temático para la divulgación de la ciencia y la tecnología y garantizar el fácil acceso a él, por parte de toda la población. </t>
  </si>
  <si>
    <t>14.5.3.7 Mejoramiento de los resultados académicos en las evaluaciones externas (SABER- ICFES)</t>
  </si>
  <si>
    <t>Incrementar el porcentaje de los establecimientos que se ubican en las categorías alto o muy superior en las pruebas de Estado ICFES de 18.00% actual, al 24% al final de periodo 2008-2011.</t>
  </si>
  <si>
    <t>Incrementar el porcentaje de los establecimientos que se ubican en las categorías medio en las pruebas de Estado ICFES del 26.2% al 32.6%.</t>
  </si>
  <si>
    <t>Incremento del puntaje promedio en las áreas del núcleo común del examen del estado ICFES DEL 42.5% AL 46.5%.</t>
  </si>
  <si>
    <t>Aumento en el puntaje promedio municipal en las pruebas SABER, quinto grado del 55.13% actual, al 59.13% al final del periodo 2008-2011.</t>
  </si>
  <si>
    <t>Aumento en el puntaje promedio municipal en las pruebas SABER, noveno grado del 60.7% actual, al 64.7% al final del periodo.</t>
  </si>
  <si>
    <t>14.5.3.8 Potenciar y fomentar los clubes del libro</t>
  </si>
  <si>
    <t>Crear un Club del libro que sea piloto, en la ciudad de San José De Cúcuta, para promover la lectura en los niños, niñas y jóvenes de nuestra ciudad, para que favorezca el desarrollo de las competencias comunicativas.</t>
  </si>
  <si>
    <t>14.5.3.9 Socialización y divulgación de experiencias significativas (foros anuales, muestras de emprendimiento empresarial, innovación pedagógica)</t>
  </si>
  <si>
    <t>Divulgar y socializar en un 100%  las experiencias significativas productos de las comunidades educativas.</t>
  </si>
  <si>
    <t xml:space="preserve">Fortalecer en un 100% las Instituciones Educativas en los planes, programas y proyectos que favorecen los aprendizajes significativos para el mejoramiento de la calidad Educativa. </t>
  </si>
  <si>
    <t>14.5.3.10 Apoyo a la incorporación de las competencias básicas,  laborales y ciudadanas al currículo escolar.</t>
  </si>
  <si>
    <t>Asesorar y acompañar a los establecimientos educativos oficiales de bajo logro,  para incorporar los estándares de competencias básicas, laborales y  ciudadanas al currículo escolar.</t>
  </si>
  <si>
    <t xml:space="preserve">14.5.3.11 Apoyo a la articulación de la educación media (media técnica, media académica, ciclos propedéuticos), con sus respectivas alianzas. </t>
  </si>
  <si>
    <t>Lograr que el 40% de las instituciones que ofrecen educación media, y se articulen con instituciones de formación laboral y educación superior.</t>
  </si>
  <si>
    <t>14.5.3.12 Asistencia técnica y pedagógica, a las instituciones de formación para el trabajo y el desarrollo humano.</t>
  </si>
  <si>
    <t>Legalizar y asesor en un 30% las instituciones educativas, para el trabajo y el desarrollo humano.</t>
  </si>
  <si>
    <t>14.5.3.13 Fortalecimiento de modelos educativos flexibles.</t>
  </si>
  <si>
    <t>Fortalecer en un 100% las instituciones educativas que ofrecen las metodologías flexibles.</t>
  </si>
  <si>
    <t>14.5.3.14 Desarrollo profesional de Directivos y Docentes para el fortalecimiento de la gestión y mejoramiento de la calidad en los establecimientos educativos.</t>
  </si>
  <si>
    <t>Capacitar el 100% de los directivos docentes en gestión escolar, y capacitar el 50% de docentes en gestión académica y, al 60% de maestros que laboran con educación especial con lenguaje de señas y/o otros temas de interés general en la Educación especial.</t>
  </si>
  <si>
    <t>14.5.4</t>
  </si>
  <si>
    <t>EFICIENCIA INSTITUTCIONAL EDUCATIVA</t>
  </si>
  <si>
    <t>14.5.4.1 Fortalecimiento del proceso de modernización de la SEM</t>
  </si>
  <si>
    <t>DESPACHO SEM Y MODERNIZACIÓN</t>
  </si>
  <si>
    <t xml:space="preserve">Modernizar en un 100% los procesos que se desarrollan al interior de la secretaría de Educación teniendo en cuenta los macro procesos de direccionamiento misionales y de apoyo. </t>
  </si>
  <si>
    <t>14.5.4.2 Apoyo a la implementación de los sistemas de información (SIMAT, SINEB, SICIED, SAC, RRH, SGCF, SIGCE), sistematización de notas y demás que se requieran para la gestión educativa.</t>
  </si>
  <si>
    <t>Mantenimiento y actualización de la infraestructura Tecnológica que soporta los diferentes sistemas de información (Hardware, software, comunicaciones) y la capacitación debida en el uso y apropiación de los sistemas.</t>
  </si>
  <si>
    <t>14.5.4.3 Apoyo a la implementación del Sistema de Gestión de Calidad y Modelo estándar de control interno (MECI), en la SEM y establecimientos educativos.</t>
  </si>
  <si>
    <t>Puesta en marcha de un programa de civilización y capacitación de la gestión de calidad y del MECI, que permita el alcance de los logros esperados.</t>
  </si>
  <si>
    <t>Certificación  de la norma técnica de calidad por lo menos de cinco (5) establecimientos Educativos.</t>
  </si>
  <si>
    <t>Elevar el nivel de Atención al cliente mediante respuestas a tiempo, en el sistema de atención al ciudadano de un 10% actual a un 70% al final del periodo 2008-2011.</t>
  </si>
  <si>
    <t>Mejoramiento en la calidad de la información de un 20% actual a un 60% al final del periodo 2008-2011.</t>
  </si>
  <si>
    <t>Reorganizar y fortalecer la gestión de la Secretaria de Educación municipal en un 100% de la Instituciones Educativas con el fin de hacerlas mas eficientes.</t>
  </si>
  <si>
    <t>14.5.4.4 Capacitación del Recurso Humano de la SEM y establecimientos educativos  en sus respectivos roles, para el fortalecimiento   y el éxito del proceso de modernización.</t>
  </si>
  <si>
    <t>Implementación de un programa de capacitación y actualización de recursos humanos de la secretaria de educación municipal SEM y establecimientos educativos oficiales para mejorar el desempeño laboral.</t>
  </si>
  <si>
    <t>16.3</t>
  </si>
  <si>
    <t xml:space="preserve"> CULTURA PARA LA GLOBALIZACIÓN</t>
  </si>
  <si>
    <t>16.3.4.1 FORMACIÓN EN INGLES</t>
  </si>
  <si>
    <t>Diseñar un plan de formación en ingles para Diciembre del año 2008 a 2011.</t>
  </si>
  <si>
    <t>Desarrollar el 100% del plan de formación de ingles para diciembre del año 2011.</t>
  </si>
  <si>
    <t>18.1</t>
  </si>
  <si>
    <t>GESTIÓN AMBIENTAL LOCAL Y REGIONAL</t>
  </si>
  <si>
    <t>18.1.6.1 EDUCACIÓN Y FORMACIÓN AMBIENTAL</t>
  </si>
  <si>
    <t>Asesorar y acompañar 20 proyectos ambientales escolares en los temas: manejo adecuado de residuos Sólidos, conservación de flora y fauna, manejo racional y eficiente del recurso energía eléctrica asociado al recurso agua, gestión del riesgo y proyectos productivos,  articulados a los PEI.</t>
  </si>
  <si>
    <t>SECRETARIA DE INFRAESTRUCTURA</t>
  </si>
  <si>
    <t>MANUEL ALBERTO MARTINEZ</t>
  </si>
  <si>
    <t>Construcción,  Ampliación y Adecuación de Infraestructura educativa</t>
  </si>
  <si>
    <t>AULAS CONSTRUIDAS</t>
  </si>
  <si>
    <t>Mantenimiento de infraestructura educativa</t>
  </si>
  <si>
    <t>AULAS INTERVENIDAS</t>
  </si>
  <si>
    <t>Diseño y Optimización de Acueductos Veredales.</t>
  </si>
  <si>
    <t>NRO DE ACUEDUCTOS</t>
  </si>
  <si>
    <t>Diseño y Construcción de Canales y Colectores de Alcantarillado Pluvial.</t>
  </si>
  <si>
    <t>ML DE CANALES</t>
  </si>
  <si>
    <t>Diseño y Construcción de Redes de Alcantarillado en los Centros Poblados Rurales.</t>
  </si>
  <si>
    <t>ML DE REDES</t>
  </si>
  <si>
    <t>Mantenimiento, Rehabilitación, Mejoramiento y Ampliación de la Red Vial y del Transporte en el Area Urbana.</t>
  </si>
  <si>
    <t>ML DE VIAS INTERVENIDAS</t>
  </si>
  <si>
    <t>Mantenimiento, Rehabilitación, Mejoramiento y Ampliación de la Red Vial y del Transporte en el Area Rural</t>
  </si>
  <si>
    <t>Construcción, Mejoramiento, Rehabilitación; Mantenimiento y Ampliación de la Red Vial en el Area Urbana</t>
  </si>
  <si>
    <t xml:space="preserve">Terminacion Obras de Valorización </t>
  </si>
  <si>
    <t>ND</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</si>
</sst>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_);_(@_)"/>
    <numFmt numFmtId="165" formatCode="#,##0;[Red]#,##0"/>
    <numFmt numFmtId="166" formatCode="#,##0.00;[Red]#,##0.00"/>
    <numFmt numFmtId="167" formatCode="_ * #,##0.00_ ;_ * \-#,##0.00_ ;_ * &quot;-&quot;??_ ;_ @_ "/>
    <numFmt numFmtId="168" formatCode="_(* #.##0_);_(* \(#.##0\);_(* &quot;-&quot;??_);_(@_)"/>
    <numFmt numFmtId="169" formatCode="#,##0.00_ ;\-#,##0.00\ "/>
    <numFmt numFmtId="170" formatCode="&quot;$&quot;\ #,##0"/>
    <numFmt numFmtId="171" formatCode="&quot;$&quot;\ #,##0.00"/>
    <numFmt numFmtId="172" formatCode="_-* #,##0\ &quot;€&quot;_-;\-* #,##0\ &quot;€&quot;_-;_-* &quot;-&quot;??\ &quot;€&quot;_-;_-@_-"/>
    <numFmt numFmtId="173" formatCode="_([$$-240A]\ * #,##0.00_);_([$$-240A]\ * \(#,##0.00\);_([$$-240A]\ * &quot;-&quot;??_);_(@_)"/>
    <numFmt numFmtId="174" formatCode="[$$-240A]\ #,##0.00"/>
    <numFmt numFmtId="175" formatCode="[$$-240A]\ #,##0"/>
  </numFmts>
  <fonts count="83">
    <font>
      <sz val="11"/>
      <color theme="1"/>
      <name val="Calibri"/>
      <family val="2"/>
    </font>
    <font>
      <sz val="11"/>
      <color indexed="8"/>
      <name val="Calibri"/>
      <family val="2"/>
    </font>
    <font>
      <b/>
      <sz val="11"/>
      <name val="Arial"/>
      <family val="2"/>
    </font>
    <font>
      <b/>
      <sz val="8"/>
      <name val="Arial"/>
      <family val="2"/>
    </font>
    <font>
      <b/>
      <sz val="15"/>
      <name val="Arial"/>
      <family val="2"/>
    </font>
    <font>
      <b/>
      <sz val="11"/>
      <color indexed="8"/>
      <name val="Calibri"/>
      <family val="2"/>
    </font>
    <font>
      <sz val="8"/>
      <name val="Arial"/>
      <family val="2"/>
    </font>
    <font>
      <b/>
      <sz val="8"/>
      <color indexed="8"/>
      <name val="Times New Roman"/>
      <family val="1"/>
    </font>
    <font>
      <sz val="8"/>
      <color indexed="8"/>
      <name val="Times New Roman"/>
      <family val="1"/>
    </font>
    <font>
      <b/>
      <sz val="10"/>
      <name val="Arial"/>
      <family val="2"/>
    </font>
    <font>
      <b/>
      <sz val="12"/>
      <name val="Arial"/>
      <family val="2"/>
    </font>
    <font>
      <b/>
      <sz val="10"/>
      <color indexed="8"/>
      <name val="Tahoma"/>
      <family val="2"/>
    </font>
    <font>
      <sz val="10"/>
      <color indexed="8"/>
      <name val="Tahoma"/>
      <family val="2"/>
    </font>
    <font>
      <sz val="10"/>
      <name val="Tahoma"/>
      <family val="2"/>
    </font>
    <font>
      <sz val="10"/>
      <color indexed="10"/>
      <name val="Tahoma"/>
      <family val="2"/>
    </font>
    <font>
      <sz val="10"/>
      <name val="Arial"/>
      <family val="2"/>
    </font>
    <font>
      <b/>
      <sz val="8"/>
      <name val="Tahoma"/>
      <family val="2"/>
    </font>
    <font>
      <sz val="8"/>
      <name val="Tahoma"/>
      <family val="2"/>
    </font>
    <font>
      <b/>
      <sz val="11"/>
      <name val="Calibri"/>
      <family val="2"/>
    </font>
    <font>
      <sz val="11"/>
      <name val="Calibri"/>
      <family val="2"/>
    </font>
    <font>
      <b/>
      <sz val="8"/>
      <name val="Calibri"/>
      <family val="2"/>
    </font>
    <font>
      <sz val="7"/>
      <name val="Calibri"/>
      <family val="2"/>
    </font>
    <font>
      <b/>
      <sz val="9"/>
      <name val="Tahoma"/>
      <family val="2"/>
    </font>
    <font>
      <sz val="12"/>
      <name val="Arial"/>
      <family val="2"/>
    </font>
    <font>
      <vertAlign val="superscript"/>
      <sz val="12"/>
      <name val="Arial"/>
      <family val="2"/>
    </font>
    <font>
      <sz val="10"/>
      <color indexed="10"/>
      <name val="Arial"/>
      <family val="2"/>
    </font>
    <font>
      <b/>
      <sz val="8"/>
      <color indexed="8"/>
      <name val="Arial"/>
      <family val="2"/>
    </font>
    <font>
      <sz val="8"/>
      <color indexed="8"/>
      <name val="Arial"/>
      <family val="2"/>
    </font>
    <font>
      <sz val="7"/>
      <color indexed="8"/>
      <name val="Arial"/>
      <family val="2"/>
    </font>
    <font>
      <sz val="9"/>
      <name val="Arial"/>
      <family val="2"/>
    </font>
    <font>
      <sz val="10"/>
      <color indexed="8"/>
      <name val="Arial"/>
      <family val="2"/>
    </font>
    <font>
      <sz val="9"/>
      <name val="Tahoma"/>
      <family val="2"/>
    </font>
    <font>
      <sz val="10"/>
      <color indexed="8"/>
      <name val="Calibri"/>
      <family val="2"/>
    </font>
    <font>
      <b/>
      <sz val="10"/>
      <name val="Arial Narrow"/>
      <family val="2"/>
    </font>
    <font>
      <b/>
      <sz val="12"/>
      <name val="Arial Narrow"/>
      <family val="2"/>
    </font>
    <font>
      <sz val="10"/>
      <name val="Arial Narrow"/>
      <family val="2"/>
    </font>
    <font>
      <sz val="10"/>
      <color indexed="8"/>
      <name val="Arial Narrow"/>
      <family val="2"/>
    </font>
    <font>
      <i/>
      <sz val="10"/>
      <name val="Arial"/>
      <family val="2"/>
    </font>
    <font>
      <b/>
      <u val="single"/>
      <sz val="11"/>
      <name val="Arial"/>
      <family val="2"/>
    </font>
    <font>
      <sz val="11"/>
      <name val="Arial"/>
      <family val="2"/>
    </font>
    <font>
      <b/>
      <u val="single"/>
      <sz val="10"/>
      <name val="Arial"/>
      <family val="2"/>
    </font>
    <font>
      <u val="single"/>
      <sz val="11"/>
      <name val="Arial"/>
      <family val="2"/>
    </font>
    <font>
      <b/>
      <sz val="9"/>
      <name val="Arial"/>
      <family val="2"/>
    </font>
    <font>
      <b/>
      <sz val="16"/>
      <name val="Arial"/>
      <family val="2"/>
    </font>
    <font>
      <sz val="7"/>
      <name val="Arial"/>
      <family val="2"/>
    </font>
    <font>
      <b/>
      <sz val="14"/>
      <name val="Arial"/>
      <family val="2"/>
    </font>
    <font>
      <sz val="16"/>
      <name val="Arial"/>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
      <sz val="10"/>
      <color theme="1"/>
      <name val="Calibri"/>
      <family val="2"/>
    </font>
    <font>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style="medium"/>
      <top/>
      <botto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border>
    <border>
      <left/>
      <right/>
      <top/>
      <bottom style="thin"/>
    </border>
    <border>
      <left style="medium"/>
      <right/>
      <top/>
      <bottom/>
    </border>
    <border>
      <left/>
      <right/>
      <top style="thin"/>
      <bottom style="thin"/>
    </border>
    <border>
      <left style="thin"/>
      <right style="thin"/>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bottom/>
    </border>
    <border>
      <left/>
      <right style="thin">
        <color indexed="8"/>
      </right>
      <top style="thin">
        <color indexed="8"/>
      </top>
      <bottom style="thin">
        <color indexed="8"/>
      </bottom>
    </border>
    <border>
      <left/>
      <right/>
      <top style="thin">
        <color indexed="8"/>
      </top>
      <bottom style="thin">
        <color indexed="8"/>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color indexed="8"/>
      </left>
      <right/>
      <top/>
      <bottom/>
    </border>
    <border>
      <left/>
      <right/>
      <top/>
      <bottom style="thin">
        <color indexed="8"/>
      </bottom>
    </border>
    <border>
      <left style="medium">
        <color indexed="8"/>
      </left>
      <right/>
      <top/>
      <bottom/>
    </border>
    <border>
      <left style="thin">
        <color indexed="8"/>
      </left>
      <right/>
      <top/>
      <bottom style="thin">
        <color indexed="8"/>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style="thin"/>
    </border>
    <border>
      <left style="thin">
        <color indexed="8"/>
      </left>
      <right style="thin">
        <color indexed="8"/>
      </right>
      <top style="thin">
        <color indexed="8"/>
      </top>
      <bottom style="thin"/>
    </border>
    <border>
      <left style="thin">
        <color indexed="8"/>
      </left>
      <right style="thin">
        <color indexed="8"/>
      </right>
      <top/>
      <bottom/>
    </border>
    <border>
      <left style="thin">
        <color indexed="8"/>
      </left>
      <right style="thin">
        <color indexed="8"/>
      </right>
      <top style="medium">
        <color indexed="8"/>
      </top>
      <bottom style="thin">
        <color indexed="8"/>
      </bottom>
    </border>
    <border>
      <left style="thin">
        <color indexed="8"/>
      </left>
      <right style="thin">
        <color indexed="8"/>
      </right>
      <top style="thin"/>
      <bottom style="thin"/>
    </border>
    <border>
      <left style="thin">
        <color indexed="8"/>
      </left>
      <right/>
      <top/>
      <bottom style="medium">
        <color indexed="8"/>
      </bottom>
    </border>
    <border>
      <left/>
      <right style="thin">
        <color indexed="8"/>
      </right>
      <top style="medium">
        <color indexed="8"/>
      </top>
      <bottom style="thin">
        <color indexed="8"/>
      </bottom>
    </border>
    <border>
      <left style="thin"/>
      <right style="medium"/>
      <top style="medium"/>
      <bottom style="medium"/>
    </border>
    <border>
      <left style="thin"/>
      <right style="double"/>
      <top style="thin"/>
      <bottom style="thin"/>
    </border>
    <border>
      <left style="double"/>
      <right style="thin"/>
      <top style="thin"/>
      <bottom style="thin"/>
    </border>
    <border>
      <left style="thin"/>
      <right/>
      <top style="thin"/>
      <bottom style="double"/>
    </border>
    <border>
      <left style="thin"/>
      <right style="thin"/>
      <top style="thin"/>
      <bottom style="double"/>
    </border>
    <border>
      <left style="medium"/>
      <right style="thin"/>
      <top style="thin"/>
      <bottom/>
    </border>
    <border>
      <left style="thin">
        <color indexed="8"/>
      </left>
      <right style="medium"/>
      <top style="thin">
        <color indexed="8"/>
      </top>
      <bottom style="thin">
        <color indexed="8"/>
      </bottom>
    </border>
    <border>
      <left style="thin">
        <color indexed="8"/>
      </left>
      <right style="medium"/>
      <top/>
      <bottom style="thin">
        <color indexed="8"/>
      </bottom>
    </border>
    <border>
      <left style="medium"/>
      <right style="thin"/>
      <top style="thin"/>
      <bottom style="medium"/>
    </border>
    <border>
      <left style="thin">
        <color indexed="8"/>
      </left>
      <right style="medium"/>
      <top style="thin">
        <color indexed="8"/>
      </top>
      <bottom style="medium"/>
    </border>
    <border>
      <left/>
      <right style="thin"/>
      <top style="thin"/>
      <bottom style="thin"/>
    </border>
    <border>
      <left/>
      <right style="thin"/>
      <top style="thin"/>
      <bottom/>
    </border>
    <border>
      <left/>
      <right style="thin"/>
      <top/>
      <bottom/>
    </border>
    <border>
      <left style="thin"/>
      <right/>
      <top style="thin"/>
      <bottom/>
    </border>
    <border>
      <left/>
      <right/>
      <top style="thin"/>
      <bottom/>
    </border>
    <border>
      <left style="medium"/>
      <right style="thin"/>
      <top style="medium"/>
      <bottom style="thin"/>
    </border>
    <border>
      <left style="thin"/>
      <right style="medium"/>
      <top style="medium"/>
      <bottom style="thin"/>
    </border>
    <border>
      <left style="medium"/>
      <right/>
      <top/>
      <bottom style="thin"/>
    </border>
    <border>
      <left style="medium"/>
      <right/>
      <top style="thin"/>
      <bottom style="thin"/>
    </border>
    <border>
      <left style="medium"/>
      <right/>
      <top style="thin"/>
      <bottom style="medium"/>
    </border>
    <border>
      <left style="medium"/>
      <right style="thin"/>
      <top style="thin"/>
      <bottom style="thin"/>
    </border>
    <border>
      <left style="medium"/>
      <right style="thin"/>
      <top/>
      <bottom style="thin"/>
    </border>
    <border>
      <left style="medium"/>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style="thin"/>
      <bottom/>
    </border>
    <border>
      <left style="thin"/>
      <right style="medium"/>
      <top/>
      <bottom style="medium"/>
    </border>
    <border>
      <left style="medium"/>
      <right/>
      <top style="medium"/>
      <bottom/>
    </border>
    <border>
      <left style="thin"/>
      <right style="thin">
        <color indexed="8"/>
      </right>
      <top/>
      <bottom/>
    </border>
    <border>
      <left style="thin">
        <color indexed="8"/>
      </left>
      <right style="thin">
        <color indexed="8"/>
      </right>
      <top/>
      <bottom style="thin"/>
    </border>
    <border>
      <left style="thin">
        <color indexed="8"/>
      </left>
      <right style="thin">
        <color indexed="8"/>
      </right>
      <top style="thin"/>
      <bottom/>
    </border>
    <border>
      <left style="medium"/>
      <right/>
      <top style="medium"/>
      <bottom style="medium"/>
    </border>
    <border>
      <left/>
      <right style="medium"/>
      <top style="medium"/>
      <bottom style="medium"/>
    </border>
    <border>
      <left/>
      <right/>
      <top style="medium"/>
      <bottom style="medium"/>
    </border>
    <border>
      <left style="thin">
        <color indexed="8"/>
      </left>
      <right/>
      <top style="thin">
        <color indexed="8"/>
      </top>
      <bottom/>
    </border>
    <border>
      <left style="thin"/>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bottom style="thin"/>
    </border>
    <border>
      <left style="double"/>
      <right style="thin"/>
      <top/>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style="medium"/>
      <right style="thin"/>
      <top/>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5" fillId="0" borderId="0">
      <alignment/>
      <protection/>
    </xf>
    <xf numFmtId="0" fontId="1"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67">
    <xf numFmtId="0" fontId="0" fillId="0" borderId="0" xfId="0" applyFont="1" applyAlignment="1">
      <alignment/>
    </xf>
    <xf numFmtId="0" fontId="0" fillId="0" borderId="0" xfId="0"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locked="0"/>
    </xf>
    <xf numFmtId="3"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0" fontId="2" fillId="0"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vertical="center" wrapText="1"/>
    </xf>
    <xf numFmtId="3" fontId="2" fillId="0" borderId="16" xfId="0" applyNumberFormat="1" applyFont="1" applyFill="1" applyBorder="1" applyAlignment="1">
      <alignment horizontal="center" vertical="center" wrapText="1"/>
    </xf>
    <xf numFmtId="0" fontId="3" fillId="0" borderId="17" xfId="0" applyFont="1" applyFill="1" applyBorder="1" applyAlignment="1">
      <alignment vertical="center" wrapText="1"/>
    </xf>
    <xf numFmtId="3" fontId="2" fillId="0" borderId="12"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3" fontId="2" fillId="0" borderId="11" xfId="0" applyNumberFormat="1" applyFont="1" applyFill="1" applyBorder="1" applyAlignment="1">
      <alignment vertical="center" wrapText="1"/>
    </xf>
    <xf numFmtId="3" fontId="2" fillId="0" borderId="13" xfId="0" applyNumberFormat="1" applyFont="1" applyFill="1" applyBorder="1" applyAlignment="1">
      <alignment vertical="center" wrapText="1"/>
    </xf>
    <xf numFmtId="0" fontId="3" fillId="0" borderId="11" xfId="0" applyFont="1" applyFill="1" applyBorder="1" applyAlignment="1">
      <alignment horizontal="left" vertical="center" wrapText="1"/>
    </xf>
    <xf numFmtId="0" fontId="5" fillId="0" borderId="0" xfId="0" applyFont="1" applyFill="1" applyAlignment="1">
      <alignment/>
    </xf>
    <xf numFmtId="0" fontId="6" fillId="0" borderId="0" xfId="0" applyFont="1" applyFill="1" applyAlignment="1">
      <alignment/>
    </xf>
    <xf numFmtId="3" fontId="0" fillId="0" borderId="0" xfId="0" applyNumberFormat="1" applyFill="1" applyAlignment="1">
      <alignment/>
    </xf>
    <xf numFmtId="0" fontId="9" fillId="0" borderId="2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9" fillId="0" borderId="21" xfId="0" applyFont="1" applyBorder="1" applyAlignment="1" applyProtection="1">
      <alignment horizontal="left"/>
      <protection locked="0"/>
    </xf>
    <xf numFmtId="0" fontId="9" fillId="0" borderId="0" xfId="0" applyFont="1" applyBorder="1" applyAlignment="1" applyProtection="1">
      <alignment horizontal="center"/>
      <protection locked="0"/>
    </xf>
    <xf numFmtId="0" fontId="9" fillId="0" borderId="20" xfId="0" applyFont="1" applyBorder="1" applyAlignment="1" applyProtection="1">
      <alignment horizontal="left"/>
      <protection/>
    </xf>
    <xf numFmtId="0" fontId="9" fillId="0" borderId="22" xfId="0" applyFont="1" applyBorder="1" applyAlignment="1" applyProtection="1">
      <alignment horizontal="left"/>
      <protection/>
    </xf>
    <xf numFmtId="0" fontId="9" fillId="0" borderId="23" xfId="0" applyFont="1" applyBorder="1" applyAlignment="1" applyProtection="1">
      <alignment horizontal="left"/>
      <protection locked="0"/>
    </xf>
    <xf numFmtId="0" fontId="9" fillId="0" borderId="0" xfId="0" applyFont="1" applyBorder="1" applyAlignment="1" applyProtection="1">
      <alignment horizontal="left"/>
      <protection/>
    </xf>
    <xf numFmtId="0" fontId="11" fillId="0" borderId="14" xfId="0" applyNumberFormat="1" applyFont="1" applyFill="1" applyBorder="1" applyAlignment="1">
      <alignment vertical="justify" wrapText="1"/>
    </xf>
    <xf numFmtId="164" fontId="12" fillId="0" borderId="24" xfId="0" applyNumberFormat="1" applyFont="1" applyFill="1" applyBorder="1" applyAlignment="1">
      <alignment vertical="justify" wrapText="1"/>
    </xf>
    <xf numFmtId="0" fontId="13" fillId="33" borderId="25" xfId="0" applyFont="1" applyFill="1" applyBorder="1" applyAlignment="1">
      <alignment horizontal="center" vertical="top" wrapText="1"/>
    </xf>
    <xf numFmtId="0" fontId="13" fillId="0" borderId="24" xfId="0" applyFont="1" applyFill="1" applyBorder="1" applyAlignment="1">
      <alignment vertical="top" wrapText="1"/>
    </xf>
    <xf numFmtId="164" fontId="13" fillId="0" borderId="24" xfId="0" applyNumberFormat="1" applyFont="1" applyFill="1" applyBorder="1" applyAlignment="1">
      <alignment vertical="top" wrapText="1"/>
    </xf>
    <xf numFmtId="0" fontId="13" fillId="0" borderId="24" xfId="0" applyFont="1" applyFill="1" applyBorder="1" applyAlignment="1">
      <alignment vertical="justify" wrapText="1"/>
    </xf>
    <xf numFmtId="0" fontId="13" fillId="0" borderId="12" xfId="0" applyFont="1" applyFill="1" applyBorder="1" applyAlignment="1">
      <alignment vertical="justify" wrapText="1"/>
    </xf>
    <xf numFmtId="164" fontId="12" fillId="0" borderId="12" xfId="0" applyNumberFormat="1" applyFont="1" applyFill="1" applyBorder="1" applyAlignment="1">
      <alignment vertical="justify" wrapText="1"/>
    </xf>
    <xf numFmtId="0" fontId="13" fillId="34" borderId="12" xfId="0" applyFont="1" applyFill="1" applyBorder="1" applyAlignment="1">
      <alignment horizontal="center" vertical="center" wrapText="1"/>
    </xf>
    <xf numFmtId="0" fontId="13" fillId="34" borderId="12" xfId="0" applyFont="1" applyFill="1" applyBorder="1" applyAlignment="1">
      <alignment vertical="top" wrapText="1"/>
    </xf>
    <xf numFmtId="164" fontId="13" fillId="34" borderId="12" xfId="0" applyNumberFormat="1" applyFont="1" applyFill="1" applyBorder="1" applyAlignment="1">
      <alignment vertical="justify" wrapText="1"/>
    </xf>
    <xf numFmtId="164" fontId="13" fillId="34" borderId="12" xfId="0" applyNumberFormat="1" applyFont="1" applyFill="1" applyBorder="1" applyAlignment="1">
      <alignment vertical="top" wrapText="1"/>
    </xf>
    <xf numFmtId="164" fontId="12" fillId="34" borderId="12" xfId="0" applyNumberFormat="1" applyFont="1" applyFill="1" applyBorder="1" applyAlignment="1">
      <alignment vertical="justify" wrapText="1"/>
    </xf>
    <xf numFmtId="0" fontId="13" fillId="34" borderId="12" xfId="0" applyFont="1" applyFill="1" applyBorder="1" applyAlignment="1">
      <alignment horizontal="justify" vertical="top" wrapText="1"/>
    </xf>
    <xf numFmtId="0" fontId="13" fillId="34" borderId="12" xfId="0" applyFont="1" applyFill="1" applyBorder="1" applyAlignment="1">
      <alignment vertical="justify" wrapText="1"/>
    </xf>
    <xf numFmtId="164" fontId="13" fillId="34" borderId="12" xfId="0" applyNumberFormat="1" applyFont="1" applyFill="1" applyBorder="1" applyAlignment="1">
      <alignment horizontal="center" vertical="center" wrapText="1"/>
    </xf>
    <xf numFmtId="0" fontId="13" fillId="34" borderId="12" xfId="0" applyFont="1" applyFill="1" applyBorder="1" applyAlignment="1">
      <alignment vertical="top" wrapText="1" shrinkToFit="1"/>
    </xf>
    <xf numFmtId="0" fontId="13" fillId="0" borderId="12" xfId="0" applyNumberFormat="1" applyFont="1" applyFill="1" applyBorder="1" applyAlignment="1">
      <alignment vertical="justify" wrapText="1"/>
    </xf>
    <xf numFmtId="164" fontId="13" fillId="0" borderId="12" xfId="0" applyNumberFormat="1" applyFont="1" applyFill="1" applyBorder="1" applyAlignment="1">
      <alignment vertical="justify" wrapText="1"/>
    </xf>
    <xf numFmtId="0" fontId="13" fillId="0" borderId="12" xfId="0" applyFont="1" applyBorder="1" applyAlignment="1">
      <alignment horizontal="center" vertical="center" wrapText="1"/>
    </xf>
    <xf numFmtId="164" fontId="13" fillId="0" borderId="12" xfId="0" applyNumberFormat="1" applyFont="1" applyFill="1" applyBorder="1" applyAlignment="1">
      <alignment vertical="top" wrapText="1"/>
    </xf>
    <xf numFmtId="164" fontId="13" fillId="0" borderId="12" xfId="0" applyNumberFormat="1" applyFont="1" applyFill="1" applyBorder="1" applyAlignment="1">
      <alignment horizontal="left" wrapText="1"/>
    </xf>
    <xf numFmtId="0" fontId="13" fillId="0" borderId="12"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33" borderId="12" xfId="0" applyFont="1" applyFill="1" applyBorder="1" applyAlignment="1">
      <alignment horizontal="center" vertical="center" wrapText="1"/>
    </xf>
    <xf numFmtId="164" fontId="12" fillId="0" borderId="12" xfId="0" applyNumberFormat="1"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12" xfId="0" applyFont="1" applyFill="1" applyBorder="1" applyAlignment="1">
      <alignment horizontal="center" wrapText="1"/>
    </xf>
    <xf numFmtId="0" fontId="13" fillId="0" borderId="16" xfId="0" applyNumberFormat="1" applyFont="1" applyFill="1" applyBorder="1" applyAlignment="1">
      <alignment vertical="justify" wrapText="1"/>
    </xf>
    <xf numFmtId="164" fontId="13" fillId="0" borderId="26" xfId="0" applyNumberFormat="1" applyFont="1" applyFill="1" applyBorder="1" applyAlignment="1">
      <alignment horizontal="left" vertical="top" wrapText="1"/>
    </xf>
    <xf numFmtId="164" fontId="13" fillId="0" borderId="16" xfId="0" applyNumberFormat="1" applyFont="1" applyFill="1" applyBorder="1" applyAlignment="1">
      <alignment vertical="top" wrapText="1"/>
    </xf>
    <xf numFmtId="164" fontId="13" fillId="34" borderId="24" xfId="0" applyNumberFormat="1" applyFont="1" applyFill="1" applyBorder="1" applyAlignment="1">
      <alignment horizontal="center" vertical="center" wrapText="1"/>
    </xf>
    <xf numFmtId="164" fontId="13" fillId="0" borderId="16" xfId="0" applyNumberFormat="1" applyFont="1" applyFill="1" applyBorder="1" applyAlignment="1">
      <alignment vertical="justify" wrapText="1"/>
    </xf>
    <xf numFmtId="164" fontId="12" fillId="0" borderId="27" xfId="0" applyNumberFormat="1" applyFont="1" applyFill="1" applyBorder="1" applyAlignment="1">
      <alignment horizontal="center" vertical="center" wrapText="1"/>
    </xf>
    <xf numFmtId="164" fontId="13" fillId="34" borderId="14" xfId="0" applyNumberFormat="1" applyFont="1" applyFill="1" applyBorder="1" applyAlignment="1">
      <alignment horizontal="center" vertical="center" wrapText="1"/>
    </xf>
    <xf numFmtId="164" fontId="13" fillId="0" borderId="28" xfId="0" applyNumberFormat="1" applyFont="1" applyFill="1" applyBorder="1" applyAlignment="1">
      <alignment vertical="top" wrapText="1"/>
    </xf>
    <xf numFmtId="164" fontId="12" fillId="0" borderId="27" xfId="0" applyNumberFormat="1" applyFont="1" applyFill="1" applyBorder="1" applyAlignment="1">
      <alignment horizontal="left" vertical="top" wrapText="1"/>
    </xf>
    <xf numFmtId="164" fontId="12" fillId="0" borderId="12" xfId="0" applyNumberFormat="1" applyFont="1" applyFill="1" applyBorder="1" applyAlignment="1">
      <alignment horizontal="center" vertical="center" wrapText="1"/>
    </xf>
    <xf numFmtId="0" fontId="14" fillId="0" borderId="12" xfId="0" applyNumberFormat="1" applyFont="1" applyFill="1" applyBorder="1" applyAlignment="1">
      <alignment vertical="justify" wrapText="1"/>
    </xf>
    <xf numFmtId="0" fontId="13" fillId="0" borderId="29" xfId="0" applyFont="1" applyBorder="1" applyAlignment="1">
      <alignment horizontal="center" vertical="top" wrapText="1"/>
    </xf>
    <xf numFmtId="0" fontId="13" fillId="0" borderId="12" xfId="0" applyFont="1" applyFill="1" applyBorder="1" applyAlignment="1">
      <alignment vertical="top" wrapText="1"/>
    </xf>
    <xf numFmtId="0" fontId="13" fillId="0" borderId="27" xfId="0" applyFont="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0" borderId="14" xfId="0" applyNumberFormat="1" applyFont="1" applyFill="1" applyBorder="1" applyAlignment="1">
      <alignment vertical="justify" wrapText="1"/>
    </xf>
    <xf numFmtId="0" fontId="13" fillId="33" borderId="30" xfId="0" applyFont="1" applyFill="1" applyBorder="1" applyAlignment="1">
      <alignment vertical="center" wrapText="1"/>
    </xf>
    <xf numFmtId="164" fontId="13" fillId="0" borderId="14" xfId="0" applyNumberFormat="1" applyFont="1" applyFill="1" applyBorder="1" applyAlignment="1">
      <alignment vertical="justify" wrapText="1"/>
    </xf>
    <xf numFmtId="164" fontId="13" fillId="0" borderId="14" xfId="0" applyNumberFormat="1" applyFont="1" applyFill="1" applyBorder="1" applyAlignment="1">
      <alignment vertical="top" wrapText="1"/>
    </xf>
    <xf numFmtId="0" fontId="13" fillId="33" borderId="25" xfId="0" applyFont="1" applyFill="1" applyBorder="1" applyAlignment="1">
      <alignment vertical="center" wrapText="1"/>
    </xf>
    <xf numFmtId="0" fontId="13" fillId="0" borderId="14" xfId="0" applyNumberFormat="1" applyFont="1" applyFill="1" applyBorder="1" applyAlignment="1">
      <alignment vertical="top" wrapText="1"/>
    </xf>
    <xf numFmtId="0" fontId="13" fillId="33" borderId="12" xfId="0" applyFont="1" applyFill="1" applyBorder="1" applyAlignment="1">
      <alignment vertical="center" wrapText="1"/>
    </xf>
    <xf numFmtId="0" fontId="15" fillId="0" borderId="0" xfId="0" applyFont="1" applyAlignment="1">
      <alignment/>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xf>
    <xf numFmtId="0" fontId="20" fillId="35" borderId="12"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0" fontId="19" fillId="0" borderId="12" xfId="57" applyFont="1" applyBorder="1" applyAlignment="1">
      <alignment vertical="center" wrapText="1"/>
      <protection/>
    </xf>
    <xf numFmtId="165" fontId="19" fillId="0" borderId="12" xfId="57" applyNumberFormat="1" applyFont="1" applyBorder="1" applyAlignment="1">
      <alignment horizontal="right" vertical="center" wrapText="1"/>
      <protection/>
    </xf>
    <xf numFmtId="165" fontId="19" fillId="0" borderId="12" xfId="0" applyNumberFormat="1" applyFont="1" applyBorder="1" applyAlignment="1">
      <alignment horizontal="center" vertical="center" wrapText="1"/>
    </xf>
    <xf numFmtId="0" fontId="21" fillId="0" borderId="0" xfId="0" applyFont="1" applyAlignment="1">
      <alignment vertical="center" wrapText="1"/>
    </xf>
    <xf numFmtId="0" fontId="9" fillId="0" borderId="10" xfId="0" applyFont="1" applyBorder="1" applyAlignment="1" applyProtection="1">
      <alignment horizontal="left"/>
      <protection/>
    </xf>
    <xf numFmtId="0" fontId="9" fillId="0" borderId="10" xfId="0" applyFont="1" applyBorder="1" applyAlignment="1" applyProtection="1">
      <alignment horizontal="center"/>
      <protection/>
    </xf>
    <xf numFmtId="0" fontId="9" fillId="0" borderId="31" xfId="0" applyFont="1" applyBorder="1" applyAlignment="1" applyProtection="1">
      <alignment horizontal="left"/>
      <protection/>
    </xf>
    <xf numFmtId="0" fontId="9" fillId="0" borderId="32" xfId="0" applyFont="1" applyBorder="1" applyAlignment="1" applyProtection="1">
      <alignment horizontal="left"/>
      <protection/>
    </xf>
    <xf numFmtId="0" fontId="9" fillId="0" borderId="33" xfId="0" applyFont="1" applyBorder="1" applyAlignment="1" applyProtection="1">
      <alignment horizontal="left"/>
      <protection/>
    </xf>
    <xf numFmtId="0" fontId="9" fillId="0" borderId="34" xfId="0" applyFont="1" applyBorder="1" applyAlignment="1" applyProtection="1">
      <alignment horizontal="left"/>
      <protection/>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wrapText="1"/>
      <protection locked="0"/>
    </xf>
    <xf numFmtId="0" fontId="15" fillId="0" borderId="36" xfId="0" applyFont="1" applyBorder="1" applyAlignment="1" applyProtection="1">
      <alignment horizontal="left" vertical="center" wrapText="1"/>
      <protection locked="0"/>
    </xf>
    <xf numFmtId="0" fontId="15" fillId="0" borderId="36" xfId="0" applyFont="1" applyBorder="1" applyAlignment="1" applyProtection="1">
      <alignment vertical="center" wrapText="1"/>
      <protection locked="0"/>
    </xf>
    <xf numFmtId="0" fontId="15"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protection locked="0"/>
    </xf>
    <xf numFmtId="0" fontId="15" fillId="0" borderId="36" xfId="0" applyFont="1" applyBorder="1" applyAlignment="1">
      <alignment horizontal="left" vertical="center" wrapText="1"/>
    </xf>
    <xf numFmtId="0" fontId="15" fillId="0" borderId="36" xfId="0" applyFont="1" applyBorder="1" applyAlignment="1">
      <alignment vertical="center" wrapText="1"/>
    </xf>
    <xf numFmtId="0" fontId="15" fillId="0" borderId="10" xfId="0" applyFont="1" applyBorder="1" applyAlignment="1">
      <alignment horizontal="left" vertical="center" wrapText="1"/>
    </xf>
    <xf numFmtId="0" fontId="15" fillId="0" borderId="0" xfId="46">
      <alignment/>
      <protection/>
    </xf>
    <xf numFmtId="0" fontId="9" fillId="0" borderId="37" xfId="46" applyNumberFormat="1" applyFont="1" applyFill="1" applyBorder="1" applyAlignment="1" applyProtection="1">
      <alignment horizontal="center"/>
      <protection/>
    </xf>
    <xf numFmtId="0" fontId="9" fillId="0" borderId="0" xfId="46" applyNumberFormat="1" applyFont="1" applyFill="1" applyBorder="1" applyAlignment="1" applyProtection="1">
      <alignment horizontal="center"/>
      <protection/>
    </xf>
    <xf numFmtId="0" fontId="9" fillId="0" borderId="38" xfId="46" applyFont="1" applyBorder="1" applyAlignment="1" applyProtection="1">
      <alignment horizontal="center"/>
      <protection locked="0"/>
    </xf>
    <xf numFmtId="0" fontId="9" fillId="0" borderId="0" xfId="46" applyFont="1" applyBorder="1" applyAlignment="1" applyProtection="1">
      <alignment horizontal="center"/>
      <protection locked="0"/>
    </xf>
    <xf numFmtId="0" fontId="9" fillId="0" borderId="37" xfId="46" applyFont="1" applyBorder="1" applyAlignment="1" applyProtection="1">
      <alignment horizontal="left"/>
      <protection/>
    </xf>
    <xf numFmtId="0" fontId="9" fillId="0" borderId="39" xfId="46" applyFont="1" applyBorder="1" applyAlignment="1" applyProtection="1">
      <alignment horizontal="left"/>
      <protection/>
    </xf>
    <xf numFmtId="0" fontId="9" fillId="0" borderId="30" xfId="46" applyFont="1" applyBorder="1" applyAlignment="1" applyProtection="1">
      <alignment horizontal="center"/>
      <protection locked="0"/>
    </xf>
    <xf numFmtId="0" fontId="9" fillId="0" borderId="0" xfId="46" applyFont="1" applyBorder="1" applyAlignment="1" applyProtection="1">
      <alignment horizontal="left"/>
      <protection/>
    </xf>
    <xf numFmtId="0" fontId="9" fillId="0" borderId="38" xfId="46" applyFont="1" applyBorder="1" applyAlignment="1" applyProtection="1">
      <alignment horizontal="left"/>
      <protection/>
    </xf>
    <xf numFmtId="0" fontId="9" fillId="0" borderId="40" xfId="46" applyFont="1" applyBorder="1" applyAlignment="1" applyProtection="1">
      <alignment horizontal="left"/>
      <protection/>
    </xf>
    <xf numFmtId="0" fontId="23" fillId="0" borderId="41" xfId="46" applyFont="1" applyBorder="1" applyAlignment="1">
      <alignment horizontal="center" vertical="center" wrapText="1"/>
      <protection/>
    </xf>
    <xf numFmtId="0" fontId="24" fillId="0" borderId="42" xfId="46" applyFont="1" applyBorder="1" applyAlignment="1">
      <alignment vertical="center" wrapText="1"/>
      <protection/>
    </xf>
    <xf numFmtId="0" fontId="24" fillId="0" borderId="0" xfId="46" applyFont="1" applyAlignment="1">
      <alignment vertical="center" wrapText="1"/>
      <protection/>
    </xf>
    <xf numFmtId="0" fontId="24" fillId="0" borderId="41" xfId="46" applyFont="1" applyBorder="1" applyAlignment="1">
      <alignment vertical="center" wrapText="1"/>
      <protection/>
    </xf>
    <xf numFmtId="0" fontId="24" fillId="0" borderId="42" xfId="46" applyFont="1" applyBorder="1" applyAlignment="1">
      <alignment horizontal="center" vertical="center" wrapText="1"/>
      <protection/>
    </xf>
    <xf numFmtId="0" fontId="23" fillId="0" borderId="43" xfId="46" applyFont="1" applyBorder="1" applyAlignment="1">
      <alignment horizontal="center" vertical="center" wrapText="1"/>
      <protection/>
    </xf>
    <xf numFmtId="0" fontId="24" fillId="0" borderId="44" xfId="46" applyFont="1" applyBorder="1" applyAlignment="1">
      <alignment vertical="center" wrapText="1"/>
      <protection/>
    </xf>
    <xf numFmtId="0" fontId="24" fillId="0" borderId="43" xfId="46" applyFont="1" applyBorder="1" applyAlignment="1">
      <alignment vertical="center" wrapText="1"/>
      <protection/>
    </xf>
    <xf numFmtId="0" fontId="24" fillId="0" borderId="44" xfId="46" applyFont="1" applyBorder="1" applyAlignment="1">
      <alignment horizontal="center" vertical="center" wrapText="1"/>
      <protection/>
    </xf>
    <xf numFmtId="0" fontId="9" fillId="0" borderId="21"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0" fillId="36" borderId="10" xfId="0" applyFont="1" applyFill="1" applyBorder="1" applyAlignment="1" applyProtection="1">
      <alignment horizontal="center"/>
      <protection/>
    </xf>
    <xf numFmtId="0" fontId="9" fillId="0" borderId="21" xfId="0" applyFont="1" applyBorder="1" applyAlignment="1" applyProtection="1">
      <alignment horizontal="left"/>
      <protection/>
    </xf>
    <xf numFmtId="0" fontId="15" fillId="0" borderId="45" xfId="0" applyFont="1" applyBorder="1" applyAlignment="1">
      <alignment/>
    </xf>
    <xf numFmtId="0" fontId="15" fillId="0" borderId="12" xfId="0" applyFont="1" applyBorder="1" applyAlignment="1">
      <alignment/>
    </xf>
    <xf numFmtId="0" fontId="15" fillId="0" borderId="12" xfId="0" applyFont="1" applyBorder="1" applyAlignment="1">
      <alignment wrapText="1"/>
    </xf>
    <xf numFmtId="166" fontId="15" fillId="0" borderId="12" xfId="56" applyNumberFormat="1" applyBorder="1">
      <alignment/>
      <protection/>
    </xf>
    <xf numFmtId="14" fontId="15" fillId="0" borderId="12" xfId="0" applyNumberFormat="1" applyFont="1" applyBorder="1" applyAlignment="1">
      <alignment/>
    </xf>
    <xf numFmtId="167" fontId="15" fillId="0" borderId="12" xfId="42" applyNumberFormat="1" applyFont="1" applyBorder="1" applyAlignment="1">
      <alignment/>
    </xf>
    <xf numFmtId="167" fontId="79" fillId="0" borderId="12" xfId="42" applyNumberFormat="1" applyFont="1" applyBorder="1" applyAlignment="1">
      <alignment/>
    </xf>
    <xf numFmtId="0" fontId="15" fillId="0" borderId="12" xfId="0" applyFont="1" applyFill="1" applyBorder="1" applyAlignment="1">
      <alignment/>
    </xf>
    <xf numFmtId="0" fontId="9" fillId="0" borderId="21" xfId="0" applyFont="1" applyBorder="1" applyAlignment="1" applyProtection="1">
      <alignment horizontal="center"/>
      <protection/>
    </xf>
    <xf numFmtId="0" fontId="9" fillId="0" borderId="46" xfId="0" applyFont="1" applyBorder="1" applyAlignment="1" applyProtection="1">
      <alignment horizontal="left"/>
      <protection/>
    </xf>
    <xf numFmtId="0" fontId="27" fillId="0" borderId="47" xfId="0" applyNumberFormat="1"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168" fontId="27" fillId="0" borderId="48"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49" xfId="0" applyNumberFormat="1" applyFont="1" applyBorder="1" applyAlignment="1">
      <alignment horizontal="center" vertical="center" wrapText="1"/>
    </xf>
    <xf numFmtId="0" fontId="6" fillId="0" borderId="50" xfId="0" applyFont="1" applyBorder="1" applyAlignment="1">
      <alignment horizontal="center" vertical="center" wrapText="1"/>
    </xf>
    <xf numFmtId="168" fontId="27" fillId="0" borderId="27"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27" fillId="0" borderId="25" xfId="0" applyNumberFormat="1" applyFont="1" applyBorder="1" applyAlignment="1">
      <alignment horizontal="center" vertical="center" wrapText="1"/>
    </xf>
    <xf numFmtId="168" fontId="27" fillId="0" borderId="25" xfId="0" applyNumberFormat="1" applyFont="1" applyBorder="1" applyAlignment="1">
      <alignment horizontal="center" vertical="center" wrapText="1"/>
    </xf>
    <xf numFmtId="168" fontId="27" fillId="0" borderId="12" xfId="0" applyNumberFormat="1" applyFont="1" applyBorder="1" applyAlignment="1">
      <alignment horizontal="center" vertical="center" wrapText="1"/>
    </xf>
    <xf numFmtId="0" fontId="27" fillId="0" borderId="45"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168" fontId="27" fillId="0" borderId="45" xfId="0" applyNumberFormat="1" applyFont="1" applyBorder="1" applyAlignment="1">
      <alignment horizontal="center" vertical="center" wrapText="1"/>
    </xf>
    <xf numFmtId="0" fontId="27" fillId="0" borderId="51" xfId="0" applyNumberFormat="1" applyFont="1" applyBorder="1" applyAlignment="1">
      <alignment horizontal="center" vertical="center" wrapText="1"/>
    </xf>
    <xf numFmtId="0" fontId="28" fillId="0" borderId="52" xfId="0" applyNumberFormat="1" applyFont="1" applyBorder="1" applyAlignment="1">
      <alignment horizontal="justify" vertical="center" wrapText="1"/>
    </xf>
    <xf numFmtId="0" fontId="28" fillId="0" borderId="49" xfId="0" applyNumberFormat="1" applyFont="1" applyBorder="1" applyAlignment="1">
      <alignment horizontal="justify" vertical="top" wrapText="1"/>
    </xf>
    <xf numFmtId="168" fontId="27" fillId="0" borderId="0" xfId="0" applyNumberFormat="1" applyFont="1" applyBorder="1" applyAlignment="1">
      <alignment horizontal="justify" vertical="center" wrapText="1"/>
    </xf>
    <xf numFmtId="0" fontId="27" fillId="0" borderId="26" xfId="0" applyNumberFormat="1" applyFont="1" applyBorder="1" applyAlignment="1">
      <alignment horizontal="justify" vertical="top" wrapText="1"/>
    </xf>
    <xf numFmtId="0" fontId="6" fillId="0" borderId="12" xfId="0" applyFont="1" applyBorder="1" applyAlignment="1">
      <alignment horizontal="justify" vertical="center" wrapText="1"/>
    </xf>
    <xf numFmtId="0" fontId="27" fillId="0" borderId="27" xfId="0" applyNumberFormat="1" applyFont="1" applyBorder="1" applyAlignment="1">
      <alignment horizontal="justify" vertical="top" wrapText="1"/>
    </xf>
    <xf numFmtId="0" fontId="29" fillId="0" borderId="0" xfId="0" applyFont="1" applyAlignment="1">
      <alignment/>
    </xf>
    <xf numFmtId="0" fontId="15" fillId="0" borderId="12" xfId="0" applyFont="1" applyBorder="1" applyAlignment="1">
      <alignment horizontal="center" vertical="center" wrapText="1"/>
    </xf>
    <xf numFmtId="168" fontId="30" fillId="0" borderId="12" xfId="0" applyNumberFormat="1" applyFont="1" applyBorder="1" applyAlignment="1">
      <alignment horizontal="center" vertical="center" wrapText="1"/>
    </xf>
    <xf numFmtId="0" fontId="15" fillId="0" borderId="12"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8" fontId="80" fillId="0" borderId="12" xfId="0" applyNumberFormat="1" applyFont="1" applyBorder="1" applyAlignment="1">
      <alignment horizontal="center" vertical="center" wrapText="1"/>
    </xf>
    <xf numFmtId="168" fontId="30" fillId="0" borderId="12" xfId="0" applyNumberFormat="1" applyFont="1" applyBorder="1" applyAlignment="1">
      <alignment horizontal="right" vertical="center" wrapText="1"/>
    </xf>
    <xf numFmtId="0" fontId="15" fillId="0" borderId="12" xfId="0" applyFont="1" applyBorder="1" applyAlignment="1" applyProtection="1">
      <alignment horizontal="center" wrapText="1"/>
      <protection locked="0"/>
    </xf>
    <xf numFmtId="0" fontId="80" fillId="0" borderId="12" xfId="0" applyFont="1" applyBorder="1" applyAlignment="1">
      <alignment horizontal="left" vertical="center" wrapText="1" indent="1"/>
    </xf>
    <xf numFmtId="3" fontId="15" fillId="0" borderId="12" xfId="0" applyNumberFormat="1" applyFont="1" applyBorder="1" applyAlignment="1">
      <alignment horizontal="right" vertical="center"/>
    </xf>
    <xf numFmtId="168" fontId="30" fillId="37" borderId="12" xfId="0" applyNumberFormat="1" applyFont="1" applyFill="1" applyBorder="1" applyAlignment="1">
      <alignment horizontal="center" vertical="center" wrapText="1"/>
    </xf>
    <xf numFmtId="0" fontId="15" fillId="0" borderId="12" xfId="0" applyFont="1" applyBorder="1" applyAlignment="1">
      <alignment horizontal="left" vertical="center" wrapText="1" indent="1"/>
    </xf>
    <xf numFmtId="0" fontId="30" fillId="0" borderId="12" xfId="0" applyFont="1" applyBorder="1" applyAlignment="1">
      <alignment horizontal="center" vertical="center" wrapText="1"/>
    </xf>
    <xf numFmtId="169" fontId="15" fillId="0" borderId="12" xfId="0" applyNumberFormat="1" applyFont="1" applyBorder="1" applyAlignment="1">
      <alignment horizontal="right" vertical="center"/>
    </xf>
    <xf numFmtId="0" fontId="15" fillId="0" borderId="12" xfId="0" applyFont="1" applyBorder="1" applyAlignment="1">
      <alignment horizontal="center" wrapText="1"/>
    </xf>
    <xf numFmtId="0" fontId="80" fillId="0" borderId="12" xfId="0" applyFont="1" applyBorder="1" applyAlignment="1">
      <alignment horizontal="center" vertical="center" wrapText="1"/>
    </xf>
    <xf numFmtId="0" fontId="15" fillId="37" borderId="12" xfId="0" applyFont="1" applyFill="1" applyBorder="1" applyAlignment="1">
      <alignment horizontal="left" vertical="center" wrapText="1" indent="1"/>
    </xf>
    <xf numFmtId="0" fontId="15" fillId="0" borderId="12" xfId="0" applyFont="1" applyBorder="1" applyAlignment="1">
      <alignment horizontal="justify" vertical="center"/>
    </xf>
    <xf numFmtId="0" fontId="15" fillId="0" borderId="12" xfId="0" applyFont="1" applyBorder="1" applyAlignment="1" applyProtection="1">
      <alignment vertical="center" wrapText="1"/>
      <protection locked="0"/>
    </xf>
    <xf numFmtId="0" fontId="9" fillId="0" borderId="20" xfId="0" applyFont="1" applyBorder="1" applyAlignment="1" applyProtection="1">
      <alignment/>
      <protection/>
    </xf>
    <xf numFmtId="0" fontId="9" fillId="0" borderId="0" xfId="0" applyFont="1" applyBorder="1" applyAlignment="1" applyProtection="1">
      <alignment/>
      <protection/>
    </xf>
    <xf numFmtId="0" fontId="15" fillId="0" borderId="12" xfId="0" applyFont="1" applyBorder="1" applyAlignment="1" applyProtection="1">
      <alignment vertical="top" wrapText="1"/>
      <protection locked="0"/>
    </xf>
    <xf numFmtId="168" fontId="15" fillId="0" borderId="12" xfId="0" applyNumberFormat="1" applyFont="1" applyFill="1" applyBorder="1" applyAlignment="1">
      <alignment horizontal="center" vertical="top" wrapText="1"/>
    </xf>
    <xf numFmtId="0" fontId="15" fillId="0" borderId="12" xfId="0" applyFont="1" applyBorder="1" applyAlignment="1" applyProtection="1">
      <alignment horizontal="center" vertical="top"/>
      <protection locked="0"/>
    </xf>
    <xf numFmtId="168" fontId="15" fillId="0" borderId="12" xfId="0" applyNumberFormat="1" applyFont="1" applyFill="1" applyBorder="1" applyAlignment="1">
      <alignment horizontal="left" vertical="top" wrapText="1"/>
    </xf>
    <xf numFmtId="0" fontId="15" fillId="0" borderId="12" xfId="0" applyFont="1" applyFill="1" applyBorder="1" applyAlignment="1">
      <alignment horizontal="center" vertical="top" wrapText="1"/>
    </xf>
    <xf numFmtId="0" fontId="15" fillId="0" borderId="12" xfId="0" applyFont="1" applyBorder="1" applyAlignment="1" applyProtection="1">
      <alignment horizontal="center" vertical="top" wrapText="1"/>
      <protection locked="0"/>
    </xf>
    <xf numFmtId="0" fontId="31" fillId="0" borderId="12" xfId="0" applyFont="1" applyFill="1" applyBorder="1" applyAlignment="1">
      <alignment horizontal="left" vertical="top" wrapText="1"/>
    </xf>
    <xf numFmtId="168" fontId="31" fillId="0" borderId="12" xfId="0" applyNumberFormat="1" applyFont="1" applyFill="1" applyBorder="1" applyAlignment="1">
      <alignment horizontal="left" vertical="top" wrapText="1"/>
    </xf>
    <xf numFmtId="0" fontId="15" fillId="0" borderId="12" xfId="0" applyFont="1" applyBorder="1" applyAlignment="1" applyProtection="1">
      <alignment wrapText="1"/>
      <protection locked="0"/>
    </xf>
    <xf numFmtId="0" fontId="9" fillId="0" borderId="20" xfId="0" applyFont="1" applyBorder="1" applyAlignment="1" applyProtection="1">
      <alignment horizontal="left"/>
      <protection/>
    </xf>
    <xf numFmtId="0" fontId="9" fillId="0" borderId="0" xfId="0" applyFont="1" applyBorder="1" applyAlignment="1" applyProtection="1">
      <alignment horizontal="left"/>
      <protection/>
    </xf>
    <xf numFmtId="0" fontId="81" fillId="0" borderId="12" xfId="0" applyFont="1" applyBorder="1" applyAlignment="1">
      <alignment horizontal="justify" vertical="center"/>
    </xf>
    <xf numFmtId="0" fontId="81" fillId="0" borderId="14" xfId="0" applyFont="1" applyBorder="1" applyAlignment="1">
      <alignment vertical="center" wrapText="1"/>
    </xf>
    <xf numFmtId="0" fontId="81" fillId="0" borderId="24" xfId="0" applyFont="1" applyFill="1" applyBorder="1" applyAlignment="1">
      <alignment horizontal="justify" vertical="center"/>
    </xf>
    <xf numFmtId="0" fontId="81" fillId="0" borderId="12" xfId="0" applyFont="1" applyBorder="1" applyAlignment="1">
      <alignment horizontal="center" vertical="center"/>
    </xf>
    <xf numFmtId="170" fontId="81" fillId="0" borderId="12" xfId="0" applyNumberFormat="1" applyFont="1" applyBorder="1" applyAlignment="1">
      <alignment horizontal="justify" vertical="center"/>
    </xf>
    <xf numFmtId="0" fontId="81" fillId="0" borderId="12" xfId="0" applyFont="1" applyBorder="1" applyAlignment="1">
      <alignment vertical="center"/>
    </xf>
    <xf numFmtId="0" fontId="0" fillId="0" borderId="12" xfId="0" applyBorder="1" applyAlignment="1" applyProtection="1">
      <alignment horizontal="justify" vertical="center"/>
      <protection locked="0"/>
    </xf>
    <xf numFmtId="0" fontId="0" fillId="0" borderId="12" xfId="0" applyBorder="1" applyAlignment="1" applyProtection="1">
      <alignment horizontal="justify" vertical="top"/>
      <protection locked="0"/>
    </xf>
    <xf numFmtId="0" fontId="0" fillId="0" borderId="18" xfId="0" applyBorder="1" applyAlignment="1" applyProtection="1">
      <alignment horizontal="justify" vertical="top"/>
      <protection locked="0"/>
    </xf>
    <xf numFmtId="0" fontId="0" fillId="0" borderId="13" xfId="0" applyBorder="1" applyAlignment="1" applyProtection="1">
      <alignment horizontal="justify" vertical="top"/>
      <protection locked="0"/>
    </xf>
    <xf numFmtId="0" fontId="0" fillId="0" borderId="13" xfId="0" applyBorder="1" applyAlignment="1" applyProtection="1">
      <alignment horizontal="justify" vertical="center"/>
      <protection locked="0"/>
    </xf>
    <xf numFmtId="0" fontId="0" fillId="0" borderId="0" xfId="0" applyAlignment="1">
      <alignment horizontal="justify" vertical="top"/>
    </xf>
    <xf numFmtId="0" fontId="0" fillId="0" borderId="19" xfId="0" applyBorder="1" applyAlignment="1" applyProtection="1">
      <alignment horizontal="justify" vertical="top"/>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9" fontId="9" fillId="37" borderId="53" xfId="0" applyNumberFormat="1" applyFont="1" applyFill="1" applyBorder="1" applyAlignment="1" applyProtection="1">
      <alignment horizontal="center" vertical="center" wrapText="1"/>
      <protection locked="0"/>
    </xf>
    <xf numFmtId="0" fontId="33" fillId="0" borderId="2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protection/>
    </xf>
    <xf numFmtId="0" fontId="33" fillId="0" borderId="21" xfId="0" applyFont="1" applyBorder="1" applyAlignment="1" applyProtection="1">
      <alignment/>
      <protection locked="0"/>
    </xf>
    <xf numFmtId="0" fontId="33" fillId="0" borderId="0" xfId="0" applyFont="1" applyBorder="1" applyAlignment="1" applyProtection="1">
      <alignment horizontal="center"/>
      <protection locked="0"/>
    </xf>
    <xf numFmtId="0" fontId="33" fillId="0" borderId="20" xfId="0" applyFont="1" applyBorder="1" applyAlignment="1" applyProtection="1">
      <alignment horizontal="left"/>
      <protection/>
    </xf>
    <xf numFmtId="0" fontId="33" fillId="0" borderId="22" xfId="0" applyFont="1" applyBorder="1" applyAlignment="1" applyProtection="1">
      <alignment horizontal="left"/>
      <protection/>
    </xf>
    <xf numFmtId="0" fontId="33" fillId="0" borderId="23" xfId="0" applyFont="1" applyBorder="1" applyAlignment="1" applyProtection="1">
      <alignment horizontal="left"/>
      <protection/>
    </xf>
    <xf numFmtId="0" fontId="33" fillId="0" borderId="0" xfId="0" applyFont="1" applyBorder="1" applyAlignment="1" applyProtection="1">
      <alignment horizontal="left"/>
      <protection/>
    </xf>
    <xf numFmtId="0" fontId="33" fillId="0" borderId="0" xfId="0" applyFont="1" applyBorder="1" applyAlignment="1" applyProtection="1">
      <alignment/>
      <protection/>
    </xf>
    <xf numFmtId="0" fontId="33" fillId="0" borderId="46" xfId="0" applyFont="1" applyBorder="1" applyAlignment="1" applyProtection="1">
      <alignment horizontal="left"/>
      <protection/>
    </xf>
    <xf numFmtId="0" fontId="33" fillId="0" borderId="21" xfId="0" applyFont="1" applyBorder="1" applyAlignment="1" applyProtection="1">
      <alignment horizontal="left"/>
      <protection/>
    </xf>
    <xf numFmtId="0" fontId="33" fillId="0" borderId="21" xfId="0" applyFont="1" applyBorder="1" applyAlignment="1" applyProtection="1">
      <alignment/>
      <protection/>
    </xf>
    <xf numFmtId="0" fontId="35" fillId="0" borderId="12" xfId="0" applyFont="1" applyBorder="1" applyAlignment="1">
      <alignment vertical="center" wrapText="1"/>
    </xf>
    <xf numFmtId="0" fontId="35" fillId="0" borderId="54" xfId="0" applyFont="1" applyBorder="1" applyAlignment="1">
      <alignment horizontal="justify" vertical="center" wrapText="1"/>
    </xf>
    <xf numFmtId="0" fontId="35" fillId="0" borderId="12"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protection locked="0"/>
    </xf>
    <xf numFmtId="0" fontId="35" fillId="0" borderId="12" xfId="0" applyFont="1" applyBorder="1" applyAlignment="1">
      <alignment horizontal="center" vertical="center" wrapText="1"/>
    </xf>
    <xf numFmtId="171" fontId="35" fillId="0" borderId="45" xfId="0" applyNumberFormat="1" applyFont="1" applyBorder="1" applyAlignment="1">
      <alignment horizontal="center" vertical="center" wrapText="1"/>
    </xf>
    <xf numFmtId="0" fontId="35" fillId="0" borderId="12" xfId="0" applyFont="1" applyBorder="1" applyAlignment="1">
      <alignment vertical="center"/>
    </xf>
    <xf numFmtId="0" fontId="34" fillId="0" borderId="55"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56" xfId="0" applyFont="1" applyBorder="1" applyAlignment="1">
      <alignment horizontal="justify" vertical="center" wrapText="1"/>
    </xf>
    <xf numFmtId="0" fontId="35" fillId="0" borderId="57" xfId="0" applyFont="1" applyBorder="1" applyAlignment="1">
      <alignment horizontal="center" vertical="center" wrapText="1"/>
    </xf>
    <xf numFmtId="0" fontId="35" fillId="0" borderId="0" xfId="0" applyFont="1" applyBorder="1" applyAlignment="1" applyProtection="1">
      <alignment horizontal="center" vertical="center"/>
      <protection locked="0"/>
    </xf>
    <xf numFmtId="0" fontId="35" fillId="0" borderId="0" xfId="0" applyFont="1" applyBorder="1" applyAlignment="1">
      <alignment horizontal="center" vertical="center" wrapText="1"/>
    </xf>
    <xf numFmtId="0" fontId="82" fillId="0" borderId="0" xfId="0" applyFont="1" applyBorder="1" applyAlignment="1">
      <alignment vertical="center" wrapText="1"/>
    </xf>
    <xf numFmtId="3" fontId="35" fillId="0" borderId="0" xfId="0" applyNumberFormat="1" applyFont="1" applyBorder="1" applyAlignment="1">
      <alignment horizontal="right" vertical="center"/>
    </xf>
    <xf numFmtId="0" fontId="35" fillId="0" borderId="0" xfId="0" applyFont="1" applyBorder="1" applyAlignment="1" applyProtection="1">
      <alignment horizontal="center" vertical="center" wrapText="1"/>
      <protection locked="0"/>
    </xf>
    <xf numFmtId="0" fontId="35" fillId="0" borderId="0" xfId="0" applyFont="1" applyBorder="1" applyAlignment="1" applyProtection="1">
      <alignment horizontal="center" wrapText="1"/>
      <protection locked="0"/>
    </xf>
    <xf numFmtId="0" fontId="82" fillId="0" borderId="0" xfId="0" applyFont="1" applyBorder="1" applyAlignment="1">
      <alignment horizontal="center" vertical="center" wrapText="1"/>
    </xf>
    <xf numFmtId="0" fontId="35" fillId="0" borderId="0" xfId="0" applyFont="1" applyAlignment="1">
      <alignment/>
    </xf>
    <xf numFmtId="0" fontId="35" fillId="0" borderId="0" xfId="0" applyFont="1" applyAlignment="1">
      <alignment/>
    </xf>
    <xf numFmtId="0" fontId="9" fillId="0" borderId="21" xfId="0" applyFont="1" applyBorder="1" applyAlignment="1" applyProtection="1">
      <alignment horizontal="left" wrapText="1"/>
      <protection locked="0"/>
    </xf>
    <xf numFmtId="0" fontId="0" fillId="0" borderId="12" xfId="0"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lignment/>
    </xf>
    <xf numFmtId="172" fontId="9" fillId="0" borderId="0" xfId="44" applyNumberFormat="1" applyFont="1" applyFill="1" applyBorder="1" applyAlignment="1" applyProtection="1">
      <alignment horizontal="center"/>
      <protection/>
    </xf>
    <xf numFmtId="0" fontId="9" fillId="0" borderId="0" xfId="0" applyFont="1" applyAlignment="1">
      <alignment/>
    </xf>
    <xf numFmtId="172" fontId="9" fillId="0" borderId="0" xfId="44" applyNumberFormat="1" applyFont="1" applyBorder="1" applyAlignment="1" applyProtection="1">
      <alignment horizontal="left"/>
      <protection/>
    </xf>
    <xf numFmtId="0" fontId="0" fillId="0" borderId="58" xfId="0" applyBorder="1" applyAlignment="1" applyProtection="1">
      <alignment horizontal="center" vertical="center"/>
      <protection locked="0"/>
    </xf>
    <xf numFmtId="173" fontId="15" fillId="0" borderId="12" xfId="44" applyNumberFormat="1" applyFont="1" applyBorder="1" applyAlignment="1">
      <alignment horizontal="center" vertical="center" wrapText="1"/>
    </xf>
    <xf numFmtId="0" fontId="0" fillId="0" borderId="59" xfId="0" applyFont="1" applyBorder="1" applyAlignment="1">
      <alignment horizontal="center" vertical="center" wrapText="1"/>
    </xf>
    <xf numFmtId="174" fontId="30" fillId="0" borderId="12" xfId="0" applyNumberFormat="1" applyFont="1" applyBorder="1" applyAlignment="1">
      <alignment horizontal="center" vertical="center" wrapText="1"/>
    </xf>
    <xf numFmtId="0" fontId="0" fillId="0" borderId="60" xfId="0" applyFont="1" applyBorder="1" applyAlignment="1">
      <alignment horizontal="center" vertical="center" wrapText="1"/>
    </xf>
    <xf numFmtId="175" fontId="32" fillId="0" borderId="12" xfId="0" applyNumberFormat="1" applyFont="1" applyFill="1" applyBorder="1" applyAlignment="1">
      <alignment horizontal="center" vertical="center"/>
    </xf>
    <xf numFmtId="0" fontId="0" fillId="0" borderId="61" xfId="0" applyBorder="1" applyAlignment="1" applyProtection="1">
      <alignment horizontal="center" vertical="center"/>
      <protection locked="0"/>
    </xf>
    <xf numFmtId="0" fontId="15" fillId="0" borderId="13" xfId="0" applyFont="1" applyBorder="1" applyAlignment="1">
      <alignment horizontal="center" vertical="center" wrapText="1"/>
    </xf>
    <xf numFmtId="0" fontId="0" fillId="0" borderId="62" xfId="0" applyFont="1" applyBorder="1" applyAlignment="1">
      <alignment horizontal="center" vertical="center" wrapText="1"/>
    </xf>
    <xf numFmtId="172" fontId="0" fillId="0" borderId="0" xfId="44" applyNumberFormat="1" applyFont="1" applyAlignment="1">
      <alignment/>
    </xf>
    <xf numFmtId="0" fontId="10" fillId="0" borderId="0" xfId="0" applyFont="1" applyAlignment="1">
      <alignment/>
    </xf>
    <xf numFmtId="0" fontId="9" fillId="0" borderId="12" xfId="0" applyFont="1" applyFill="1" applyBorder="1" applyAlignment="1">
      <alignment horizontal="center" vertical="center" wrapText="1"/>
    </xf>
    <xf numFmtId="0" fontId="9" fillId="0" borderId="12" xfId="0" applyFont="1" applyFill="1" applyBorder="1" applyAlignment="1">
      <alignment horizontal="justify" vertical="center" wrapText="1"/>
    </xf>
    <xf numFmtId="0" fontId="2" fillId="0" borderId="12" xfId="57" applyFont="1" applyFill="1" applyBorder="1" applyAlignment="1">
      <alignment horizontal="center" vertical="center" wrapText="1"/>
      <protection/>
    </xf>
    <xf numFmtId="0" fontId="2" fillId="0" borderId="16" xfId="0" applyFont="1" applyFill="1" applyBorder="1" applyAlignment="1">
      <alignment horizontal="justify" vertical="center"/>
    </xf>
    <xf numFmtId="0" fontId="2" fillId="0" borderId="12" xfId="0" applyFont="1" applyFill="1" applyBorder="1" applyAlignment="1">
      <alignment horizontal="justify" vertical="center"/>
    </xf>
    <xf numFmtId="0" fontId="39" fillId="0" borderId="12" xfId="0" applyFont="1" applyFill="1" applyBorder="1" applyAlignment="1">
      <alignment horizontal="justify" vertical="center"/>
    </xf>
    <xf numFmtId="0" fontId="2" fillId="0" borderId="12"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39" fillId="0" borderId="14" xfId="0" applyFont="1" applyFill="1" applyBorder="1" applyAlignment="1">
      <alignment horizontal="justify" vertical="center" wrapText="1"/>
    </xf>
    <xf numFmtId="3" fontId="2" fillId="0" borderId="63" xfId="0" applyNumberFormat="1" applyFont="1" applyFill="1" applyBorder="1" applyAlignment="1">
      <alignment horizontal="center" vertical="center"/>
    </xf>
    <xf numFmtId="3" fontId="2" fillId="0" borderId="45" xfId="0" applyNumberFormat="1" applyFont="1" applyFill="1" applyBorder="1" applyAlignment="1">
      <alignment horizontal="center" vertical="center"/>
    </xf>
    <xf numFmtId="0" fontId="2" fillId="0" borderId="14" xfId="0" applyFont="1" applyFill="1" applyBorder="1" applyAlignment="1">
      <alignment horizontal="justify" vertical="center" wrapText="1"/>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170" fontId="2" fillId="0" borderId="45"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xf>
    <xf numFmtId="1" fontId="2" fillId="0" borderId="12" xfId="0" applyNumberFormat="1" applyFont="1" applyFill="1" applyBorder="1" applyAlignment="1">
      <alignment horizontal="justify" vertical="center"/>
    </xf>
    <xf numFmtId="1" fontId="2" fillId="0" borderId="12" xfId="0" applyNumberFormat="1" applyFont="1" applyFill="1" applyBorder="1" applyAlignment="1">
      <alignment horizontal="center" vertical="center" wrapText="1"/>
    </xf>
    <xf numFmtId="0" fontId="2" fillId="0" borderId="64" xfId="0" applyFont="1" applyFill="1" applyBorder="1" applyAlignment="1">
      <alignment horizontal="justify" vertical="center" wrapText="1"/>
    </xf>
    <xf numFmtId="0" fontId="2" fillId="0" borderId="63" xfId="0" applyFont="1" applyFill="1" applyBorder="1" applyAlignment="1">
      <alignment horizontal="justify" vertical="center" wrapText="1"/>
    </xf>
    <xf numFmtId="0" fontId="2" fillId="0" borderId="12" xfId="0" applyFont="1" applyFill="1" applyBorder="1" applyAlignment="1">
      <alignment horizontal="justify" wrapText="1"/>
    </xf>
    <xf numFmtId="0" fontId="15" fillId="0" borderId="0" xfId="0" applyFont="1" applyFill="1" applyBorder="1" applyAlignment="1">
      <alignment/>
    </xf>
    <xf numFmtId="0" fontId="2" fillId="0" borderId="24" xfId="0" applyFont="1" applyFill="1" applyBorder="1" applyAlignment="1">
      <alignment horizontal="justify" vertical="center" wrapText="1"/>
    </xf>
    <xf numFmtId="3" fontId="2" fillId="0" borderId="65" xfId="0" applyNumberFormat="1" applyFont="1" applyFill="1" applyBorder="1" applyAlignment="1">
      <alignment horizontal="center" vertical="center"/>
    </xf>
    <xf numFmtId="0" fontId="9" fillId="0" borderId="16" xfId="0" applyFont="1" applyFill="1" applyBorder="1" applyAlignment="1" applyProtection="1">
      <alignment horizontal="left"/>
      <protection/>
    </xf>
    <xf numFmtId="0" fontId="0" fillId="0" borderId="0" xfId="0" applyFill="1" applyBorder="1" applyAlignment="1">
      <alignment/>
    </xf>
    <xf numFmtId="0" fontId="40"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protection/>
    </xf>
    <xf numFmtId="0" fontId="40" fillId="0" borderId="0" xfId="0" applyFont="1" applyFill="1" applyBorder="1" applyAlignment="1" applyProtection="1">
      <alignment horizontal="left"/>
      <protection/>
    </xf>
    <xf numFmtId="0" fontId="15" fillId="0" borderId="12" xfId="0" applyFont="1" applyBorder="1" applyAlignment="1" applyProtection="1">
      <alignment/>
      <protection locked="0"/>
    </xf>
    <xf numFmtId="3" fontId="47" fillId="0" borderId="0" xfId="0" applyNumberFormat="1" applyFont="1" applyAlignment="1">
      <alignment/>
    </xf>
    <xf numFmtId="0" fontId="47" fillId="0" borderId="0" xfId="0" applyFont="1" applyAlignment="1">
      <alignment/>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15" fillId="0" borderId="14" xfId="0" applyFont="1" applyBorder="1" applyAlignment="1" applyProtection="1">
      <alignment horizontal="center" vertical="top" wrapText="1"/>
      <protection locked="0"/>
    </xf>
    <xf numFmtId="0" fontId="15" fillId="0" borderId="24" xfId="0" applyFont="1" applyBorder="1" applyAlignment="1" applyProtection="1">
      <alignment horizontal="center" vertical="top" wrapText="1"/>
      <protection locked="0"/>
    </xf>
    <xf numFmtId="0" fontId="15" fillId="0" borderId="16" xfId="0" applyFont="1" applyBorder="1" applyAlignment="1" applyProtection="1">
      <alignment horizontal="center" vertical="top" wrapText="1"/>
      <protection locked="0"/>
    </xf>
    <xf numFmtId="0" fontId="9" fillId="0" borderId="2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0" xfId="0" applyFont="1" applyBorder="1" applyAlignment="1" applyProtection="1">
      <alignment horizontal="left"/>
      <protection locked="0"/>
    </xf>
    <xf numFmtId="0" fontId="9" fillId="0" borderId="20" xfId="0" applyFont="1" applyFill="1" applyBorder="1" applyAlignment="1">
      <alignment horizontal="center"/>
    </xf>
    <xf numFmtId="0" fontId="9" fillId="0" borderId="0" xfId="0" applyFont="1" applyFill="1" applyBorder="1" applyAlignment="1">
      <alignment horizontal="center"/>
    </xf>
    <xf numFmtId="0" fontId="9" fillId="0" borderId="66" xfId="0" applyFont="1" applyFill="1" applyBorder="1" applyAlignment="1">
      <alignment horizontal="center"/>
    </xf>
    <xf numFmtId="0" fontId="9" fillId="0" borderId="67" xfId="0" applyFont="1" applyFill="1" applyBorder="1" applyAlignment="1">
      <alignment horizontal="center"/>
    </xf>
    <xf numFmtId="0" fontId="10" fillId="0" borderId="2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9" fillId="0" borderId="2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3" fillId="0" borderId="68" xfId="0" applyFont="1" applyFill="1" applyBorder="1" applyAlignment="1" applyProtection="1">
      <alignment horizontal="center" vertical="center" textRotation="90" wrapText="1"/>
      <protection locked="0"/>
    </xf>
    <xf numFmtId="0" fontId="3" fillId="0" borderId="61" xfId="0" applyFont="1" applyFill="1" applyBorder="1" applyAlignment="1" applyProtection="1">
      <alignment horizontal="center" vertical="center" textRotation="90" wrapText="1"/>
      <protection locked="0"/>
    </xf>
    <xf numFmtId="0" fontId="2" fillId="0" borderId="11"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3" fillId="0" borderId="6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70" xfId="0" applyFont="1" applyFill="1" applyBorder="1" applyAlignment="1">
      <alignment horizontal="center" vertical="center" textRotation="90" wrapText="1"/>
    </xf>
    <xf numFmtId="0" fontId="2" fillId="0" borderId="71" xfId="0" applyFont="1" applyFill="1" applyBorder="1" applyAlignment="1">
      <alignment horizontal="center" vertical="center" textRotation="90" wrapText="1"/>
    </xf>
    <xf numFmtId="0" fontId="2" fillId="0" borderId="72" xfId="0" applyFont="1" applyFill="1" applyBorder="1" applyAlignment="1">
      <alignment horizontal="center" vertical="center" textRotation="90" wrapText="1"/>
    </xf>
    <xf numFmtId="0" fontId="2" fillId="0" borderId="68" xfId="0" applyFont="1" applyFill="1" applyBorder="1" applyAlignment="1" applyProtection="1">
      <alignment horizontal="center" vertical="center" textRotation="90" wrapText="1"/>
      <protection locked="0"/>
    </xf>
    <xf numFmtId="0" fontId="2" fillId="0" borderId="73" xfId="0" applyFont="1" applyFill="1" applyBorder="1" applyAlignment="1" applyProtection="1">
      <alignment horizontal="center" vertical="center" textRotation="90" wrapText="1"/>
      <protection locked="0"/>
    </xf>
    <xf numFmtId="0" fontId="2" fillId="0" borderId="61"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3" fillId="0" borderId="18"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2" fillId="0" borderId="74" xfId="0" applyFont="1" applyFill="1" applyBorder="1" applyAlignment="1">
      <alignment horizontal="center" vertical="center" textRotation="90" wrapText="1"/>
    </xf>
    <xf numFmtId="0" fontId="2" fillId="0" borderId="73" xfId="0" applyFont="1" applyFill="1" applyBorder="1" applyAlignment="1">
      <alignment horizontal="center" vertical="center" textRotation="90" wrapText="1"/>
    </xf>
    <xf numFmtId="0" fontId="2" fillId="0" borderId="16" xfId="0" applyFont="1" applyFill="1" applyBorder="1" applyAlignment="1" applyProtection="1">
      <alignment horizontal="center" vertical="center" textRotation="90" wrapText="1"/>
      <protection locked="0"/>
    </xf>
    <xf numFmtId="3" fontId="2"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70" xfId="0" applyFont="1" applyFill="1" applyBorder="1" applyAlignment="1">
      <alignment horizontal="center" vertical="center" textRotation="90" wrapText="1"/>
    </xf>
    <xf numFmtId="0" fontId="2" fillId="0" borderId="71" xfId="0" applyFont="1" applyFill="1" applyBorder="1" applyAlignment="1">
      <alignment horizontal="center" vertical="center" textRotation="90" wrapText="1"/>
    </xf>
    <xf numFmtId="0" fontId="2" fillId="0" borderId="75" xfId="0" applyFont="1" applyFill="1" applyBorder="1" applyAlignment="1">
      <alignment horizontal="center" vertical="center" textRotation="90" wrapText="1"/>
    </xf>
    <xf numFmtId="3" fontId="2" fillId="0" borderId="76"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77" xfId="0" applyNumberFormat="1" applyFont="1" applyFill="1" applyBorder="1" applyAlignment="1">
      <alignment horizontal="center" vertical="center" wrapText="1"/>
    </xf>
    <xf numFmtId="0" fontId="2" fillId="0" borderId="76" xfId="0" applyFont="1" applyFill="1" applyBorder="1" applyAlignment="1" applyProtection="1">
      <alignment horizontal="center" vertical="center" textRotation="90" wrapText="1"/>
      <protection locked="0"/>
    </xf>
    <xf numFmtId="0" fontId="2" fillId="0" borderId="24" xfId="0" applyFont="1" applyFill="1" applyBorder="1" applyAlignment="1" applyProtection="1">
      <alignment horizontal="center" vertical="center" textRotation="90" wrapText="1"/>
      <protection locked="0"/>
    </xf>
    <xf numFmtId="0" fontId="2" fillId="0" borderId="77" xfId="0" applyFont="1" applyFill="1" applyBorder="1" applyAlignment="1" applyProtection="1">
      <alignment horizontal="center" vertical="center" textRotation="90" wrapText="1"/>
      <protection locked="0"/>
    </xf>
    <xf numFmtId="0" fontId="3" fillId="0" borderId="7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61" xfId="0" applyFont="1" applyFill="1" applyBorder="1" applyAlignment="1">
      <alignment horizontal="center" vertical="center" textRotation="90" wrapText="1"/>
    </xf>
    <xf numFmtId="0" fontId="3" fillId="0" borderId="79" xfId="0" applyFont="1" applyFill="1" applyBorder="1" applyAlignment="1">
      <alignment horizontal="center" vertical="center" wrapText="1"/>
    </xf>
    <xf numFmtId="0" fontId="0" fillId="0" borderId="80" xfId="0" applyBorder="1" applyAlignment="1">
      <alignment/>
    </xf>
    <xf numFmtId="0" fontId="2" fillId="0" borderId="58" xfId="0" applyFont="1" applyFill="1" applyBorder="1" applyAlignment="1" applyProtection="1">
      <alignment horizontal="center" vertical="center" textRotation="90" wrapText="1"/>
      <protection locked="0"/>
    </xf>
    <xf numFmtId="3" fontId="2" fillId="0" borderId="14" xfId="0" applyNumberFormat="1" applyFont="1" applyFill="1" applyBorder="1" applyAlignment="1">
      <alignment horizontal="center" vertical="center" wrapText="1"/>
    </xf>
    <xf numFmtId="0" fontId="2" fillId="0" borderId="14" xfId="0" applyFont="1" applyFill="1" applyBorder="1" applyAlignment="1" applyProtection="1">
      <alignment horizontal="center" vertical="center" textRotation="90" wrapText="1"/>
      <protection locked="0"/>
    </xf>
    <xf numFmtId="0"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81" xfId="0" applyFont="1" applyFill="1" applyBorder="1" applyAlignment="1">
      <alignment horizontal="center" vertical="center" textRotation="90" wrapText="1"/>
    </xf>
    <xf numFmtId="0" fontId="2" fillId="0" borderId="22"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164" fontId="12" fillId="0" borderId="12" xfId="0" applyNumberFormat="1" applyFont="1" applyFill="1" applyBorder="1" applyAlignment="1">
      <alignment horizontal="center" vertical="top" wrapText="1"/>
    </xf>
    <xf numFmtId="164" fontId="13" fillId="34" borderId="12" xfId="0" applyNumberFormat="1" applyFont="1" applyFill="1" applyBorder="1" applyAlignment="1">
      <alignment horizontal="center" vertical="center" wrapText="1"/>
    </xf>
    <xf numFmtId="164" fontId="13" fillId="0" borderId="82" xfId="0" applyNumberFormat="1" applyFont="1" applyFill="1" applyBorder="1" applyAlignment="1">
      <alignment vertical="top" wrapText="1"/>
    </xf>
    <xf numFmtId="164" fontId="12" fillId="0" borderId="48" xfId="0" applyNumberFormat="1" applyFont="1" applyFill="1" applyBorder="1" applyAlignment="1">
      <alignment horizontal="center" vertical="center" wrapText="1"/>
    </xf>
    <xf numFmtId="164" fontId="12" fillId="0" borderId="83" xfId="0" applyNumberFormat="1" applyFont="1" applyFill="1" applyBorder="1" applyAlignment="1">
      <alignment horizontal="center" vertical="center" wrapText="1"/>
    </xf>
    <xf numFmtId="164" fontId="12" fillId="0" borderId="84"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0" fontId="13" fillId="34" borderId="12" xfId="0" applyFont="1" applyFill="1" applyBorder="1" applyAlignment="1">
      <alignment horizontal="center" vertical="justify" wrapText="1"/>
    </xf>
    <xf numFmtId="0" fontId="9" fillId="0" borderId="85" xfId="0" applyFont="1" applyBorder="1" applyAlignment="1" applyProtection="1">
      <alignment horizontal="left"/>
      <protection/>
    </xf>
    <xf numFmtId="0" fontId="9" fillId="0" borderId="86" xfId="0" applyFont="1" applyBorder="1" applyAlignment="1" applyProtection="1">
      <alignment horizontal="left"/>
      <protection/>
    </xf>
    <xf numFmtId="0" fontId="9" fillId="0" borderId="85" xfId="0" applyFont="1" applyBorder="1" applyAlignment="1" applyProtection="1">
      <alignment horizontal="center"/>
      <protection locked="0"/>
    </xf>
    <xf numFmtId="0" fontId="9" fillId="0" borderId="87" xfId="0" applyFont="1" applyBorder="1" applyAlignment="1" applyProtection="1">
      <alignment horizontal="center"/>
      <protection locked="0"/>
    </xf>
    <xf numFmtId="0" fontId="9" fillId="0" borderId="86" xfId="0" applyFont="1" applyBorder="1" applyAlignment="1" applyProtection="1">
      <alignment horizontal="center"/>
      <protection locked="0"/>
    </xf>
    <xf numFmtId="0" fontId="9" fillId="0" borderId="68"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85" xfId="0" applyFont="1" applyFill="1" applyBorder="1" applyAlignment="1" applyProtection="1">
      <alignment horizontal="center"/>
      <protection/>
    </xf>
    <xf numFmtId="0" fontId="0" fillId="0" borderId="87" xfId="0" applyBorder="1" applyAlignment="1">
      <alignment/>
    </xf>
    <xf numFmtId="0" fontId="0" fillId="0" borderId="86" xfId="0" applyBorder="1" applyAlignment="1">
      <alignment/>
    </xf>
    <xf numFmtId="0" fontId="9" fillId="0" borderId="85"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26" xfId="46" applyFont="1" applyBorder="1" applyAlignment="1">
      <alignment horizontal="center" vertical="center" wrapText="1"/>
      <protection/>
    </xf>
    <xf numFmtId="0" fontId="9" fillId="0" borderId="37" xfId="46" applyFont="1" applyBorder="1" applyAlignment="1" applyProtection="1">
      <alignment horizontal="left"/>
      <protection/>
    </xf>
    <xf numFmtId="0" fontId="9" fillId="0" borderId="37" xfId="46" applyFont="1" applyFill="1" applyBorder="1" applyAlignment="1">
      <alignment horizontal="center"/>
      <protection/>
    </xf>
    <xf numFmtId="0" fontId="9" fillId="0" borderId="88" xfId="46" applyFont="1" applyFill="1" applyBorder="1" applyAlignment="1">
      <alignment horizontal="center"/>
      <protection/>
    </xf>
    <xf numFmtId="0" fontId="10" fillId="0" borderId="37" xfId="46" applyFont="1" applyFill="1" applyBorder="1" applyAlignment="1" applyProtection="1">
      <alignment horizontal="center"/>
      <protection/>
    </xf>
    <xf numFmtId="0" fontId="9" fillId="0" borderId="37" xfId="46" applyFont="1" applyFill="1" applyBorder="1" applyAlignment="1" applyProtection="1">
      <alignment horizontal="center"/>
      <protection/>
    </xf>
    <xf numFmtId="0" fontId="15" fillId="0" borderId="45" xfId="0" applyFont="1" applyBorder="1" applyAlignment="1">
      <alignment horizontal="center"/>
    </xf>
    <xf numFmtId="0" fontId="9" fillId="36" borderId="12" xfId="0" applyFont="1" applyFill="1" applyBorder="1" applyAlignment="1">
      <alignment horizontal="center" vertical="center" wrapText="1"/>
    </xf>
    <xf numFmtId="0" fontId="10" fillId="36" borderId="20" xfId="0" applyFont="1" applyFill="1" applyBorder="1" applyAlignment="1" applyProtection="1">
      <alignment horizontal="center"/>
      <protection/>
    </xf>
    <xf numFmtId="0" fontId="10" fillId="36" borderId="0" xfId="0" applyFont="1" applyFill="1" applyBorder="1" applyAlignment="1" applyProtection="1">
      <alignment horizontal="center"/>
      <protection/>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8"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9" xfId="0" applyFont="1" applyBorder="1" applyAlignment="1" applyProtection="1">
      <alignment horizontal="center" vertical="center" wrapText="1"/>
      <protection locked="0"/>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168" fontId="26" fillId="0" borderId="66" xfId="0" applyNumberFormat="1" applyFont="1" applyBorder="1" applyAlignment="1">
      <alignment horizontal="center" vertical="center" wrapText="1"/>
    </xf>
    <xf numFmtId="168" fontId="26" fillId="0" borderId="20" xfId="0" applyNumberFormat="1" applyFont="1" applyBorder="1" applyAlignment="1">
      <alignment horizontal="center" vertical="center" wrapText="1"/>
    </xf>
    <xf numFmtId="168" fontId="26" fillId="0" borderId="46" xfId="0" applyNumberFormat="1" applyFont="1" applyBorder="1" applyAlignment="1">
      <alignment horizontal="center" vertical="center" wrapText="1"/>
    </xf>
    <xf numFmtId="168" fontId="26" fillId="0" borderId="14" xfId="0" applyNumberFormat="1" applyFont="1" applyBorder="1" applyAlignment="1">
      <alignment horizontal="center" vertical="center" wrapText="1"/>
    </xf>
    <xf numFmtId="168" fontId="26" fillId="0" borderId="24" xfId="0" applyNumberFormat="1" applyFont="1" applyBorder="1" applyAlignment="1">
      <alignment horizontal="center" vertical="center" wrapText="1"/>
    </xf>
    <xf numFmtId="168" fontId="26" fillId="0" borderId="16" xfId="0" applyNumberFormat="1" applyFont="1" applyBorder="1" applyAlignment="1">
      <alignment horizontal="center" vertical="center" wrapText="1"/>
    </xf>
    <xf numFmtId="168" fontId="26" fillId="0" borderId="84" xfId="0" applyNumberFormat="1" applyFont="1" applyBorder="1" applyAlignment="1">
      <alignment horizontal="center" vertical="center" wrapText="1"/>
    </xf>
    <xf numFmtId="168" fontId="26" fillId="0" borderId="48" xfId="0" applyNumberFormat="1" applyFont="1" applyBorder="1" applyAlignment="1">
      <alignment horizontal="center" vertical="center" wrapText="1"/>
    </xf>
    <xf numFmtId="168" fontId="26" fillId="0" borderId="26" xfId="0" applyNumberFormat="1" applyFont="1" applyBorder="1" applyAlignment="1">
      <alignment horizontal="center" vertical="center" wrapText="1"/>
    </xf>
    <xf numFmtId="168" fontId="26" fillId="0" borderId="88" xfId="0" applyNumberFormat="1" applyFont="1" applyBorder="1" applyAlignment="1">
      <alignment horizontal="center" vertical="center" wrapText="1"/>
    </xf>
    <xf numFmtId="168" fontId="26" fillId="0" borderId="37" xfId="0" applyNumberFormat="1" applyFont="1" applyBorder="1" applyAlignment="1">
      <alignment horizontal="center" vertical="center" wrapText="1"/>
    </xf>
    <xf numFmtId="168" fontId="26" fillId="0" borderId="93" xfId="0" applyNumberFormat="1" applyFont="1" applyBorder="1" applyAlignment="1">
      <alignment horizontal="center" vertical="center" wrapText="1"/>
    </xf>
    <xf numFmtId="0" fontId="81" fillId="0" borderId="14" xfId="0" applyFont="1" applyBorder="1" applyAlignment="1">
      <alignment horizontal="center" vertical="center"/>
    </xf>
    <xf numFmtId="0" fontId="81" fillId="0" borderId="16" xfId="0" applyFont="1" applyBorder="1" applyAlignment="1">
      <alignment horizontal="center" vertical="center"/>
    </xf>
    <xf numFmtId="0" fontId="81" fillId="0" borderId="24" xfId="0" applyFont="1" applyBorder="1" applyAlignment="1">
      <alignment horizontal="center" vertical="center"/>
    </xf>
    <xf numFmtId="0" fontId="81" fillId="0" borderId="14" xfId="0" applyFont="1" applyBorder="1" applyAlignment="1">
      <alignment horizontal="justify" vertical="center"/>
    </xf>
    <xf numFmtId="0" fontId="81" fillId="0" borderId="24" xfId="0" applyFont="1" applyBorder="1" applyAlignment="1">
      <alignment horizontal="justify" vertical="center"/>
    </xf>
    <xf numFmtId="0" fontId="81" fillId="0" borderId="16" xfId="0" applyFont="1" applyBorder="1" applyAlignment="1">
      <alignment horizontal="justify" vertical="center"/>
    </xf>
    <xf numFmtId="0" fontId="81" fillId="0" borderId="14" xfId="0" applyFont="1" applyBorder="1" applyAlignment="1">
      <alignment vertical="center" wrapText="1"/>
    </xf>
    <xf numFmtId="0" fontId="81" fillId="0" borderId="16" xfId="0" applyFont="1" applyBorder="1" applyAlignment="1">
      <alignment vertical="center" wrapText="1"/>
    </xf>
    <xf numFmtId="170" fontId="81" fillId="0" borderId="14" xfId="0" applyNumberFormat="1" applyFont="1" applyBorder="1" applyAlignment="1">
      <alignment horizontal="justify" vertical="center"/>
    </xf>
    <xf numFmtId="170" fontId="81" fillId="0" borderId="24" xfId="0" applyNumberFormat="1" applyFont="1" applyBorder="1" applyAlignment="1">
      <alignment horizontal="justify" vertical="center"/>
    </xf>
    <xf numFmtId="170" fontId="81" fillId="0" borderId="16" xfId="0" applyNumberFormat="1" applyFont="1" applyBorder="1" applyAlignment="1">
      <alignment horizontal="justify" vertical="center"/>
    </xf>
    <xf numFmtId="170" fontId="81" fillId="0" borderId="14" xfId="0" applyNumberFormat="1" applyFont="1" applyBorder="1" applyAlignment="1">
      <alignment horizontal="center" vertical="center"/>
    </xf>
    <xf numFmtId="170" fontId="81" fillId="0" borderId="16" xfId="0" applyNumberFormat="1" applyFont="1" applyBorder="1" applyAlignment="1">
      <alignment horizontal="center" vertical="center"/>
    </xf>
    <xf numFmtId="170" fontId="81" fillId="0" borderId="24" xfId="0" applyNumberFormat="1" applyFont="1" applyBorder="1" applyAlignment="1">
      <alignment horizontal="center" vertical="center"/>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33" fillId="0" borderId="20" xfId="0" applyFont="1" applyBorder="1" applyAlignment="1" applyProtection="1">
      <alignment horizontal="left"/>
      <protection/>
    </xf>
    <xf numFmtId="0" fontId="33" fillId="0" borderId="0" xfId="0" applyFont="1" applyBorder="1" applyAlignment="1" applyProtection="1">
      <alignment horizontal="left"/>
      <protection/>
    </xf>
    <xf numFmtId="0" fontId="33" fillId="0" borderId="20" xfId="0" applyFont="1" applyFill="1" applyBorder="1" applyAlignment="1">
      <alignment horizontal="center"/>
    </xf>
    <xf numFmtId="0" fontId="33" fillId="0" borderId="0" xfId="0" applyFont="1" applyFill="1" applyBorder="1" applyAlignment="1">
      <alignment horizontal="center"/>
    </xf>
    <xf numFmtId="0" fontId="33" fillId="0" borderId="66" xfId="0" applyFont="1" applyFill="1" applyBorder="1" applyAlignment="1">
      <alignment horizontal="center"/>
    </xf>
    <xf numFmtId="0" fontId="33" fillId="0" borderId="67" xfId="0" applyFont="1" applyFill="1" applyBorder="1" applyAlignment="1">
      <alignment horizontal="center"/>
    </xf>
    <xf numFmtId="0" fontId="34" fillId="0" borderId="20" xfId="0" applyFont="1" applyFill="1" applyBorder="1" applyAlignment="1" applyProtection="1">
      <alignment horizontal="center"/>
      <protection/>
    </xf>
    <xf numFmtId="0" fontId="34" fillId="0" borderId="0" xfId="0" applyFont="1" applyFill="1" applyBorder="1" applyAlignment="1" applyProtection="1">
      <alignment horizontal="center"/>
      <protection/>
    </xf>
    <xf numFmtId="0" fontId="33" fillId="0" borderId="20" xfId="0"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94" xfId="0" applyFont="1" applyFill="1" applyBorder="1" applyAlignment="1">
      <alignment horizontal="center" vertical="center" wrapText="1"/>
    </xf>
    <xf numFmtId="0" fontId="34" fillId="0" borderId="95"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55" xfId="0" applyFont="1" applyBorder="1" applyAlignment="1">
      <alignment horizontal="center" vertical="center" wrapText="1"/>
    </xf>
    <xf numFmtId="0" fontId="35" fillId="0" borderId="12" xfId="0" applyFont="1" applyBorder="1" applyAlignment="1">
      <alignment vertical="center" wrapText="1"/>
    </xf>
    <xf numFmtId="0" fontId="35" fillId="0" borderId="96" xfId="0" applyFont="1" applyBorder="1" applyAlignment="1">
      <alignment horizontal="left" vertical="center" wrapText="1"/>
    </xf>
    <xf numFmtId="0" fontId="35" fillId="0" borderId="97" xfId="0" applyFont="1" applyBorder="1" applyAlignment="1">
      <alignment horizontal="left" vertical="center" wrapText="1"/>
    </xf>
    <xf numFmtId="0" fontId="35" fillId="0" borderId="98" xfId="0" applyFont="1" applyBorder="1" applyAlignment="1">
      <alignment horizontal="left" vertical="center" wrapText="1"/>
    </xf>
    <xf numFmtId="0" fontId="33" fillId="0" borderId="14" xfId="0" applyFont="1" applyBorder="1" applyAlignment="1">
      <alignment horizontal="center" vertical="center" wrapText="1"/>
    </xf>
    <xf numFmtId="0" fontId="33" fillId="0" borderId="24" xfId="0" applyFon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center" wrapText="1"/>
      <protection locked="0"/>
    </xf>
    <xf numFmtId="0" fontId="15" fillId="0" borderId="18" xfId="0" applyFont="1" applyBorder="1" applyAlignment="1">
      <alignment horizontal="center" vertical="center" wrapText="1"/>
    </xf>
    <xf numFmtId="0" fontId="0" fillId="0" borderId="5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5" fillId="0" borderId="12" xfId="0" applyFont="1" applyBorder="1" applyAlignment="1">
      <alignment horizontal="center" vertical="center" wrapText="1"/>
    </xf>
    <xf numFmtId="173" fontId="15" fillId="0" borderId="12" xfId="44" applyNumberFormat="1" applyFont="1" applyBorder="1" applyAlignment="1">
      <alignment horizontal="center" vertical="center" wrapText="1"/>
    </xf>
    <xf numFmtId="173" fontId="15" fillId="0" borderId="14" xfId="44" applyNumberFormat="1" applyFont="1" applyBorder="1" applyAlignment="1">
      <alignment horizontal="center" vertical="center" wrapText="1"/>
    </xf>
    <xf numFmtId="173" fontId="15" fillId="0" borderId="24" xfId="44" applyNumberFormat="1" applyFont="1" applyBorder="1" applyAlignment="1">
      <alignment horizontal="center" vertical="center" wrapText="1"/>
    </xf>
    <xf numFmtId="173" fontId="15" fillId="0" borderId="16" xfId="44" applyNumberFormat="1" applyFont="1" applyBorder="1" applyAlignment="1">
      <alignment horizontal="center" vertical="center" wrapText="1"/>
    </xf>
    <xf numFmtId="0" fontId="9" fillId="0" borderId="0" xfId="0" applyFont="1" applyBorder="1" applyAlignment="1" applyProtection="1">
      <alignment horizontal="center"/>
      <protection locked="0"/>
    </xf>
    <xf numFmtId="0" fontId="9" fillId="0" borderId="0" xfId="0" applyFont="1" applyBorder="1" applyAlignment="1" applyProtection="1">
      <alignment horizontal="center"/>
      <protection/>
    </xf>
    <xf numFmtId="172" fontId="9" fillId="0" borderId="11" xfId="44" applyNumberFormat="1" applyFont="1" applyBorder="1" applyAlignment="1">
      <alignment horizontal="center" vertical="center" wrapText="1"/>
    </xf>
    <xf numFmtId="172" fontId="9" fillId="0" borderId="12" xfId="44" applyNumberFormat="1" applyFont="1" applyBorder="1" applyAlignment="1">
      <alignment horizontal="center" vertical="center" wrapText="1"/>
    </xf>
    <xf numFmtId="0" fontId="2" fillId="0" borderId="14"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43" fillId="0" borderId="64" xfId="0" applyFont="1" applyFill="1" applyBorder="1" applyAlignment="1">
      <alignment horizontal="center" vertical="center"/>
    </xf>
    <xf numFmtId="0" fontId="43" fillId="0" borderId="100"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justify" vertical="center" wrapText="1"/>
    </xf>
    <xf numFmtId="0" fontId="10" fillId="0" borderId="16" xfId="0" applyFont="1" applyFill="1" applyBorder="1" applyAlignment="1">
      <alignment horizontal="justify" vertical="center" wrapText="1"/>
    </xf>
    <xf numFmtId="3" fontId="2" fillId="0" borderId="14" xfId="0" applyNumberFormat="1" applyFont="1" applyFill="1" applyBorder="1" applyAlignment="1">
      <alignment horizontal="center" vertical="center" wrapText="1"/>
    </xf>
    <xf numFmtId="0" fontId="39" fillId="0" borderId="16" xfId="0" applyFont="1" applyFill="1" applyBorder="1" applyAlignment="1">
      <alignment horizontal="center" vertical="center" wrapText="1"/>
    </xf>
    <xf numFmtId="170" fontId="2" fillId="0" borderId="14" xfId="0" applyNumberFormat="1" applyFont="1" applyFill="1" applyBorder="1" applyAlignment="1">
      <alignment horizontal="center" vertical="center" wrapText="1"/>
    </xf>
    <xf numFmtId="170" fontId="2" fillId="0" borderId="16"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0" fillId="0" borderId="14" xfId="0" applyFont="1" applyFill="1" applyBorder="1" applyAlignment="1">
      <alignment vertical="center" wrapText="1"/>
    </xf>
    <xf numFmtId="0" fontId="23" fillId="0" borderId="24"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2" fillId="0" borderId="16" xfId="0" applyNumberFormat="1" applyFont="1" applyFill="1" applyBorder="1" applyAlignment="1">
      <alignment horizontal="center" vertical="center" wrapText="1"/>
    </xf>
    <xf numFmtId="0" fontId="15" fillId="0" borderId="24" xfId="0" applyFont="1" applyFill="1" applyBorder="1" applyAlignment="1">
      <alignment/>
    </xf>
    <xf numFmtId="0" fontId="2" fillId="0" borderId="24" xfId="0" applyFont="1" applyFill="1" applyBorder="1" applyAlignment="1">
      <alignment horizontal="justify" vertical="center" wrapText="1"/>
    </xf>
    <xf numFmtId="0" fontId="15" fillId="0" borderId="24" xfId="0" applyFont="1" applyFill="1" applyBorder="1" applyAlignment="1">
      <alignment/>
    </xf>
    <xf numFmtId="0" fontId="15" fillId="0" borderId="16" xfId="0" applyFont="1" applyFill="1" applyBorder="1" applyAlignment="1">
      <alignment/>
    </xf>
    <xf numFmtId="3" fontId="2" fillId="0" borderId="24"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43" fillId="0" borderId="14" xfId="0" applyFont="1" applyFill="1" applyBorder="1" applyAlignment="1">
      <alignment vertical="center" textRotation="255" wrapText="1"/>
    </xf>
    <xf numFmtId="0" fontId="43" fillId="0" borderId="24" xfId="0" applyFont="1" applyFill="1" applyBorder="1" applyAlignment="1">
      <alignment vertical="center" textRotation="255" wrapText="1"/>
    </xf>
    <xf numFmtId="0" fontId="43" fillId="0" borderId="24" xfId="0" applyFont="1" applyFill="1" applyBorder="1" applyAlignment="1">
      <alignment vertical="center" wrapText="1"/>
    </xf>
    <xf numFmtId="0" fontId="39" fillId="0" borderId="24" xfId="0" applyFont="1" applyFill="1" applyBorder="1" applyAlignment="1">
      <alignment horizontal="center" vertical="center" wrapText="1"/>
    </xf>
    <xf numFmtId="0" fontId="39" fillId="0" borderId="24" xfId="0" applyFont="1" applyFill="1" applyBorder="1" applyAlignment="1">
      <alignment horizontal="center" vertical="center"/>
    </xf>
    <xf numFmtId="0" fontId="39" fillId="0" borderId="16" xfId="0" applyFont="1" applyFill="1" applyBorder="1" applyAlignment="1">
      <alignment horizontal="center" vertical="center"/>
    </xf>
    <xf numFmtId="0" fontId="9" fillId="0" borderId="24" xfId="0" applyFont="1" applyFill="1" applyBorder="1" applyAlignment="1">
      <alignment horizontal="center" vertical="center" wrapText="1"/>
    </xf>
    <xf numFmtId="0" fontId="15" fillId="0" borderId="24" xfId="0" applyFont="1" applyFill="1" applyBorder="1" applyAlignment="1">
      <alignment wrapText="1"/>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0" fontId="15" fillId="0" borderId="12" xfId="0" applyFont="1" applyFill="1" applyBorder="1" applyAlignment="1">
      <alignment horizontal="justify" vertical="center" wrapText="1"/>
    </xf>
    <xf numFmtId="170" fontId="2" fillId="0" borderId="24"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15" fillId="0" borderId="12" xfId="0" applyFont="1" applyFill="1" applyBorder="1" applyAlignment="1">
      <alignment/>
    </xf>
    <xf numFmtId="0" fontId="15" fillId="0" borderId="16"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43" fillId="0" borderId="14" xfId="0" applyFont="1" applyFill="1" applyBorder="1" applyAlignment="1">
      <alignment horizontal="center" vertical="center" textRotation="255" wrapText="1"/>
    </xf>
    <xf numFmtId="0" fontId="15" fillId="0" borderId="16" xfId="0" applyFont="1" applyFill="1" applyBorder="1" applyAlignment="1">
      <alignment/>
    </xf>
    <xf numFmtId="1" fontId="2" fillId="0" borderId="14" xfId="0" applyNumberFormat="1" applyFont="1" applyFill="1" applyBorder="1" applyAlignment="1">
      <alignment horizontal="center" vertical="center" wrapText="1"/>
    </xf>
    <xf numFmtId="3" fontId="39" fillId="0" borderId="12"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6" fillId="0" borderId="24" xfId="0" applyFont="1" applyFill="1" applyBorder="1" applyAlignment="1">
      <alignment horizontal="center" vertical="center" textRotation="255" wrapText="1"/>
    </xf>
    <xf numFmtId="0" fontId="46" fillId="0" borderId="24" xfId="0" applyFont="1" applyFill="1" applyBorder="1" applyAlignment="1">
      <alignment/>
    </xf>
    <xf numFmtId="0" fontId="46" fillId="0" borderId="16" xfId="0" applyFont="1" applyFill="1" applyBorder="1" applyAlignment="1">
      <alignment/>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39" fillId="0" borderId="12" xfId="0" applyFont="1" applyFill="1" applyBorder="1" applyAlignment="1">
      <alignment horizontal="justify" vertical="center" wrapText="1"/>
    </xf>
    <xf numFmtId="0" fontId="39" fillId="0" borderId="24" xfId="0" applyFont="1" applyFill="1" applyBorder="1" applyAlignment="1">
      <alignment horizontal="justify" vertical="center" wrapText="1"/>
    </xf>
    <xf numFmtId="0" fontId="42" fillId="0" borderId="16" xfId="0" applyFont="1" applyFill="1" applyBorder="1" applyAlignment="1" applyProtection="1">
      <alignment horizontal="center"/>
      <protection/>
    </xf>
    <xf numFmtId="0" fontId="43" fillId="0" borderId="24" xfId="0" applyFont="1" applyFill="1" applyBorder="1" applyAlignment="1">
      <alignment horizontal="center" vertical="center" textRotation="255" wrapText="1"/>
    </xf>
    <xf numFmtId="0" fontId="43" fillId="0" borderId="16" xfId="0" applyFont="1" applyFill="1" applyBorder="1" applyAlignment="1">
      <alignment horizontal="center" vertical="center" textRotation="255" wrapText="1"/>
    </xf>
    <xf numFmtId="3" fontId="2" fillId="0" borderId="24" xfId="57" applyNumberFormat="1" applyFont="1" applyFill="1" applyBorder="1" applyAlignment="1">
      <alignment horizontal="center" vertical="center" wrapText="1"/>
      <protection/>
    </xf>
    <xf numFmtId="6" fontId="2" fillId="0" borderId="24" xfId="57" applyNumberFormat="1" applyFont="1" applyFill="1" applyBorder="1" applyAlignment="1">
      <alignment horizontal="center" vertical="center" wrapText="1"/>
      <protection/>
    </xf>
    <xf numFmtId="6" fontId="2" fillId="0" borderId="16" xfId="57"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2" fillId="0" borderId="0" xfId="0" applyFont="1" applyFill="1" applyBorder="1" applyAlignment="1" applyProtection="1">
      <alignment horizontal="left" vertical="center" wrapText="1"/>
      <protection/>
    </xf>
    <xf numFmtId="0" fontId="39" fillId="0" borderId="0" xfId="0" applyFont="1" applyFill="1" applyBorder="1" applyAlignment="1">
      <alignment vertical="center" wrapText="1"/>
    </xf>
    <xf numFmtId="0" fontId="2" fillId="0" borderId="0" xfId="0" applyFont="1" applyFill="1" applyBorder="1" applyAlignment="1" applyProtection="1">
      <alignment horizontal="left" vertical="center"/>
      <protection/>
    </xf>
    <xf numFmtId="0" fontId="39" fillId="0"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0" fontId="41" fillId="0" borderId="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2" xfId="56"/>
    <cellStyle name="Normal_Hoja1" xfId="57"/>
    <cellStyle name="Note" xfId="58"/>
    <cellStyle name="Output" xfId="59"/>
    <cellStyle name="Percent" xfId="60"/>
    <cellStyle name="Title" xfId="61"/>
    <cellStyle name="Total" xfId="62"/>
    <cellStyle name="Warning Text" xfId="63"/>
  </cellStyles>
  <dxfs count="4">
    <dxf>
      <fill>
        <patternFill>
          <bgColor rgb="FFFF0000"/>
        </patternFill>
      </fill>
    </dxf>
    <dxf>
      <fill>
        <patternFill>
          <bgColor rgb="FFFFFF00"/>
        </patternFill>
      </fill>
    </dxf>
    <dxf>
      <fill>
        <patternFill>
          <bgColor rgb="FFFF66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6</xdr:col>
      <xdr:colOff>1162050</xdr:colOff>
      <xdr:row>1</xdr:row>
      <xdr:rowOff>333375</xdr:rowOff>
    </xdr:to>
    <xdr:pic>
      <xdr:nvPicPr>
        <xdr:cNvPr id="1" name="Picture 35" descr="height=175"/>
        <xdr:cNvPicPr preferRelativeResize="1">
          <a:picLocks noChangeAspect="1"/>
        </xdr:cNvPicPr>
      </xdr:nvPicPr>
      <xdr:blipFill>
        <a:blip r:embed="rId1"/>
        <a:stretch>
          <a:fillRect/>
        </a:stretch>
      </xdr:blipFill>
      <xdr:spPr>
        <a:xfrm>
          <a:off x="6276975" y="0"/>
          <a:ext cx="2276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G34"/>
  <sheetViews>
    <sheetView zoomScalePageLayoutView="0" workbookViewId="0" topLeftCell="A1">
      <selection activeCell="E8" sqref="E8"/>
    </sheetView>
  </sheetViews>
  <sheetFormatPr defaultColWidth="11.421875" defaultRowHeight="15"/>
  <cols>
    <col min="1" max="1" width="9.00390625" style="0" customWidth="1"/>
    <col min="2" max="2" width="18.7109375" style="0" customWidth="1"/>
    <col min="3" max="3" width="29.00390625" style="0" customWidth="1"/>
    <col min="4" max="4" width="17.00390625" style="0" customWidth="1"/>
    <col min="5" max="5" width="20.28125" style="0" customWidth="1"/>
    <col min="6" max="6" width="17.8515625" style="0" customWidth="1"/>
    <col min="7" max="7" width="22.42187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15">
      <c r="A6" s="198" t="s">
        <v>119</v>
      </c>
      <c r="B6" s="199"/>
      <c r="C6" s="322" t="s">
        <v>565</v>
      </c>
      <c r="D6" s="322"/>
      <c r="E6" s="37"/>
      <c r="F6" s="37"/>
      <c r="G6" s="37"/>
    </row>
    <row r="7" spans="1:7" ht="15">
      <c r="A7" s="38" t="s">
        <v>566</v>
      </c>
      <c r="B7" s="39"/>
      <c r="C7" s="322" t="s">
        <v>567</v>
      </c>
      <c r="D7" s="322"/>
      <c r="E7" s="37"/>
      <c r="F7" s="37"/>
      <c r="G7" s="37"/>
    </row>
    <row r="8" spans="1:7" ht="15">
      <c r="A8" s="320"/>
      <c r="B8" s="321"/>
      <c r="C8" s="37"/>
      <c r="D8" s="37"/>
      <c r="E8" s="37"/>
      <c r="F8" s="37"/>
      <c r="G8" s="37"/>
    </row>
    <row r="9" spans="1:7" ht="15">
      <c r="A9" s="38" t="s">
        <v>123</v>
      </c>
      <c r="B9" s="41"/>
      <c r="C9" s="146">
        <v>2011</v>
      </c>
      <c r="D9" s="41"/>
      <c r="E9" s="41"/>
      <c r="F9" s="41"/>
      <c r="G9" s="41"/>
    </row>
    <row r="10" spans="1:7" ht="15">
      <c r="A10" s="156"/>
      <c r="B10" s="146"/>
      <c r="C10" s="146"/>
      <c r="D10" s="146"/>
      <c r="E10" s="146"/>
      <c r="F10" s="146"/>
      <c r="G10" s="146"/>
    </row>
    <row r="11" spans="1:7" ht="12.75" customHeight="1">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102">
      <c r="A14" s="183">
        <v>1</v>
      </c>
      <c r="B14" s="200" t="s">
        <v>568</v>
      </c>
      <c r="C14" s="201" t="s">
        <v>569</v>
      </c>
      <c r="D14" s="317" t="s">
        <v>570</v>
      </c>
      <c r="E14" s="202" t="s">
        <v>571</v>
      </c>
      <c r="F14" s="202" t="s">
        <v>487</v>
      </c>
      <c r="G14" s="203" t="s">
        <v>572</v>
      </c>
    </row>
    <row r="15" spans="1:7" ht="51">
      <c r="A15" s="183">
        <v>2</v>
      </c>
      <c r="B15" s="200" t="s">
        <v>568</v>
      </c>
      <c r="C15" s="201" t="s">
        <v>573</v>
      </c>
      <c r="D15" s="318"/>
      <c r="E15" s="202" t="s">
        <v>571</v>
      </c>
      <c r="F15" s="202" t="s">
        <v>487</v>
      </c>
      <c r="G15" s="203" t="s">
        <v>574</v>
      </c>
    </row>
    <row r="16" spans="1:7" ht="61.5" customHeight="1">
      <c r="A16" s="183">
        <v>3</v>
      </c>
      <c r="B16" s="200" t="s">
        <v>568</v>
      </c>
      <c r="C16" s="201" t="s">
        <v>575</v>
      </c>
      <c r="D16" s="319"/>
      <c r="E16" s="202" t="s">
        <v>571</v>
      </c>
      <c r="F16" s="202" t="s">
        <v>487</v>
      </c>
      <c r="G16" s="203" t="s">
        <v>576</v>
      </c>
    </row>
    <row r="17" spans="1:7" ht="72.75" customHeight="1">
      <c r="A17" s="183">
        <v>4</v>
      </c>
      <c r="B17" s="200" t="s">
        <v>577</v>
      </c>
      <c r="C17" s="204" t="s">
        <v>578</v>
      </c>
      <c r="D17" s="204" t="s">
        <v>579</v>
      </c>
      <c r="E17" s="205" t="s">
        <v>580</v>
      </c>
      <c r="F17" s="202" t="s">
        <v>487</v>
      </c>
      <c r="G17" s="206" t="s">
        <v>581</v>
      </c>
    </row>
    <row r="18" spans="1:7" ht="102.75" customHeight="1">
      <c r="A18" s="183">
        <v>5</v>
      </c>
      <c r="B18" s="200" t="s">
        <v>582</v>
      </c>
      <c r="C18" s="204" t="s">
        <v>583</v>
      </c>
      <c r="D18" s="204" t="s">
        <v>584</v>
      </c>
      <c r="E18" s="202" t="s">
        <v>571</v>
      </c>
      <c r="F18" s="202" t="s">
        <v>585</v>
      </c>
      <c r="G18" s="206" t="s">
        <v>586</v>
      </c>
    </row>
    <row r="19" spans="1:7" ht="51">
      <c r="A19" s="183">
        <v>6</v>
      </c>
      <c r="B19" s="200" t="s">
        <v>577</v>
      </c>
      <c r="C19" s="201" t="s">
        <v>587</v>
      </c>
      <c r="D19" s="202"/>
      <c r="E19" s="205" t="s">
        <v>580</v>
      </c>
      <c r="F19" s="202" t="s">
        <v>585</v>
      </c>
      <c r="G19" s="207" t="s">
        <v>588</v>
      </c>
    </row>
    <row r="20" spans="1:7" ht="102">
      <c r="A20" s="183">
        <v>7</v>
      </c>
      <c r="B20" s="200" t="s">
        <v>577</v>
      </c>
      <c r="C20" s="201" t="s">
        <v>589</v>
      </c>
      <c r="D20" s="201" t="s">
        <v>590</v>
      </c>
      <c r="E20" s="205" t="s">
        <v>580</v>
      </c>
      <c r="F20" s="202" t="s">
        <v>487</v>
      </c>
      <c r="G20" s="203" t="s">
        <v>591</v>
      </c>
    </row>
    <row r="21" spans="1:7" ht="76.5">
      <c r="A21" s="183">
        <v>8</v>
      </c>
      <c r="B21" s="200" t="s">
        <v>568</v>
      </c>
      <c r="C21" s="201" t="s">
        <v>592</v>
      </c>
      <c r="D21" s="201" t="s">
        <v>593</v>
      </c>
      <c r="E21" s="205" t="s">
        <v>594</v>
      </c>
      <c r="F21" s="202" t="s">
        <v>487</v>
      </c>
      <c r="G21" s="207" t="s">
        <v>595</v>
      </c>
    </row>
    <row r="22" spans="1:7" ht="127.5">
      <c r="A22" s="183">
        <v>9</v>
      </c>
      <c r="B22" s="200" t="s">
        <v>577</v>
      </c>
      <c r="C22" s="201" t="s">
        <v>596</v>
      </c>
      <c r="D22" s="202"/>
      <c r="E22" s="205" t="s">
        <v>580</v>
      </c>
      <c r="F22" s="202" t="s">
        <v>487</v>
      </c>
      <c r="G22" s="203" t="s">
        <v>597</v>
      </c>
    </row>
    <row r="23" spans="1:7" ht="101.25">
      <c r="A23" s="183">
        <v>10</v>
      </c>
      <c r="B23" s="200" t="s">
        <v>577</v>
      </c>
      <c r="C23" s="201" t="s">
        <v>598</v>
      </c>
      <c r="D23" s="201" t="s">
        <v>599</v>
      </c>
      <c r="E23" s="205" t="s">
        <v>580</v>
      </c>
      <c r="F23" s="202" t="s">
        <v>487</v>
      </c>
      <c r="G23" s="207" t="s">
        <v>600</v>
      </c>
    </row>
    <row r="24" spans="1:7" ht="67.5" customHeight="1">
      <c r="A24" s="183">
        <v>11</v>
      </c>
      <c r="B24" s="200" t="s">
        <v>568</v>
      </c>
      <c r="C24" s="201" t="s">
        <v>601</v>
      </c>
      <c r="D24" s="201" t="s">
        <v>602</v>
      </c>
      <c r="E24" s="202" t="s">
        <v>571</v>
      </c>
      <c r="F24" s="202" t="s">
        <v>487</v>
      </c>
      <c r="G24" s="207" t="s">
        <v>603</v>
      </c>
    </row>
    <row r="25" spans="1:7" ht="67.5">
      <c r="A25" s="183">
        <v>12</v>
      </c>
      <c r="B25" s="200" t="s">
        <v>604</v>
      </c>
      <c r="C25" s="201" t="s">
        <v>605</v>
      </c>
      <c r="D25" s="202" t="s">
        <v>606</v>
      </c>
      <c r="E25" s="205" t="s">
        <v>607</v>
      </c>
      <c r="F25" s="202" t="s">
        <v>487</v>
      </c>
      <c r="G25" s="207" t="s">
        <v>608</v>
      </c>
    </row>
    <row r="26" spans="1:7" ht="92.25" customHeight="1">
      <c r="A26" s="183">
        <v>13</v>
      </c>
      <c r="B26" s="200" t="s">
        <v>609</v>
      </c>
      <c r="C26" s="201" t="s">
        <v>610</v>
      </c>
      <c r="D26" s="201" t="s">
        <v>611</v>
      </c>
      <c r="E26" s="205" t="s">
        <v>612</v>
      </c>
      <c r="F26" s="202" t="s">
        <v>487</v>
      </c>
      <c r="G26" s="203" t="s">
        <v>613</v>
      </c>
    </row>
    <row r="27" spans="1:7" ht="39">
      <c r="A27" s="183">
        <v>14</v>
      </c>
      <c r="B27" s="200" t="s">
        <v>614</v>
      </c>
      <c r="C27" s="205" t="s">
        <v>615</v>
      </c>
      <c r="D27" s="205" t="s">
        <v>616</v>
      </c>
      <c r="E27" s="205" t="s">
        <v>617</v>
      </c>
      <c r="F27" s="205" t="s">
        <v>487</v>
      </c>
      <c r="G27" s="208" t="s">
        <v>618</v>
      </c>
    </row>
    <row r="28" spans="1:7" ht="64.5">
      <c r="A28" s="183">
        <v>15</v>
      </c>
      <c r="B28" s="200" t="s">
        <v>614</v>
      </c>
      <c r="C28" s="205" t="s">
        <v>619</v>
      </c>
      <c r="D28" s="205" t="s">
        <v>616</v>
      </c>
      <c r="E28" s="205" t="s">
        <v>617</v>
      </c>
      <c r="F28" s="205" t="s">
        <v>221</v>
      </c>
      <c r="G28" s="208" t="s">
        <v>620</v>
      </c>
    </row>
    <row r="29" spans="1:7" ht="51.75">
      <c r="A29" s="183">
        <v>16</v>
      </c>
      <c r="B29" s="200" t="s">
        <v>614</v>
      </c>
      <c r="C29" s="205" t="s">
        <v>621</v>
      </c>
      <c r="D29" s="205" t="s">
        <v>616</v>
      </c>
      <c r="E29" s="205" t="s">
        <v>617</v>
      </c>
      <c r="F29" s="205" t="s">
        <v>487</v>
      </c>
      <c r="G29" s="208" t="s">
        <v>622</v>
      </c>
    </row>
    <row r="30" spans="1:7" ht="64.5">
      <c r="A30" s="183">
        <v>17</v>
      </c>
      <c r="B30" s="200" t="s">
        <v>614</v>
      </c>
      <c r="C30" s="205" t="s">
        <v>623</v>
      </c>
      <c r="D30" s="205" t="s">
        <v>616</v>
      </c>
      <c r="E30" s="205" t="s">
        <v>617</v>
      </c>
      <c r="F30" s="205" t="s">
        <v>487</v>
      </c>
      <c r="G30" s="208" t="s">
        <v>624</v>
      </c>
    </row>
    <row r="31" spans="1:7" ht="39">
      <c r="A31" s="183">
        <v>18</v>
      </c>
      <c r="B31" s="200" t="s">
        <v>614</v>
      </c>
      <c r="C31" s="205" t="s">
        <v>625</v>
      </c>
      <c r="D31" s="205" t="s">
        <v>616</v>
      </c>
      <c r="E31" s="205" t="s">
        <v>617</v>
      </c>
      <c r="F31" s="205" t="s">
        <v>487</v>
      </c>
      <c r="G31" s="208" t="s">
        <v>626</v>
      </c>
    </row>
    <row r="32" spans="1:7" ht="51.75">
      <c r="A32" s="183">
        <v>19</v>
      </c>
      <c r="B32" s="200" t="s">
        <v>627</v>
      </c>
      <c r="C32" s="205" t="s">
        <v>628</v>
      </c>
      <c r="D32" s="205" t="s">
        <v>629</v>
      </c>
      <c r="E32" s="205" t="s">
        <v>630</v>
      </c>
      <c r="F32" s="205" t="s">
        <v>487</v>
      </c>
      <c r="G32" s="208" t="s">
        <v>631</v>
      </c>
    </row>
    <row r="33" spans="1:7" ht="60.75" customHeight="1">
      <c r="A33" s="183">
        <v>20</v>
      </c>
      <c r="B33" s="200" t="s">
        <v>632</v>
      </c>
      <c r="C33" s="205" t="s">
        <v>633</v>
      </c>
      <c r="D33" s="205" t="s">
        <v>634</v>
      </c>
      <c r="E33" s="205" t="s">
        <v>635</v>
      </c>
      <c r="F33" s="205" t="s">
        <v>487</v>
      </c>
      <c r="G33" s="208" t="s">
        <v>636</v>
      </c>
    </row>
    <row r="34" spans="1:7" ht="72.75" customHeight="1">
      <c r="A34" s="183">
        <v>21</v>
      </c>
      <c r="B34" s="200" t="s">
        <v>632</v>
      </c>
      <c r="C34" s="205" t="s">
        <v>637</v>
      </c>
      <c r="D34" s="205" t="s">
        <v>634</v>
      </c>
      <c r="E34" s="205" t="s">
        <v>635</v>
      </c>
      <c r="F34" s="205" t="s">
        <v>487</v>
      </c>
      <c r="G34" s="208" t="s">
        <v>638</v>
      </c>
    </row>
  </sheetData>
  <sheetProtection/>
  <mergeCells count="15">
    <mergeCell ref="C7:D7"/>
    <mergeCell ref="A1:G1"/>
    <mergeCell ref="A2:G2"/>
    <mergeCell ref="A4:G4"/>
    <mergeCell ref="A5:G5"/>
    <mergeCell ref="C6:D6"/>
    <mergeCell ref="F11:F13"/>
    <mergeCell ref="G11:G13"/>
    <mergeCell ref="D14:D16"/>
    <mergeCell ref="A8:B8"/>
    <mergeCell ref="A11:A13"/>
    <mergeCell ref="B11:B13"/>
    <mergeCell ref="C11:C13"/>
    <mergeCell ref="D11:D13"/>
    <mergeCell ref="E11:E13"/>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G34"/>
  <sheetViews>
    <sheetView zoomScalePageLayoutView="0" workbookViewId="0" topLeftCell="A1">
      <selection activeCell="A35" sqref="A35"/>
    </sheetView>
  </sheetViews>
  <sheetFormatPr defaultColWidth="11.421875" defaultRowHeight="15"/>
  <cols>
    <col min="1" max="1" width="9.00390625" style="0" customWidth="1"/>
    <col min="2" max="2" width="18.7109375" style="0" customWidth="1"/>
    <col min="3" max="3" width="29.00390625" style="0" customWidth="1"/>
    <col min="4" max="4" width="17.00390625" style="0" customWidth="1"/>
    <col min="5" max="5" width="20.28125" style="0" customWidth="1"/>
    <col min="6" max="6" width="17.8515625" style="0" customWidth="1"/>
    <col min="7" max="7" width="15.5742187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15">
      <c r="A6" s="320" t="s">
        <v>119</v>
      </c>
      <c r="B6" s="321"/>
      <c r="C6" s="143" t="s">
        <v>658</v>
      </c>
      <c r="D6" s="37"/>
      <c r="E6" s="37"/>
      <c r="F6" s="37"/>
      <c r="G6" s="37"/>
    </row>
    <row r="7" spans="1:7" ht="15">
      <c r="A7" s="38" t="s">
        <v>121</v>
      </c>
      <c r="B7" s="39"/>
      <c r="C7" s="144" t="s">
        <v>659</v>
      </c>
      <c r="D7" s="37"/>
      <c r="E7" s="37"/>
      <c r="F7" s="37"/>
      <c r="G7" s="37"/>
    </row>
    <row r="8" spans="1:7" ht="15">
      <c r="A8" s="320"/>
      <c r="B8" s="321"/>
      <c r="C8" s="37"/>
      <c r="D8" s="37"/>
      <c r="E8" s="37"/>
      <c r="F8" s="37"/>
      <c r="G8" s="37"/>
    </row>
    <row r="9" spans="1:7" ht="15">
      <c r="A9" s="38" t="s">
        <v>123</v>
      </c>
      <c r="B9" s="41"/>
      <c r="C9" s="146">
        <v>2011</v>
      </c>
      <c r="D9" s="41"/>
      <c r="E9" s="41"/>
      <c r="F9" s="41"/>
      <c r="G9" s="41"/>
    </row>
    <row r="10" spans="1:7" ht="15">
      <c r="A10" s="156"/>
      <c r="B10" s="146"/>
      <c r="C10" s="146"/>
      <c r="D10" s="146"/>
      <c r="E10" s="146"/>
      <c r="F10" s="146"/>
      <c r="G10" s="146"/>
    </row>
    <row r="11" spans="1:7" ht="15">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89.25">
      <c r="A14" s="438">
        <v>1</v>
      </c>
      <c r="B14" s="441" t="s">
        <v>660</v>
      </c>
      <c r="C14" s="444" t="s">
        <v>661</v>
      </c>
      <c r="D14" s="446">
        <v>179800000</v>
      </c>
      <c r="E14" s="441" t="s">
        <v>662</v>
      </c>
      <c r="F14" s="441" t="s">
        <v>663</v>
      </c>
      <c r="G14" s="211" t="s">
        <v>664</v>
      </c>
    </row>
    <row r="15" spans="1:7" ht="63.75">
      <c r="A15" s="440"/>
      <c r="B15" s="442"/>
      <c r="C15" s="445"/>
      <c r="D15" s="447"/>
      <c r="E15" s="442"/>
      <c r="F15" s="442"/>
      <c r="G15" s="211" t="s">
        <v>665</v>
      </c>
    </row>
    <row r="16" spans="1:7" ht="63.75">
      <c r="A16" s="439"/>
      <c r="B16" s="443"/>
      <c r="C16" s="212" t="s">
        <v>666</v>
      </c>
      <c r="D16" s="448"/>
      <c r="E16" s="443"/>
      <c r="F16" s="443"/>
      <c r="G16" s="211" t="s">
        <v>667</v>
      </c>
    </row>
    <row r="17" spans="1:7" ht="76.5">
      <c r="A17" s="438">
        <v>2</v>
      </c>
      <c r="B17" s="441" t="s">
        <v>668</v>
      </c>
      <c r="C17" s="441" t="s">
        <v>669</v>
      </c>
      <c r="D17" s="449">
        <v>142700000</v>
      </c>
      <c r="E17" s="441" t="s">
        <v>670</v>
      </c>
      <c r="F17" s="438" t="s">
        <v>663</v>
      </c>
      <c r="G17" s="211" t="s">
        <v>671</v>
      </c>
    </row>
    <row r="18" spans="1:7" ht="76.5">
      <c r="A18" s="439"/>
      <c r="B18" s="443"/>
      <c r="C18" s="443"/>
      <c r="D18" s="450"/>
      <c r="E18" s="443"/>
      <c r="F18" s="439"/>
      <c r="G18" s="211" t="s">
        <v>672</v>
      </c>
    </row>
    <row r="19" spans="1:7" ht="76.5">
      <c r="A19" s="438">
        <v>3</v>
      </c>
      <c r="B19" s="441" t="s">
        <v>673</v>
      </c>
      <c r="C19" s="211" t="s">
        <v>674</v>
      </c>
      <c r="D19" s="449">
        <v>118502183</v>
      </c>
      <c r="E19" s="441" t="s">
        <v>675</v>
      </c>
      <c r="F19" s="438" t="s">
        <v>663</v>
      </c>
      <c r="G19" s="211" t="s">
        <v>676</v>
      </c>
    </row>
    <row r="20" spans="1:7" ht="63.75">
      <c r="A20" s="440"/>
      <c r="B20" s="442"/>
      <c r="C20" s="211" t="s">
        <v>677</v>
      </c>
      <c r="D20" s="451"/>
      <c r="E20" s="442"/>
      <c r="F20" s="440"/>
      <c r="G20" s="211" t="s">
        <v>678</v>
      </c>
    </row>
    <row r="21" spans="1:7" ht="51">
      <c r="A21" s="440"/>
      <c r="B21" s="442"/>
      <c r="C21" s="211" t="s">
        <v>679</v>
      </c>
      <c r="D21" s="451"/>
      <c r="E21" s="442"/>
      <c r="F21" s="440"/>
      <c r="G21" s="211" t="s">
        <v>680</v>
      </c>
    </row>
    <row r="22" spans="1:7" ht="127.5">
      <c r="A22" s="440"/>
      <c r="B22" s="442"/>
      <c r="C22" s="452" t="s">
        <v>681</v>
      </c>
      <c r="D22" s="451"/>
      <c r="E22" s="442"/>
      <c r="F22" s="440"/>
      <c r="G22" s="211" t="s">
        <v>682</v>
      </c>
    </row>
    <row r="23" spans="1:7" ht="76.5">
      <c r="A23" s="439"/>
      <c r="B23" s="443"/>
      <c r="C23" s="453"/>
      <c r="D23" s="450"/>
      <c r="E23" s="443"/>
      <c r="F23" s="439"/>
      <c r="G23" s="211" t="s">
        <v>683</v>
      </c>
    </row>
    <row r="24" spans="1:7" ht="127.5">
      <c r="A24" s="438">
        <v>4</v>
      </c>
      <c r="B24" s="441" t="s">
        <v>684</v>
      </c>
      <c r="C24" s="211" t="s">
        <v>685</v>
      </c>
      <c r="D24" s="449">
        <v>74508713</v>
      </c>
      <c r="E24" s="441" t="s">
        <v>686</v>
      </c>
      <c r="F24" s="438" t="s">
        <v>663</v>
      </c>
      <c r="G24" s="211" t="s">
        <v>687</v>
      </c>
    </row>
    <row r="25" spans="1:7" ht="15">
      <c r="A25" s="440"/>
      <c r="B25" s="442"/>
      <c r="C25" s="441" t="s">
        <v>688</v>
      </c>
      <c r="D25" s="451"/>
      <c r="E25" s="442"/>
      <c r="F25" s="440"/>
      <c r="G25" s="441" t="s">
        <v>689</v>
      </c>
    </row>
    <row r="26" spans="1:7" ht="15">
      <c r="A26" s="439"/>
      <c r="B26" s="443"/>
      <c r="C26" s="443"/>
      <c r="D26" s="450"/>
      <c r="E26" s="443"/>
      <c r="F26" s="439"/>
      <c r="G26" s="443"/>
    </row>
    <row r="27" spans="1:7" ht="76.5">
      <c r="A27" s="438">
        <v>5</v>
      </c>
      <c r="B27" s="441" t="s">
        <v>690</v>
      </c>
      <c r="C27" s="211" t="s">
        <v>691</v>
      </c>
      <c r="D27" s="449">
        <v>136820000</v>
      </c>
      <c r="E27" s="441" t="s">
        <v>692</v>
      </c>
      <c r="F27" s="438" t="s">
        <v>663</v>
      </c>
      <c r="G27" s="211" t="s">
        <v>693</v>
      </c>
    </row>
    <row r="28" spans="1:7" ht="89.25">
      <c r="A28" s="440"/>
      <c r="B28" s="442"/>
      <c r="C28" s="211" t="s">
        <v>694</v>
      </c>
      <c r="D28" s="451"/>
      <c r="E28" s="442"/>
      <c r="F28" s="440"/>
      <c r="G28" s="211" t="s">
        <v>695</v>
      </c>
    </row>
    <row r="29" spans="1:7" ht="38.25">
      <c r="A29" s="440"/>
      <c r="B29" s="442"/>
      <c r="C29" s="211" t="s">
        <v>696</v>
      </c>
      <c r="D29" s="451"/>
      <c r="E29" s="442"/>
      <c r="F29" s="440"/>
      <c r="G29" s="211" t="s">
        <v>697</v>
      </c>
    </row>
    <row r="30" spans="1:7" ht="51">
      <c r="A30" s="439"/>
      <c r="B30" s="443"/>
      <c r="C30" s="211" t="s">
        <v>698</v>
      </c>
      <c r="D30" s="450"/>
      <c r="E30" s="443"/>
      <c r="F30" s="439"/>
      <c r="G30" s="211" t="s">
        <v>699</v>
      </c>
    </row>
    <row r="31" spans="1:7" ht="38.25">
      <c r="A31" s="438">
        <v>6</v>
      </c>
      <c r="B31" s="441" t="s">
        <v>700</v>
      </c>
      <c r="C31" s="211" t="s">
        <v>701</v>
      </c>
      <c r="D31" s="449">
        <v>164404884</v>
      </c>
      <c r="E31" s="438" t="s">
        <v>702</v>
      </c>
      <c r="F31" s="438" t="s">
        <v>663</v>
      </c>
      <c r="G31" s="213" t="s">
        <v>703</v>
      </c>
    </row>
    <row r="32" spans="1:7" ht="38.25">
      <c r="A32" s="440"/>
      <c r="B32" s="442"/>
      <c r="C32" s="211" t="s">
        <v>704</v>
      </c>
      <c r="D32" s="451"/>
      <c r="E32" s="440"/>
      <c r="F32" s="440"/>
      <c r="G32" s="211" t="s">
        <v>705</v>
      </c>
    </row>
    <row r="33" spans="1:7" ht="38.25">
      <c r="A33" s="439"/>
      <c r="B33" s="443"/>
      <c r="C33" s="211" t="s">
        <v>706</v>
      </c>
      <c r="D33" s="450"/>
      <c r="E33" s="439"/>
      <c r="F33" s="439"/>
      <c r="G33" s="211" t="s">
        <v>707</v>
      </c>
    </row>
    <row r="34" spans="1:7" ht="51">
      <c r="A34" s="214">
        <v>7</v>
      </c>
      <c r="B34" s="211" t="s">
        <v>708</v>
      </c>
      <c r="C34" s="211" t="s">
        <v>709</v>
      </c>
      <c r="D34" s="215">
        <v>0</v>
      </c>
      <c r="E34" s="211" t="s">
        <v>710</v>
      </c>
      <c r="F34" s="216" t="s">
        <v>663</v>
      </c>
      <c r="G34" s="211" t="s">
        <v>711</v>
      </c>
    </row>
  </sheetData>
  <sheetProtection/>
  <mergeCells count="48">
    <mergeCell ref="A31:A33"/>
    <mergeCell ref="B31:B33"/>
    <mergeCell ref="D31:D33"/>
    <mergeCell ref="E31:E33"/>
    <mergeCell ref="F31:F33"/>
    <mergeCell ref="F19:F23"/>
    <mergeCell ref="C22:C23"/>
    <mergeCell ref="G25:G26"/>
    <mergeCell ref="A27:A30"/>
    <mergeCell ref="B27:B30"/>
    <mergeCell ref="D27:D30"/>
    <mergeCell ref="E27:E30"/>
    <mergeCell ref="F27:F30"/>
    <mergeCell ref="A24:A26"/>
    <mergeCell ref="B24:B26"/>
    <mergeCell ref="D24:D26"/>
    <mergeCell ref="E24:E26"/>
    <mergeCell ref="F24:F26"/>
    <mergeCell ref="C25:C26"/>
    <mergeCell ref="C17:C18"/>
    <mergeCell ref="D17:D18"/>
    <mergeCell ref="E17:E18"/>
    <mergeCell ref="A19:A23"/>
    <mergeCell ref="B19:B23"/>
    <mergeCell ref="D19:D23"/>
    <mergeCell ref="E19:E23"/>
    <mergeCell ref="F17:F18"/>
    <mergeCell ref="G11:G13"/>
    <mergeCell ref="A14:A16"/>
    <mergeCell ref="B14:B16"/>
    <mergeCell ref="C14:C15"/>
    <mergeCell ref="D14:D16"/>
    <mergeCell ref="E14:E16"/>
    <mergeCell ref="F14:F16"/>
    <mergeCell ref="A11:A13"/>
    <mergeCell ref="B11:B13"/>
    <mergeCell ref="C11:C13"/>
    <mergeCell ref="D11:D13"/>
    <mergeCell ref="E11:E13"/>
    <mergeCell ref="F11:F13"/>
    <mergeCell ref="A17:A18"/>
    <mergeCell ref="B17:B18"/>
    <mergeCell ref="A8:B8"/>
    <mergeCell ref="A1:G1"/>
    <mergeCell ref="A2:G2"/>
    <mergeCell ref="A4:G4"/>
    <mergeCell ref="A5:G5"/>
    <mergeCell ref="A6:B6"/>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3:F35"/>
  <sheetViews>
    <sheetView zoomScalePageLayoutView="0" workbookViewId="0" topLeftCell="A2">
      <selection activeCell="A10" sqref="A10"/>
    </sheetView>
  </sheetViews>
  <sheetFormatPr defaultColWidth="11.421875" defaultRowHeight="15"/>
  <cols>
    <col min="1" max="1" width="18.7109375" style="0" customWidth="1"/>
    <col min="2" max="2" width="29.00390625" style="0" customWidth="1"/>
    <col min="3" max="3" width="15.8515625" style="0" customWidth="1"/>
    <col min="4" max="4" width="20.28125" style="0" customWidth="1"/>
    <col min="5" max="5" width="17.8515625" style="0" customWidth="1"/>
    <col min="6" max="6" width="40.28125" style="0" customWidth="1"/>
  </cols>
  <sheetData>
    <row r="3" spans="2:6" ht="15">
      <c r="B3" s="322" t="s">
        <v>730</v>
      </c>
      <c r="C3" s="322"/>
      <c r="D3" s="322"/>
      <c r="E3" s="322"/>
      <c r="F3" s="322"/>
    </row>
    <row r="4" spans="1:6" ht="15">
      <c r="A4" s="39"/>
      <c r="B4" s="40" t="s">
        <v>731</v>
      </c>
      <c r="C4" s="37"/>
      <c r="D4" s="37"/>
      <c r="E4" s="37"/>
      <c r="F4" s="37"/>
    </row>
    <row r="5" spans="2:6" ht="15">
      <c r="B5" s="37"/>
      <c r="C5" s="37"/>
      <c r="D5" s="37"/>
      <c r="E5" s="37"/>
      <c r="F5" s="37"/>
    </row>
    <row r="6" spans="1:6" ht="15.75" thickBot="1">
      <c r="A6" s="41"/>
      <c r="B6" s="41" t="s">
        <v>732</v>
      </c>
      <c r="C6" s="41"/>
      <c r="D6" s="41"/>
      <c r="E6" s="41"/>
      <c r="F6" s="41"/>
    </row>
    <row r="7" spans="1:6" ht="15" customHeight="1">
      <c r="A7" s="394" t="s">
        <v>7</v>
      </c>
      <c r="B7" s="394" t="s">
        <v>8</v>
      </c>
      <c r="C7" s="394" t="s">
        <v>124</v>
      </c>
      <c r="D7" s="394" t="s">
        <v>10</v>
      </c>
      <c r="E7" s="394" t="s">
        <v>11</v>
      </c>
      <c r="F7" s="396" t="s">
        <v>12</v>
      </c>
    </row>
    <row r="8" spans="1:6" ht="15">
      <c r="A8" s="316"/>
      <c r="B8" s="316"/>
      <c r="C8" s="316"/>
      <c r="D8" s="316"/>
      <c r="E8" s="316"/>
      <c r="F8" s="397"/>
    </row>
    <row r="9" spans="1:6" ht="15">
      <c r="A9" s="316"/>
      <c r="B9" s="316"/>
      <c r="C9" s="316"/>
      <c r="D9" s="316"/>
      <c r="E9" s="316"/>
      <c r="F9" s="397"/>
    </row>
    <row r="10" spans="1:6" ht="409.5">
      <c r="A10" s="217" t="s">
        <v>712</v>
      </c>
      <c r="B10" s="218" t="s">
        <v>713</v>
      </c>
      <c r="C10" s="217" t="s">
        <v>714</v>
      </c>
      <c r="D10" s="217" t="s">
        <v>715</v>
      </c>
      <c r="E10" s="217" t="s">
        <v>716</v>
      </c>
      <c r="F10" s="219" t="s">
        <v>717</v>
      </c>
    </row>
    <row r="11" spans="1:6" ht="345.75" thickBot="1">
      <c r="A11" s="217" t="s">
        <v>718</v>
      </c>
      <c r="B11" s="218" t="s">
        <v>719</v>
      </c>
      <c r="C11" s="220" t="s">
        <v>720</v>
      </c>
      <c r="D11" s="218" t="s">
        <v>721</v>
      </c>
      <c r="E11" s="218" t="s">
        <v>722</v>
      </c>
      <c r="F11" s="219" t="s">
        <v>723</v>
      </c>
    </row>
    <row r="12" spans="1:6" ht="409.5" thickBot="1">
      <c r="A12" s="221" t="s">
        <v>724</v>
      </c>
      <c r="B12" s="220" t="s">
        <v>725</v>
      </c>
      <c r="C12" s="222" t="s">
        <v>726</v>
      </c>
      <c r="D12" s="220" t="s">
        <v>727</v>
      </c>
      <c r="E12" s="220" t="s">
        <v>728</v>
      </c>
      <c r="F12" s="223" t="s">
        <v>729</v>
      </c>
    </row>
    <row r="13" spans="1:6" ht="15">
      <c r="A13" s="224"/>
      <c r="B13" s="224"/>
      <c r="C13" s="224"/>
      <c r="D13" s="224"/>
      <c r="E13" s="224"/>
      <c r="F13" s="224"/>
    </row>
    <row r="14" spans="1:6" ht="15">
      <c r="A14" s="225"/>
      <c r="B14" s="225"/>
      <c r="C14" s="225"/>
      <c r="D14" s="225"/>
      <c r="E14" s="225"/>
      <c r="F14" s="225"/>
    </row>
    <row r="15" spans="1:6" ht="15">
      <c r="A15" s="225"/>
      <c r="B15" s="225"/>
      <c r="C15" s="225"/>
      <c r="D15" s="225"/>
      <c r="E15" s="225"/>
      <c r="F15" s="225"/>
    </row>
    <row r="16" spans="1:6" ht="15">
      <c r="A16" s="225"/>
      <c r="B16" s="225"/>
      <c r="C16" s="225"/>
      <c r="D16" s="225"/>
      <c r="E16" s="225"/>
      <c r="F16" s="225"/>
    </row>
    <row r="17" spans="1:6" ht="15">
      <c r="A17" s="225"/>
      <c r="B17" s="225"/>
      <c r="C17" s="225"/>
      <c r="D17" s="225"/>
      <c r="E17" s="225"/>
      <c r="F17" s="225"/>
    </row>
    <row r="18" spans="1:6" ht="15">
      <c r="A18" s="225"/>
      <c r="B18" s="225"/>
      <c r="C18" s="225"/>
      <c r="D18" s="225"/>
      <c r="E18" s="225"/>
      <c r="F18" s="225"/>
    </row>
    <row r="19" spans="1:6" ht="15">
      <c r="A19" s="225"/>
      <c r="B19" s="225"/>
      <c r="C19" s="225"/>
      <c r="D19" s="225"/>
      <c r="E19" s="225"/>
      <c r="F19" s="225"/>
    </row>
    <row r="20" spans="1:6" ht="15">
      <c r="A20" s="225"/>
      <c r="B20" s="225"/>
      <c r="C20" s="225"/>
      <c r="D20" s="225"/>
      <c r="E20" s="225"/>
      <c r="F20" s="225"/>
    </row>
    <row r="21" spans="1:6" ht="15">
      <c r="A21" s="225"/>
      <c r="B21" s="225"/>
      <c r="C21" s="225"/>
      <c r="D21" s="225"/>
      <c r="E21" s="225"/>
      <c r="F21" s="225"/>
    </row>
    <row r="22" spans="1:6" ht="15">
      <c r="A22" s="225"/>
      <c r="B22" s="225"/>
      <c r="C22" s="225"/>
      <c r="D22" s="225"/>
      <c r="E22" s="225"/>
      <c r="F22" s="225"/>
    </row>
    <row r="23" spans="1:6" ht="15">
      <c r="A23" s="225"/>
      <c r="B23" s="225"/>
      <c r="C23" s="225"/>
      <c r="D23" s="225"/>
      <c r="E23" s="225"/>
      <c r="F23" s="225"/>
    </row>
    <row r="24" spans="1:6" ht="15">
      <c r="A24" s="225"/>
      <c r="B24" s="225"/>
      <c r="C24" s="225"/>
      <c r="D24" s="225"/>
      <c r="E24" s="225"/>
      <c r="F24" s="225"/>
    </row>
    <row r="25" spans="1:6" ht="15">
      <c r="A25" s="225"/>
      <c r="B25" s="225"/>
      <c r="C25" s="225"/>
      <c r="D25" s="225"/>
      <c r="E25" s="225"/>
      <c r="F25" s="225"/>
    </row>
    <row r="26" spans="1:6" ht="15">
      <c r="A26" s="225"/>
      <c r="B26" s="225"/>
      <c r="C26" s="225"/>
      <c r="D26" s="225"/>
      <c r="E26" s="225"/>
      <c r="F26" s="225"/>
    </row>
    <row r="27" spans="1:6" ht="15">
      <c r="A27" s="225"/>
      <c r="B27" s="225"/>
      <c r="C27" s="225"/>
      <c r="D27" s="225"/>
      <c r="E27" s="225"/>
      <c r="F27" s="225"/>
    </row>
    <row r="28" spans="1:6" ht="15">
      <c r="A28" s="225"/>
      <c r="B28" s="225"/>
      <c r="C28" s="225"/>
      <c r="D28" s="225"/>
      <c r="E28" s="225"/>
      <c r="F28" s="225"/>
    </row>
    <row r="29" spans="1:6" ht="15">
      <c r="A29" s="225"/>
      <c r="B29" s="225"/>
      <c r="C29" s="225"/>
      <c r="D29" s="225"/>
      <c r="E29" s="225"/>
      <c r="F29" s="225"/>
    </row>
    <row r="30" spans="1:6" ht="15">
      <c r="A30" s="225"/>
      <c r="B30" s="225"/>
      <c r="C30" s="225"/>
      <c r="D30" s="225"/>
      <c r="E30" s="225"/>
      <c r="F30" s="225"/>
    </row>
    <row r="31" spans="1:6" ht="15">
      <c r="A31" s="225"/>
      <c r="B31" s="225"/>
      <c r="C31" s="225"/>
      <c r="D31" s="225"/>
      <c r="E31" s="225"/>
      <c r="F31" s="225"/>
    </row>
    <row r="32" spans="1:6" ht="15">
      <c r="A32" s="225"/>
      <c r="B32" s="225"/>
      <c r="C32" s="225"/>
      <c r="D32" s="225"/>
      <c r="E32" s="225"/>
      <c r="F32" s="225"/>
    </row>
    <row r="33" spans="1:6" ht="15">
      <c r="A33" s="225"/>
      <c r="B33" s="225"/>
      <c r="C33" s="225"/>
      <c r="D33" s="225"/>
      <c r="E33" s="225"/>
      <c r="F33" s="225"/>
    </row>
    <row r="34" spans="1:6" ht="15">
      <c r="A34" s="225"/>
      <c r="B34" s="225"/>
      <c r="C34" s="225"/>
      <c r="D34" s="225"/>
      <c r="E34" s="225"/>
      <c r="F34" s="225"/>
    </row>
    <row r="35" spans="1:6" ht="15">
      <c r="A35" s="225"/>
      <c r="B35" s="225"/>
      <c r="C35" s="225"/>
      <c r="D35" s="225"/>
      <c r="E35" s="225"/>
      <c r="F35" s="225"/>
    </row>
  </sheetData>
  <sheetProtection/>
  <mergeCells count="7">
    <mergeCell ref="B3:F3"/>
    <mergeCell ref="A7:A9"/>
    <mergeCell ref="B7:B9"/>
    <mergeCell ref="C7:C9"/>
    <mergeCell ref="D7:D9"/>
    <mergeCell ref="E7:E9"/>
    <mergeCell ref="F7:F9"/>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G32"/>
  <sheetViews>
    <sheetView zoomScalePageLayoutView="0" workbookViewId="0" topLeftCell="A1">
      <selection activeCell="C9" sqref="C9"/>
    </sheetView>
  </sheetViews>
  <sheetFormatPr defaultColWidth="11.421875" defaultRowHeight="15"/>
  <cols>
    <col min="1" max="1" width="9.00390625" style="258" customWidth="1"/>
    <col min="2" max="2" width="18.7109375" style="258" customWidth="1"/>
    <col min="3" max="3" width="29.00390625" style="259" customWidth="1"/>
    <col min="4" max="4" width="39.421875" style="258" customWidth="1"/>
    <col min="5" max="5" width="20.28125" style="258" customWidth="1"/>
    <col min="6" max="6" width="17.8515625" style="258" customWidth="1"/>
    <col min="7" max="7" width="19.57421875" style="258" customWidth="1"/>
  </cols>
  <sheetData>
    <row r="1" spans="1:7" ht="15">
      <c r="A1" s="456" t="s">
        <v>0</v>
      </c>
      <c r="B1" s="457"/>
      <c r="C1" s="457"/>
      <c r="D1" s="457"/>
      <c r="E1" s="457"/>
      <c r="F1" s="457"/>
      <c r="G1" s="457"/>
    </row>
    <row r="2" spans="1:7" ht="15">
      <c r="A2" s="458" t="s">
        <v>118</v>
      </c>
      <c r="B2" s="459"/>
      <c r="C2" s="459"/>
      <c r="D2" s="459"/>
      <c r="E2" s="459"/>
      <c r="F2" s="459"/>
      <c r="G2" s="459"/>
    </row>
    <row r="3" spans="1:7" ht="15">
      <c r="A3" s="227"/>
      <c r="B3" s="228"/>
      <c r="C3" s="229"/>
      <c r="D3" s="228"/>
      <c r="E3" s="228"/>
      <c r="F3" s="228"/>
      <c r="G3" s="228"/>
    </row>
    <row r="4" spans="1:7" ht="15.75">
      <c r="A4" s="460" t="s">
        <v>2</v>
      </c>
      <c r="B4" s="461"/>
      <c r="C4" s="461"/>
      <c r="D4" s="461"/>
      <c r="E4" s="461"/>
      <c r="F4" s="461"/>
      <c r="G4" s="461"/>
    </row>
    <row r="5" spans="1:7" ht="15">
      <c r="A5" s="462"/>
      <c r="B5" s="463"/>
      <c r="C5" s="463"/>
      <c r="D5" s="463"/>
      <c r="E5" s="463"/>
      <c r="F5" s="463"/>
      <c r="G5" s="463"/>
    </row>
    <row r="6" spans="1:7" ht="15">
      <c r="A6" s="454" t="s">
        <v>119</v>
      </c>
      <c r="B6" s="455"/>
      <c r="C6" s="230" t="s">
        <v>743</v>
      </c>
      <c r="D6" s="231"/>
      <c r="E6" s="231"/>
      <c r="F6" s="231"/>
      <c r="G6" s="231"/>
    </row>
    <row r="7" spans="1:7" ht="15">
      <c r="A7" s="232" t="s">
        <v>121</v>
      </c>
      <c r="B7" s="233"/>
      <c r="C7" s="230" t="s">
        <v>744</v>
      </c>
      <c r="D7" s="231"/>
      <c r="E7" s="231"/>
      <c r="F7" s="231"/>
      <c r="G7" s="231"/>
    </row>
    <row r="8" spans="1:7" ht="15">
      <c r="A8" s="454" t="s">
        <v>123</v>
      </c>
      <c r="B8" s="455"/>
      <c r="C8" s="234">
        <v>2011</v>
      </c>
      <c r="D8" s="231"/>
      <c r="E8" s="231"/>
      <c r="F8" s="231"/>
      <c r="G8" s="231"/>
    </row>
    <row r="9" spans="1:7" ht="15">
      <c r="A9" s="232"/>
      <c r="B9" s="235"/>
      <c r="C9" s="236"/>
      <c r="D9" s="235"/>
      <c r="E9" s="235"/>
      <c r="F9" s="235"/>
      <c r="G9" s="235"/>
    </row>
    <row r="10" spans="1:7" ht="15">
      <c r="A10" s="237"/>
      <c r="B10" s="238"/>
      <c r="C10" s="239"/>
      <c r="D10" s="238"/>
      <c r="E10" s="238"/>
      <c r="F10" s="238"/>
      <c r="G10" s="238"/>
    </row>
    <row r="11" spans="1:7" ht="15">
      <c r="A11" s="464" t="s">
        <v>6</v>
      </c>
      <c r="B11" s="464" t="s">
        <v>7</v>
      </c>
      <c r="C11" s="474" t="s">
        <v>8</v>
      </c>
      <c r="D11" s="464" t="s">
        <v>124</v>
      </c>
      <c r="E11" s="464" t="s">
        <v>10</v>
      </c>
      <c r="F11" s="464" t="s">
        <v>11</v>
      </c>
      <c r="G11" s="464" t="s">
        <v>12</v>
      </c>
    </row>
    <row r="12" spans="1:7" ht="15">
      <c r="A12" s="465"/>
      <c r="B12" s="465"/>
      <c r="C12" s="475"/>
      <c r="D12" s="465"/>
      <c r="E12" s="465"/>
      <c r="F12" s="465"/>
      <c r="G12" s="465"/>
    </row>
    <row r="13" spans="1:7" ht="15">
      <c r="A13" s="465"/>
      <c r="B13" s="465"/>
      <c r="C13" s="464"/>
      <c r="D13" s="465"/>
      <c r="E13" s="465"/>
      <c r="F13" s="465"/>
      <c r="G13" s="465"/>
    </row>
    <row r="14" spans="1:7" ht="140.25">
      <c r="A14" s="466">
        <v>1</v>
      </c>
      <c r="B14" s="468" t="s">
        <v>745</v>
      </c>
      <c r="C14" s="240" t="s">
        <v>746</v>
      </c>
      <c r="D14" s="241" t="s">
        <v>747</v>
      </c>
      <c r="E14" s="242" t="s">
        <v>748</v>
      </c>
      <c r="F14" s="243" t="s">
        <v>217</v>
      </c>
      <c r="G14" s="244" t="s">
        <v>749</v>
      </c>
    </row>
    <row r="15" spans="1:7" ht="102">
      <c r="A15" s="467"/>
      <c r="B15" s="468"/>
      <c r="C15" s="240" t="s">
        <v>750</v>
      </c>
      <c r="D15" s="241" t="s">
        <v>751</v>
      </c>
      <c r="E15" s="242" t="s">
        <v>748</v>
      </c>
      <c r="F15" s="243" t="s">
        <v>217</v>
      </c>
      <c r="G15" s="244" t="s">
        <v>752</v>
      </c>
    </row>
    <row r="16" spans="1:7" ht="63.75">
      <c r="A16" s="469">
        <v>2</v>
      </c>
      <c r="B16" s="468" t="s">
        <v>753</v>
      </c>
      <c r="C16" s="240" t="s">
        <v>754</v>
      </c>
      <c r="D16" s="241" t="s">
        <v>755</v>
      </c>
      <c r="E16" s="245" t="s">
        <v>756</v>
      </c>
      <c r="F16" s="243" t="s">
        <v>217</v>
      </c>
      <c r="G16" s="244" t="s">
        <v>757</v>
      </c>
    </row>
    <row r="17" spans="1:7" ht="89.25">
      <c r="A17" s="469"/>
      <c r="B17" s="468"/>
      <c r="C17" s="240" t="s">
        <v>758</v>
      </c>
      <c r="D17" s="241" t="s">
        <v>759</v>
      </c>
      <c r="E17" s="242" t="s">
        <v>748</v>
      </c>
      <c r="F17" s="243" t="s">
        <v>217</v>
      </c>
      <c r="G17" s="244" t="s">
        <v>760</v>
      </c>
    </row>
    <row r="18" spans="1:7" ht="51">
      <c r="A18" s="469"/>
      <c r="B18" s="468"/>
      <c r="C18" s="240" t="s">
        <v>761</v>
      </c>
      <c r="D18" s="241" t="s">
        <v>762</v>
      </c>
      <c r="E18" s="242" t="s">
        <v>748</v>
      </c>
      <c r="F18" s="243" t="s">
        <v>217</v>
      </c>
      <c r="G18" s="244" t="s">
        <v>763</v>
      </c>
    </row>
    <row r="19" spans="1:7" ht="25.5">
      <c r="A19" s="469"/>
      <c r="B19" s="468"/>
      <c r="C19" s="470" t="s">
        <v>764</v>
      </c>
      <c r="D19" s="471" t="s">
        <v>765</v>
      </c>
      <c r="E19" s="242" t="s">
        <v>748</v>
      </c>
      <c r="F19" s="243" t="s">
        <v>217</v>
      </c>
      <c r="G19" s="244" t="s">
        <v>766</v>
      </c>
    </row>
    <row r="20" spans="1:7" ht="25.5">
      <c r="A20" s="469"/>
      <c r="B20" s="468"/>
      <c r="C20" s="470"/>
      <c r="D20" s="472"/>
      <c r="E20" s="242" t="s">
        <v>748</v>
      </c>
      <c r="F20" s="243" t="s">
        <v>217</v>
      </c>
      <c r="G20" s="244" t="s">
        <v>767</v>
      </c>
    </row>
    <row r="21" spans="1:7" ht="51">
      <c r="A21" s="469"/>
      <c r="B21" s="468"/>
      <c r="C21" s="470"/>
      <c r="D21" s="472"/>
      <c r="E21" s="242" t="s">
        <v>748</v>
      </c>
      <c r="F21" s="243" t="s">
        <v>217</v>
      </c>
      <c r="G21" s="244" t="s">
        <v>768</v>
      </c>
    </row>
    <row r="22" spans="1:7" ht="38.25">
      <c r="A22" s="469"/>
      <c r="B22" s="468"/>
      <c r="C22" s="470"/>
      <c r="D22" s="473"/>
      <c r="E22" s="242" t="s">
        <v>748</v>
      </c>
      <c r="F22" s="243" t="s">
        <v>217</v>
      </c>
      <c r="G22" s="244" t="s">
        <v>769</v>
      </c>
    </row>
    <row r="23" spans="1:7" ht="25.5">
      <c r="A23" s="469"/>
      <c r="B23" s="468"/>
      <c r="C23" s="246" t="s">
        <v>770</v>
      </c>
      <c r="D23" s="241" t="s">
        <v>771</v>
      </c>
      <c r="E23" s="242" t="s">
        <v>748</v>
      </c>
      <c r="F23" s="243" t="s">
        <v>217</v>
      </c>
      <c r="G23" s="244" t="s">
        <v>772</v>
      </c>
    </row>
    <row r="24" spans="1:7" ht="51">
      <c r="A24" s="469"/>
      <c r="B24" s="468"/>
      <c r="C24" s="240" t="s">
        <v>773</v>
      </c>
      <c r="D24" s="241" t="s">
        <v>774</v>
      </c>
      <c r="E24" s="242" t="s">
        <v>748</v>
      </c>
      <c r="F24" s="243" t="s">
        <v>217</v>
      </c>
      <c r="G24" s="244" t="s">
        <v>775</v>
      </c>
    </row>
    <row r="25" spans="1:7" ht="38.25">
      <c r="A25" s="469"/>
      <c r="B25" s="468"/>
      <c r="C25" s="240" t="s">
        <v>776</v>
      </c>
      <c r="D25" s="241" t="s">
        <v>777</v>
      </c>
      <c r="E25" s="242" t="s">
        <v>748</v>
      </c>
      <c r="F25" s="243" t="s">
        <v>217</v>
      </c>
      <c r="G25" s="244" t="s">
        <v>778</v>
      </c>
    </row>
    <row r="26" spans="1:7" ht="76.5">
      <c r="A26" s="469"/>
      <c r="B26" s="468"/>
      <c r="C26" s="240" t="s">
        <v>779</v>
      </c>
      <c r="D26" s="241" t="s">
        <v>780</v>
      </c>
      <c r="E26" s="242" t="s">
        <v>748</v>
      </c>
      <c r="F26" s="243" t="s">
        <v>217</v>
      </c>
      <c r="G26" s="244" t="s">
        <v>781</v>
      </c>
    </row>
    <row r="27" spans="1:7" ht="76.5">
      <c r="A27" s="469"/>
      <c r="B27" s="468"/>
      <c r="C27" s="240" t="s">
        <v>782</v>
      </c>
      <c r="D27" s="241" t="s">
        <v>783</v>
      </c>
      <c r="E27" s="242" t="s">
        <v>748</v>
      </c>
      <c r="F27" s="243" t="s">
        <v>217</v>
      </c>
      <c r="G27" s="244" t="s">
        <v>784</v>
      </c>
    </row>
    <row r="28" spans="1:7" ht="63.75">
      <c r="A28" s="469"/>
      <c r="B28" s="468"/>
      <c r="C28" s="240" t="s">
        <v>785</v>
      </c>
      <c r="D28" s="241" t="s">
        <v>786</v>
      </c>
      <c r="E28" s="242" t="s">
        <v>748</v>
      </c>
      <c r="F28" s="243" t="s">
        <v>217</v>
      </c>
      <c r="G28" s="244" t="s">
        <v>784</v>
      </c>
    </row>
    <row r="29" spans="1:7" ht="102">
      <c r="A29" s="247">
        <v>3</v>
      </c>
      <c r="B29" s="248" t="s">
        <v>787</v>
      </c>
      <c r="C29" s="240" t="s">
        <v>788</v>
      </c>
      <c r="D29" s="241" t="s">
        <v>789</v>
      </c>
      <c r="E29" s="242" t="s">
        <v>748</v>
      </c>
      <c r="F29" s="243" t="s">
        <v>217</v>
      </c>
      <c r="G29" s="244" t="s">
        <v>790</v>
      </c>
    </row>
    <row r="30" spans="1:7" ht="115.5" thickBot="1">
      <c r="A30" s="248">
        <v>4</v>
      </c>
      <c r="B30" s="248" t="s">
        <v>791</v>
      </c>
      <c r="C30" s="240" t="s">
        <v>792</v>
      </c>
      <c r="D30" s="249" t="s">
        <v>793</v>
      </c>
      <c r="E30" s="242" t="s">
        <v>748</v>
      </c>
      <c r="F30" s="243" t="s">
        <v>217</v>
      </c>
      <c r="G30" s="250" t="s">
        <v>784</v>
      </c>
    </row>
    <row r="31" spans="1:7" ht="15.75" thickTop="1">
      <c r="A31" s="251"/>
      <c r="B31" s="252"/>
      <c r="C31" s="253"/>
      <c r="D31" s="254"/>
      <c r="E31" s="255"/>
      <c r="F31" s="251"/>
      <c r="G31" s="256"/>
    </row>
    <row r="32" spans="1:7" ht="15">
      <c r="A32" s="251"/>
      <c r="B32" s="257"/>
      <c r="C32" s="253"/>
      <c r="D32" s="254"/>
      <c r="E32" s="255"/>
      <c r="F32" s="251"/>
      <c r="G32" s="255"/>
    </row>
  </sheetData>
  <sheetProtection/>
  <mergeCells count="19">
    <mergeCell ref="G11:G13"/>
    <mergeCell ref="A14:A15"/>
    <mergeCell ref="B14:B15"/>
    <mergeCell ref="A16:A28"/>
    <mergeCell ref="B16:B28"/>
    <mergeCell ref="C19:C22"/>
    <mergeCell ref="D19:D22"/>
    <mergeCell ref="A11:A13"/>
    <mergeCell ref="B11:B13"/>
    <mergeCell ref="C11:C13"/>
    <mergeCell ref="D11:D13"/>
    <mergeCell ref="E11:E13"/>
    <mergeCell ref="F11:F13"/>
    <mergeCell ref="A8:B8"/>
    <mergeCell ref="A1:G1"/>
    <mergeCell ref="A2:G2"/>
    <mergeCell ref="A4:G4"/>
    <mergeCell ref="A5:G5"/>
    <mergeCell ref="A6:B6"/>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G22"/>
  <sheetViews>
    <sheetView zoomScalePageLayoutView="0" workbookViewId="0" topLeftCell="A1">
      <selection activeCell="J11" sqref="J11"/>
    </sheetView>
  </sheetViews>
  <sheetFormatPr defaultColWidth="11.421875" defaultRowHeight="15"/>
  <cols>
    <col min="1" max="1" width="11.421875" style="0" customWidth="1"/>
    <col min="2" max="2" width="31.28125" style="0" bestFit="1" customWidth="1"/>
    <col min="3" max="3" width="56.7109375" style="0" customWidth="1"/>
    <col min="4" max="4" width="14.140625" style="0" bestFit="1" customWidth="1"/>
    <col min="5" max="5" width="26.8515625" style="0" bestFit="1" customWidth="1"/>
    <col min="6" max="6" width="12.421875" style="0" customWidth="1"/>
    <col min="7" max="7" width="38.7109375" style="0" bestFit="1"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15">
      <c r="A6" s="320" t="s">
        <v>119</v>
      </c>
      <c r="B6" s="321"/>
      <c r="C6" s="143" t="s">
        <v>980</v>
      </c>
      <c r="D6" s="37"/>
      <c r="E6" s="37"/>
      <c r="F6" s="37"/>
      <c r="G6" s="37"/>
    </row>
    <row r="7" spans="1:7" ht="15">
      <c r="A7" s="209" t="s">
        <v>121</v>
      </c>
      <c r="B7" s="39"/>
      <c r="C7" s="144" t="s">
        <v>981</v>
      </c>
      <c r="D7" s="37"/>
      <c r="E7" s="37"/>
      <c r="F7" s="37"/>
      <c r="G7" s="37"/>
    </row>
    <row r="8" spans="1:7" ht="15">
      <c r="A8" s="320"/>
      <c r="B8" s="321"/>
      <c r="C8" s="37"/>
      <c r="D8" s="37"/>
      <c r="E8" s="37"/>
      <c r="F8" s="37"/>
      <c r="G8" s="37"/>
    </row>
    <row r="9" spans="1:7" ht="15">
      <c r="A9" s="209" t="s">
        <v>123</v>
      </c>
      <c r="B9" s="210"/>
      <c r="C9" s="146">
        <v>2011</v>
      </c>
      <c r="D9" s="210"/>
      <c r="E9" s="210"/>
      <c r="F9" s="210"/>
      <c r="G9" s="210"/>
    </row>
    <row r="10" spans="1:7" ht="15">
      <c r="A10" s="156"/>
      <c r="B10" s="146"/>
      <c r="C10" s="146"/>
      <c r="D10" s="146"/>
      <c r="E10" s="146"/>
      <c r="F10" s="146"/>
      <c r="G10" s="146"/>
    </row>
    <row r="11" spans="1:7" ht="15">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15.75">
      <c r="A14" s="225">
        <v>1</v>
      </c>
      <c r="B14" s="312" t="s">
        <v>106</v>
      </c>
      <c r="C14" s="225" t="s">
        <v>982</v>
      </c>
      <c r="D14" s="313">
        <v>250000000</v>
      </c>
      <c r="E14" s="225" t="s">
        <v>981</v>
      </c>
      <c r="F14" s="312" t="s">
        <v>798</v>
      </c>
      <c r="G14" s="312" t="s">
        <v>983</v>
      </c>
    </row>
    <row r="15" spans="1:7" ht="15.75">
      <c r="A15" s="225">
        <v>2</v>
      </c>
      <c r="B15" s="312" t="s">
        <v>106</v>
      </c>
      <c r="C15" s="314" t="s">
        <v>984</v>
      </c>
      <c r="D15" s="313">
        <v>850000000</v>
      </c>
      <c r="E15" s="225" t="s">
        <v>981</v>
      </c>
      <c r="F15" s="312" t="s">
        <v>798</v>
      </c>
      <c r="G15" s="312" t="s">
        <v>985</v>
      </c>
    </row>
    <row r="16" spans="1:7" ht="15.75">
      <c r="A16" s="225">
        <v>3</v>
      </c>
      <c r="B16" s="312" t="s">
        <v>106</v>
      </c>
      <c r="C16" s="314" t="s">
        <v>986</v>
      </c>
      <c r="D16" s="313">
        <v>206659200</v>
      </c>
      <c r="E16" s="225" t="s">
        <v>981</v>
      </c>
      <c r="F16" s="312" t="s">
        <v>798</v>
      </c>
      <c r="G16" s="312" t="s">
        <v>987</v>
      </c>
    </row>
    <row r="17" spans="1:7" ht="15.75">
      <c r="A17" s="225">
        <v>4</v>
      </c>
      <c r="B17" s="312" t="s">
        <v>106</v>
      </c>
      <c r="C17" s="314" t="s">
        <v>988</v>
      </c>
      <c r="D17" s="313">
        <v>1946993106</v>
      </c>
      <c r="E17" s="225" t="s">
        <v>981</v>
      </c>
      <c r="F17" s="312" t="s">
        <v>798</v>
      </c>
      <c r="G17" s="312" t="s">
        <v>989</v>
      </c>
    </row>
    <row r="18" spans="1:7" ht="15.75">
      <c r="A18" s="225">
        <v>5</v>
      </c>
      <c r="B18" s="312" t="s">
        <v>106</v>
      </c>
      <c r="C18" s="314" t="s">
        <v>990</v>
      </c>
      <c r="D18" s="313">
        <v>103659200</v>
      </c>
      <c r="E18" s="225" t="s">
        <v>981</v>
      </c>
      <c r="F18" s="312" t="s">
        <v>798</v>
      </c>
      <c r="G18" s="312" t="s">
        <v>991</v>
      </c>
    </row>
    <row r="19" spans="1:7" ht="15.75">
      <c r="A19" s="225">
        <v>6</v>
      </c>
      <c r="B19" s="312" t="s">
        <v>106</v>
      </c>
      <c r="C19" s="314" t="s">
        <v>992</v>
      </c>
      <c r="D19" s="313">
        <v>1471581739</v>
      </c>
      <c r="E19" s="225" t="s">
        <v>981</v>
      </c>
      <c r="F19" s="312" t="s">
        <v>798</v>
      </c>
      <c r="G19" s="312" t="s">
        <v>993</v>
      </c>
    </row>
    <row r="20" spans="1:7" ht="15.75">
      <c r="A20" s="225">
        <v>7</v>
      </c>
      <c r="B20" s="312" t="s">
        <v>106</v>
      </c>
      <c r="C20" s="314" t="s">
        <v>994</v>
      </c>
      <c r="D20" s="313">
        <v>51500000</v>
      </c>
      <c r="E20" s="225" t="s">
        <v>981</v>
      </c>
      <c r="F20" s="312" t="s">
        <v>798</v>
      </c>
      <c r="G20" s="312" t="s">
        <v>993</v>
      </c>
    </row>
    <row r="21" spans="1:7" ht="15.75">
      <c r="A21" s="225">
        <v>8</v>
      </c>
      <c r="B21" s="312" t="s">
        <v>106</v>
      </c>
      <c r="C21" s="314" t="s">
        <v>995</v>
      </c>
      <c r="D21" s="313">
        <v>714232752</v>
      </c>
      <c r="E21" s="225" t="s">
        <v>981</v>
      </c>
      <c r="F21" s="312" t="s">
        <v>798</v>
      </c>
      <c r="G21" s="312" t="s">
        <v>993</v>
      </c>
    </row>
    <row r="22" spans="1:7" ht="15.75">
      <c r="A22" s="225">
        <v>9</v>
      </c>
      <c r="B22" s="312" t="s">
        <v>106</v>
      </c>
      <c r="C22" s="314" t="s">
        <v>996</v>
      </c>
      <c r="D22" s="313">
        <v>9138067796</v>
      </c>
      <c r="E22" s="225" t="s">
        <v>981</v>
      </c>
      <c r="F22" s="312" t="s">
        <v>798</v>
      </c>
      <c r="G22" s="312" t="s">
        <v>997</v>
      </c>
    </row>
  </sheetData>
  <sheetProtection/>
  <mergeCells count="13">
    <mergeCell ref="A8:B8"/>
    <mergeCell ref="A1:G1"/>
    <mergeCell ref="A2:G2"/>
    <mergeCell ref="A4:G4"/>
    <mergeCell ref="A5:G5"/>
    <mergeCell ref="A6:B6"/>
    <mergeCell ref="G11:G13"/>
    <mergeCell ref="A11:A13"/>
    <mergeCell ref="B11:B13"/>
    <mergeCell ref="C11:C13"/>
    <mergeCell ref="D11:D13"/>
    <mergeCell ref="E11:E13"/>
    <mergeCell ref="F11:F13"/>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5" sqref="A5:G5"/>
    </sheetView>
  </sheetViews>
  <sheetFormatPr defaultColWidth="11.421875" defaultRowHeight="15"/>
  <cols>
    <col min="1" max="1" width="9.00390625" style="0" customWidth="1"/>
    <col min="2" max="2" width="18.7109375" style="0" customWidth="1"/>
    <col min="3" max="3" width="29.00390625" style="0" customWidth="1"/>
    <col min="4" max="4" width="17.00390625" style="0" customWidth="1"/>
    <col min="5" max="5" width="20.28125" style="0" customWidth="1"/>
    <col min="6" max="6" width="17.8515625" style="0" customWidth="1"/>
    <col min="7" max="7" width="15.5742187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25.5">
      <c r="A6" s="320" t="s">
        <v>119</v>
      </c>
      <c r="B6" s="321"/>
      <c r="C6" s="260" t="s">
        <v>794</v>
      </c>
      <c r="D6" s="37"/>
      <c r="E6" s="37"/>
      <c r="F6" s="37"/>
      <c r="G6" s="37"/>
    </row>
    <row r="7" spans="1:7" ht="15">
      <c r="A7" s="38" t="s">
        <v>121</v>
      </c>
      <c r="B7" s="39"/>
      <c r="C7" s="40" t="s">
        <v>795</v>
      </c>
      <c r="D7" s="37"/>
      <c r="E7" s="37"/>
      <c r="F7" s="37"/>
      <c r="G7" s="37"/>
    </row>
    <row r="8" spans="1:7" ht="15">
      <c r="A8" s="320"/>
      <c r="B8" s="321"/>
      <c r="C8" s="37"/>
      <c r="D8" s="37"/>
      <c r="E8" s="37"/>
      <c r="F8" s="37"/>
      <c r="G8" s="37"/>
    </row>
    <row r="9" spans="1:7" ht="15">
      <c r="A9" s="38" t="s">
        <v>123</v>
      </c>
      <c r="B9" s="41"/>
      <c r="C9" s="146">
        <v>2011</v>
      </c>
      <c r="D9" s="41"/>
      <c r="E9" s="41"/>
      <c r="F9" s="41"/>
      <c r="G9" s="41"/>
    </row>
    <row r="10" spans="1:7" ht="15">
      <c r="A10" s="156"/>
      <c r="B10" s="146"/>
      <c r="C10" s="146"/>
      <c r="D10" s="146"/>
      <c r="E10" s="146"/>
      <c r="F10" s="146"/>
      <c r="G10" s="146"/>
    </row>
    <row r="11" spans="1:7" ht="15">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51">
      <c r="A14" s="261">
        <v>1</v>
      </c>
      <c r="B14" s="181" t="s">
        <v>794</v>
      </c>
      <c r="C14" s="181" t="s">
        <v>796</v>
      </c>
      <c r="D14" s="181" t="s">
        <v>797</v>
      </c>
      <c r="E14" s="181" t="s">
        <v>795</v>
      </c>
      <c r="F14" s="181" t="s">
        <v>798</v>
      </c>
      <c r="G14" s="181" t="s">
        <v>799</v>
      </c>
    </row>
    <row r="15" spans="1:7" ht="51">
      <c r="A15" s="261">
        <v>2</v>
      </c>
      <c r="B15" s="181" t="s">
        <v>794</v>
      </c>
      <c r="C15" s="181" t="s">
        <v>800</v>
      </c>
      <c r="D15" s="181" t="s">
        <v>801</v>
      </c>
      <c r="E15" s="181" t="s">
        <v>795</v>
      </c>
      <c r="F15" s="181" t="s">
        <v>798</v>
      </c>
      <c r="G15" s="181" t="s">
        <v>799</v>
      </c>
    </row>
    <row r="16" spans="1:7" ht="75">
      <c r="A16" s="262">
        <v>3</v>
      </c>
      <c r="B16" s="181" t="s">
        <v>794</v>
      </c>
      <c r="C16" s="261" t="s">
        <v>802</v>
      </c>
      <c r="D16" s="181" t="s">
        <v>803</v>
      </c>
      <c r="E16" s="181" t="s">
        <v>795</v>
      </c>
      <c r="F16" s="181" t="s">
        <v>798</v>
      </c>
      <c r="G16" s="181" t="s">
        <v>804</v>
      </c>
    </row>
    <row r="17" spans="1:7" ht="51">
      <c r="A17" s="261">
        <v>4</v>
      </c>
      <c r="B17" s="181" t="s">
        <v>794</v>
      </c>
      <c r="C17" s="181" t="s">
        <v>805</v>
      </c>
      <c r="D17" s="181" t="s">
        <v>803</v>
      </c>
      <c r="E17" s="181" t="s">
        <v>795</v>
      </c>
      <c r="F17" s="181" t="s">
        <v>798</v>
      </c>
      <c r="G17" s="181" t="s">
        <v>806</v>
      </c>
    </row>
    <row r="18" spans="1:7" ht="76.5">
      <c r="A18" s="261">
        <v>5</v>
      </c>
      <c r="B18" s="181" t="s">
        <v>794</v>
      </c>
      <c r="C18" s="181" t="s">
        <v>807</v>
      </c>
      <c r="D18" s="181" t="s">
        <v>803</v>
      </c>
      <c r="E18" s="181" t="s">
        <v>795</v>
      </c>
      <c r="F18" s="181" t="s">
        <v>798</v>
      </c>
      <c r="G18" s="181" t="s">
        <v>808</v>
      </c>
    </row>
    <row r="19" spans="1:7" ht="51">
      <c r="A19" s="261">
        <v>6</v>
      </c>
      <c r="B19" s="181" t="s">
        <v>794</v>
      </c>
      <c r="C19" s="181" t="s">
        <v>809</v>
      </c>
      <c r="D19" s="181" t="s">
        <v>803</v>
      </c>
      <c r="E19" s="181" t="s">
        <v>795</v>
      </c>
      <c r="F19" s="181" t="s">
        <v>798</v>
      </c>
      <c r="G19" s="181" t="s">
        <v>810</v>
      </c>
    </row>
    <row r="20" spans="1:7" ht="63.75">
      <c r="A20" s="261">
        <v>7</v>
      </c>
      <c r="B20" s="181" t="s">
        <v>811</v>
      </c>
      <c r="C20" s="181" t="s">
        <v>812</v>
      </c>
      <c r="D20" s="181" t="s">
        <v>813</v>
      </c>
      <c r="E20" s="181" t="s">
        <v>814</v>
      </c>
      <c r="F20" s="181" t="s">
        <v>798</v>
      </c>
      <c r="G20" s="181" t="s">
        <v>815</v>
      </c>
    </row>
    <row r="21" spans="1:7" ht="63.75">
      <c r="A21" s="261">
        <v>8</v>
      </c>
      <c r="B21" s="181" t="s">
        <v>794</v>
      </c>
      <c r="C21" s="181" t="s">
        <v>816</v>
      </c>
      <c r="D21" s="181" t="s">
        <v>817</v>
      </c>
      <c r="E21" s="181" t="s">
        <v>795</v>
      </c>
      <c r="F21" s="181" t="s">
        <v>798</v>
      </c>
      <c r="G21" s="181" t="s">
        <v>818</v>
      </c>
    </row>
    <row r="22" spans="1:7" ht="63.75">
      <c r="A22" s="261">
        <v>9</v>
      </c>
      <c r="B22" s="181" t="s">
        <v>794</v>
      </c>
      <c r="C22" s="181" t="s">
        <v>819</v>
      </c>
      <c r="D22" s="181" t="s">
        <v>820</v>
      </c>
      <c r="E22" s="181" t="s">
        <v>795</v>
      </c>
      <c r="F22" s="181" t="s">
        <v>798</v>
      </c>
      <c r="G22" s="181" t="s">
        <v>821</v>
      </c>
    </row>
    <row r="23" spans="1:7" ht="51">
      <c r="A23" s="261">
        <v>10</v>
      </c>
      <c r="B23" s="181" t="s">
        <v>794</v>
      </c>
      <c r="C23" s="181" t="s">
        <v>822</v>
      </c>
      <c r="D23" s="181" t="s">
        <v>823</v>
      </c>
      <c r="E23" s="181" t="s">
        <v>795</v>
      </c>
      <c r="F23" s="181" t="s">
        <v>798</v>
      </c>
      <c r="G23" s="181" t="s">
        <v>824</v>
      </c>
    </row>
    <row r="24" spans="1:7" ht="38.25">
      <c r="A24" s="261">
        <v>11</v>
      </c>
      <c r="B24" s="181" t="s">
        <v>794</v>
      </c>
      <c r="C24" s="181" t="s">
        <v>825</v>
      </c>
      <c r="D24" s="181" t="s">
        <v>826</v>
      </c>
      <c r="E24" s="181" t="s">
        <v>795</v>
      </c>
      <c r="F24" s="181" t="s">
        <v>798</v>
      </c>
      <c r="G24" s="181" t="s">
        <v>824</v>
      </c>
    </row>
    <row r="25" spans="1:7" ht="63.75">
      <c r="A25" s="261">
        <v>12</v>
      </c>
      <c r="B25" s="181" t="s">
        <v>794</v>
      </c>
      <c r="C25" s="181" t="s">
        <v>827</v>
      </c>
      <c r="D25" s="181" t="s">
        <v>820</v>
      </c>
      <c r="E25" s="181" t="s">
        <v>795</v>
      </c>
      <c r="F25" s="181" t="s">
        <v>798</v>
      </c>
      <c r="G25" s="181" t="s">
        <v>828</v>
      </c>
    </row>
    <row r="26" spans="1:7" ht="114.75">
      <c r="A26" s="261">
        <v>13</v>
      </c>
      <c r="B26" s="181" t="s">
        <v>829</v>
      </c>
      <c r="C26" s="181" t="s">
        <v>830</v>
      </c>
      <c r="D26" s="181" t="s">
        <v>820</v>
      </c>
      <c r="E26" s="181" t="s">
        <v>795</v>
      </c>
      <c r="F26" s="181" t="s">
        <v>798</v>
      </c>
      <c r="G26" s="181" t="s">
        <v>831</v>
      </c>
    </row>
    <row r="27" spans="1:7" ht="153">
      <c r="A27" s="261">
        <v>14</v>
      </c>
      <c r="B27" s="181" t="s">
        <v>829</v>
      </c>
      <c r="C27" s="181" t="s">
        <v>832</v>
      </c>
      <c r="D27" s="181" t="s">
        <v>820</v>
      </c>
      <c r="E27" s="181" t="s">
        <v>795</v>
      </c>
      <c r="F27" s="181" t="s">
        <v>798</v>
      </c>
      <c r="G27" s="181" t="s">
        <v>833</v>
      </c>
    </row>
    <row r="28" spans="1:7" ht="114.75">
      <c r="A28" s="261">
        <v>15</v>
      </c>
      <c r="B28" s="181" t="s">
        <v>829</v>
      </c>
      <c r="C28" s="181" t="s">
        <v>834</v>
      </c>
      <c r="D28" s="181" t="s">
        <v>820</v>
      </c>
      <c r="E28" s="181" t="s">
        <v>795</v>
      </c>
      <c r="F28" s="181" t="s">
        <v>798</v>
      </c>
      <c r="G28" s="181" t="s">
        <v>835</v>
      </c>
    </row>
    <row r="29" spans="1:7" ht="102">
      <c r="A29" s="261">
        <v>16</v>
      </c>
      <c r="B29" s="181" t="s">
        <v>829</v>
      </c>
      <c r="C29" s="181" t="s">
        <v>836</v>
      </c>
      <c r="D29" s="181" t="s">
        <v>820</v>
      </c>
      <c r="E29" s="181" t="s">
        <v>795</v>
      </c>
      <c r="F29" s="181" t="s">
        <v>798</v>
      </c>
      <c r="G29" s="181" t="s">
        <v>837</v>
      </c>
    </row>
    <row r="30" spans="1:7" ht="102">
      <c r="A30" s="261">
        <v>17</v>
      </c>
      <c r="B30" s="181" t="s">
        <v>829</v>
      </c>
      <c r="C30" s="181" t="s">
        <v>838</v>
      </c>
      <c r="D30" s="181" t="s">
        <v>820</v>
      </c>
      <c r="E30" s="181" t="s">
        <v>795</v>
      </c>
      <c r="F30" s="181" t="s">
        <v>798</v>
      </c>
      <c r="G30" s="181" t="s">
        <v>839</v>
      </c>
    </row>
    <row r="31" spans="1:7" ht="102">
      <c r="A31" s="261">
        <v>18</v>
      </c>
      <c r="B31" s="181" t="s">
        <v>829</v>
      </c>
      <c r="C31" s="181" t="s">
        <v>840</v>
      </c>
      <c r="D31" s="181" t="s">
        <v>820</v>
      </c>
      <c r="E31" s="181" t="s">
        <v>795</v>
      </c>
      <c r="F31" s="181" t="s">
        <v>798</v>
      </c>
      <c r="G31" s="181" t="s">
        <v>841</v>
      </c>
    </row>
    <row r="32" spans="1:7" ht="102">
      <c r="A32" s="261">
        <v>19</v>
      </c>
      <c r="B32" s="181" t="s">
        <v>829</v>
      </c>
      <c r="C32" s="181" t="s">
        <v>842</v>
      </c>
      <c r="D32" s="181" t="s">
        <v>820</v>
      </c>
      <c r="E32" s="181" t="s">
        <v>795</v>
      </c>
      <c r="F32" s="181" t="s">
        <v>798</v>
      </c>
      <c r="G32" s="181" t="s">
        <v>843</v>
      </c>
    </row>
    <row r="33" spans="1:7" ht="102">
      <c r="A33" s="261">
        <v>20</v>
      </c>
      <c r="B33" s="181" t="s">
        <v>829</v>
      </c>
      <c r="C33" s="181" t="s">
        <v>844</v>
      </c>
      <c r="D33" s="181" t="s">
        <v>820</v>
      </c>
      <c r="E33" s="181" t="s">
        <v>795</v>
      </c>
      <c r="F33" s="181" t="s">
        <v>798</v>
      </c>
      <c r="G33" s="181" t="s">
        <v>845</v>
      </c>
    </row>
    <row r="34" spans="1:7" ht="15">
      <c r="A34" s="263"/>
      <c r="B34" s="263"/>
      <c r="C34" s="263"/>
      <c r="D34" s="263"/>
      <c r="E34" s="263"/>
      <c r="F34" s="263"/>
      <c r="G34" s="263"/>
    </row>
    <row r="35" spans="1:7" ht="15">
      <c r="A35" s="263"/>
      <c r="B35" s="263"/>
      <c r="C35" s="263"/>
      <c r="D35" s="263"/>
      <c r="E35" s="263"/>
      <c r="F35" s="263"/>
      <c r="G35" s="263"/>
    </row>
    <row r="36" spans="1:7" ht="15">
      <c r="A36" s="263"/>
      <c r="B36" s="263"/>
      <c r="C36" s="263"/>
      <c r="D36" s="263"/>
      <c r="E36" s="263"/>
      <c r="F36" s="263"/>
      <c r="G36" s="263"/>
    </row>
    <row r="37" spans="1:7" ht="15">
      <c r="A37" s="263"/>
      <c r="B37" s="476" t="s">
        <v>795</v>
      </c>
      <c r="C37" s="476"/>
      <c r="D37" s="263"/>
      <c r="E37" s="263"/>
      <c r="F37" s="263"/>
      <c r="G37" s="263"/>
    </row>
    <row r="38" spans="1:7" ht="15">
      <c r="A38" s="263"/>
      <c r="B38" s="477" t="s">
        <v>846</v>
      </c>
      <c r="C38" s="477"/>
      <c r="D38" s="263"/>
      <c r="E38" s="263"/>
      <c r="F38" s="263"/>
      <c r="G38" s="263"/>
    </row>
    <row r="39" spans="1:7" ht="15">
      <c r="A39" s="263"/>
      <c r="B39" s="478" t="s">
        <v>847</v>
      </c>
      <c r="C39" s="478"/>
      <c r="D39" s="263"/>
      <c r="E39" s="263"/>
      <c r="F39" s="263"/>
      <c r="G39" s="263"/>
    </row>
    <row r="40" spans="1:7" ht="15">
      <c r="A40" s="263"/>
      <c r="B40" s="263"/>
      <c r="C40" s="263"/>
      <c r="D40" s="263"/>
      <c r="E40" s="263"/>
      <c r="F40" s="263"/>
      <c r="G40" s="263"/>
    </row>
    <row r="41" spans="1:7" ht="15">
      <c r="A41" s="264"/>
      <c r="B41" s="264"/>
      <c r="C41" s="264"/>
      <c r="D41" s="264"/>
      <c r="E41" s="264"/>
      <c r="F41" s="264"/>
      <c r="G41" s="264"/>
    </row>
  </sheetData>
  <sheetProtection/>
  <mergeCells count="16">
    <mergeCell ref="G11:G13"/>
    <mergeCell ref="B37:C37"/>
    <mergeCell ref="B38:C38"/>
    <mergeCell ref="B39:C39"/>
    <mergeCell ref="A11:A13"/>
    <mergeCell ref="B11:B13"/>
    <mergeCell ref="C11:C13"/>
    <mergeCell ref="D11:D13"/>
    <mergeCell ref="E11:E13"/>
    <mergeCell ref="F11:F13"/>
    <mergeCell ref="A8:B8"/>
    <mergeCell ref="A1:G1"/>
    <mergeCell ref="A2:G2"/>
    <mergeCell ref="A4:G4"/>
    <mergeCell ref="A5:G5"/>
    <mergeCell ref="A6:B6"/>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F8" sqref="F8"/>
    </sheetView>
  </sheetViews>
  <sheetFormatPr defaultColWidth="11.421875" defaultRowHeight="15"/>
  <cols>
    <col min="1" max="1" width="9.00390625" style="0" customWidth="1"/>
    <col min="2" max="2" width="28.421875" style="0" customWidth="1"/>
    <col min="3" max="3" width="29.00390625" style="0" customWidth="1"/>
    <col min="4" max="4" width="17.00390625" style="277" customWidth="1"/>
    <col min="5" max="5" width="18.7109375" style="0" customWidth="1"/>
    <col min="6" max="6" width="17.8515625" style="0" customWidth="1"/>
    <col min="7" max="7" width="22.42187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265"/>
      <c r="E3" s="35"/>
      <c r="F3" s="35"/>
      <c r="G3" s="35"/>
    </row>
    <row r="4" spans="1:7" ht="15.75">
      <c r="A4" s="327" t="s">
        <v>2</v>
      </c>
      <c r="B4" s="328"/>
      <c r="C4" s="328"/>
      <c r="D4" s="328"/>
      <c r="E4" s="328"/>
      <c r="F4" s="328"/>
      <c r="G4" s="328"/>
    </row>
    <row r="5" spans="1:9" ht="15">
      <c r="A5" s="329"/>
      <c r="B5" s="330"/>
      <c r="C5" s="330"/>
      <c r="D5" s="330"/>
      <c r="E5" s="330"/>
      <c r="F5" s="330"/>
      <c r="G5" s="330"/>
      <c r="H5" s="266"/>
      <c r="I5" s="266"/>
    </row>
    <row r="6" spans="1:7" ht="15">
      <c r="A6" s="320" t="s">
        <v>119</v>
      </c>
      <c r="B6" s="321"/>
      <c r="C6" s="488" t="s">
        <v>848</v>
      </c>
      <c r="D6" s="488"/>
      <c r="E6" s="37"/>
      <c r="F6" s="37"/>
      <c r="G6" s="37"/>
    </row>
    <row r="7" spans="1:7" ht="15">
      <c r="A7" s="209" t="s">
        <v>121</v>
      </c>
      <c r="B7" s="39"/>
      <c r="C7" s="488" t="s">
        <v>849</v>
      </c>
      <c r="D7" s="488"/>
      <c r="E7" s="37"/>
      <c r="F7" s="37"/>
      <c r="G7" s="37"/>
    </row>
    <row r="8" spans="1:7" ht="15">
      <c r="A8" s="209" t="s">
        <v>123</v>
      </c>
      <c r="B8" s="210"/>
      <c r="C8" s="489">
        <v>2011</v>
      </c>
      <c r="D8" s="489"/>
      <c r="E8" s="210"/>
      <c r="F8" s="210"/>
      <c r="G8" s="210"/>
    </row>
    <row r="9" spans="1:7" ht="15.75" thickBot="1">
      <c r="A9" s="209"/>
      <c r="B9" s="210"/>
      <c r="C9" s="210"/>
      <c r="D9" s="267"/>
      <c r="E9" s="210"/>
      <c r="F9" s="210"/>
      <c r="G9" s="210"/>
    </row>
    <row r="10" spans="1:7" ht="12.75" customHeight="1">
      <c r="A10" s="391" t="s">
        <v>6</v>
      </c>
      <c r="B10" s="394" t="s">
        <v>7</v>
      </c>
      <c r="C10" s="394" t="s">
        <v>8</v>
      </c>
      <c r="D10" s="490" t="s">
        <v>124</v>
      </c>
      <c r="E10" s="394" t="s">
        <v>10</v>
      </c>
      <c r="F10" s="394" t="s">
        <v>11</v>
      </c>
      <c r="G10" s="396" t="s">
        <v>12</v>
      </c>
    </row>
    <row r="11" spans="1:7" ht="15">
      <c r="A11" s="392"/>
      <c r="B11" s="316"/>
      <c r="C11" s="316"/>
      <c r="D11" s="491"/>
      <c r="E11" s="316"/>
      <c r="F11" s="316"/>
      <c r="G11" s="397"/>
    </row>
    <row r="12" spans="1:7" ht="15">
      <c r="A12" s="392"/>
      <c r="B12" s="316"/>
      <c r="C12" s="316"/>
      <c r="D12" s="491"/>
      <c r="E12" s="316"/>
      <c r="F12" s="316"/>
      <c r="G12" s="397"/>
    </row>
    <row r="13" spans="1:7" ht="29.25" customHeight="1">
      <c r="A13" s="480">
        <v>1</v>
      </c>
      <c r="B13" s="483" t="s">
        <v>850</v>
      </c>
      <c r="C13" s="483" t="s">
        <v>851</v>
      </c>
      <c r="D13" s="485">
        <v>29870000</v>
      </c>
      <c r="E13" s="483" t="s">
        <v>852</v>
      </c>
      <c r="F13" s="483" t="s">
        <v>853</v>
      </c>
      <c r="G13" s="479" t="s">
        <v>854</v>
      </c>
    </row>
    <row r="14" spans="1:7" ht="24" customHeight="1">
      <c r="A14" s="481"/>
      <c r="B14" s="483"/>
      <c r="C14" s="483"/>
      <c r="D14" s="486"/>
      <c r="E14" s="483"/>
      <c r="F14" s="483"/>
      <c r="G14" s="479"/>
    </row>
    <row r="15" spans="1:7" ht="7.5" customHeight="1">
      <c r="A15" s="482"/>
      <c r="B15" s="483"/>
      <c r="C15" s="483"/>
      <c r="D15" s="487"/>
      <c r="E15" s="483"/>
      <c r="F15" s="483"/>
      <c r="G15" s="479"/>
    </row>
    <row r="16" spans="1:7" ht="12.75" customHeight="1">
      <c r="A16" s="480">
        <v>2</v>
      </c>
      <c r="B16" s="483" t="s">
        <v>850</v>
      </c>
      <c r="C16" s="483" t="s">
        <v>855</v>
      </c>
      <c r="D16" s="484">
        <v>29870000</v>
      </c>
      <c r="E16" s="483" t="s">
        <v>852</v>
      </c>
      <c r="F16" s="483" t="s">
        <v>853</v>
      </c>
      <c r="G16" s="479" t="s">
        <v>856</v>
      </c>
    </row>
    <row r="17" spans="1:7" ht="15">
      <c r="A17" s="481"/>
      <c r="B17" s="483"/>
      <c r="C17" s="483"/>
      <c r="D17" s="484"/>
      <c r="E17" s="483"/>
      <c r="F17" s="483"/>
      <c r="G17" s="479"/>
    </row>
    <row r="18" spans="1:7" ht="68.25" customHeight="1">
      <c r="A18" s="482"/>
      <c r="B18" s="483"/>
      <c r="C18" s="483"/>
      <c r="D18" s="484"/>
      <c r="E18" s="483"/>
      <c r="F18" s="483"/>
      <c r="G18" s="479"/>
    </row>
    <row r="19" spans="1:7" ht="59.25" customHeight="1">
      <c r="A19" s="268">
        <v>3</v>
      </c>
      <c r="B19" s="179" t="s">
        <v>857</v>
      </c>
      <c r="C19" s="179" t="s">
        <v>858</v>
      </c>
      <c r="D19" s="269">
        <v>51500000</v>
      </c>
      <c r="E19" s="179" t="s">
        <v>852</v>
      </c>
      <c r="F19" s="179" t="s">
        <v>853</v>
      </c>
      <c r="G19" s="270" t="s">
        <v>859</v>
      </c>
    </row>
    <row r="20" spans="1:7" ht="59.25" customHeight="1">
      <c r="A20" s="268">
        <v>4</v>
      </c>
      <c r="B20" s="179" t="s">
        <v>857</v>
      </c>
      <c r="C20" s="179" t="s">
        <v>860</v>
      </c>
      <c r="D20" s="271">
        <v>51500000</v>
      </c>
      <c r="E20" s="179" t="s">
        <v>852</v>
      </c>
      <c r="F20" s="179" t="s">
        <v>853</v>
      </c>
      <c r="G20" s="272" t="s">
        <v>861</v>
      </c>
    </row>
    <row r="21" spans="1:7" ht="33" customHeight="1">
      <c r="A21" s="268">
        <v>5</v>
      </c>
      <c r="B21" s="179" t="s">
        <v>857</v>
      </c>
      <c r="C21" s="179" t="s">
        <v>862</v>
      </c>
      <c r="D21" s="271">
        <v>51500000</v>
      </c>
      <c r="E21" s="179" t="s">
        <v>852</v>
      </c>
      <c r="F21" s="179" t="s">
        <v>853</v>
      </c>
      <c r="G21" s="270" t="s">
        <v>863</v>
      </c>
    </row>
    <row r="22" spans="1:7" ht="81.75" customHeight="1">
      <c r="A22" s="268">
        <v>6</v>
      </c>
      <c r="B22" s="179" t="s">
        <v>857</v>
      </c>
      <c r="C22" s="179" t="s">
        <v>864</v>
      </c>
      <c r="D22" s="273">
        <v>50750000</v>
      </c>
      <c r="E22" s="179" t="s">
        <v>852</v>
      </c>
      <c r="F22" s="179" t="s">
        <v>853</v>
      </c>
      <c r="G22" s="270" t="s">
        <v>865</v>
      </c>
    </row>
    <row r="23" spans="1:7" ht="51.75" thickBot="1">
      <c r="A23" s="274">
        <v>7</v>
      </c>
      <c r="B23" s="275" t="s">
        <v>857</v>
      </c>
      <c r="C23" s="275" t="s">
        <v>866</v>
      </c>
      <c r="D23" s="273">
        <v>50750000</v>
      </c>
      <c r="E23" s="275" t="s">
        <v>852</v>
      </c>
      <c r="F23" s="275" t="s">
        <v>853</v>
      </c>
      <c r="G23" s="276" t="s">
        <v>867</v>
      </c>
    </row>
    <row r="26" spans="7:8" ht="15.75">
      <c r="G26" s="278"/>
      <c r="H26" s="266"/>
    </row>
  </sheetData>
  <sheetProtection/>
  <mergeCells count="29">
    <mergeCell ref="A1:G1"/>
    <mergeCell ref="A2:G2"/>
    <mergeCell ref="A4:G4"/>
    <mergeCell ref="A5:G5"/>
    <mergeCell ref="A6:B6"/>
    <mergeCell ref="C6:D6"/>
    <mergeCell ref="C7:D7"/>
    <mergeCell ref="C8:D8"/>
    <mergeCell ref="A10:A12"/>
    <mergeCell ref="B10:B12"/>
    <mergeCell ref="C10:C12"/>
    <mergeCell ref="D10:D12"/>
    <mergeCell ref="E10:E12"/>
    <mergeCell ref="F10:F12"/>
    <mergeCell ref="G10:G12"/>
    <mergeCell ref="A13:A15"/>
    <mergeCell ref="B13:B15"/>
    <mergeCell ref="C13:C15"/>
    <mergeCell ref="D13:D15"/>
    <mergeCell ref="E13:E15"/>
    <mergeCell ref="F13:F15"/>
    <mergeCell ref="G13:G15"/>
    <mergeCell ref="G16:G18"/>
    <mergeCell ref="A16:A18"/>
    <mergeCell ref="B16:B18"/>
    <mergeCell ref="C16:C18"/>
    <mergeCell ref="D16:D18"/>
    <mergeCell ref="E16:E18"/>
    <mergeCell ref="F16:F18"/>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G75"/>
  <sheetViews>
    <sheetView zoomScalePageLayoutView="0" workbookViewId="0" topLeftCell="A1">
      <selection activeCell="A4" sqref="A4:G4"/>
    </sheetView>
  </sheetViews>
  <sheetFormatPr defaultColWidth="11.421875" defaultRowHeight="15"/>
  <cols>
    <col min="1" max="1" width="11.7109375" style="1" customWidth="1"/>
    <col min="2" max="2" width="15.421875" style="1" customWidth="1"/>
    <col min="3" max="3" width="53.8515625" style="1" customWidth="1"/>
    <col min="4" max="4" width="24.140625" style="1" customWidth="1"/>
    <col min="5" max="5" width="22.421875" style="1" customWidth="1"/>
    <col min="6" max="6" width="15.8515625" style="1" customWidth="1"/>
    <col min="7" max="7" width="76.140625" style="1" customWidth="1"/>
    <col min="8" max="16384" width="11.421875" style="1" customWidth="1"/>
  </cols>
  <sheetData>
    <row r="1" spans="1:7" s="305" customFormat="1" ht="15">
      <c r="A1" s="560" t="s">
        <v>0</v>
      </c>
      <c r="B1" s="560"/>
      <c r="C1" s="560"/>
      <c r="D1" s="560"/>
      <c r="E1" s="560"/>
      <c r="F1" s="560"/>
      <c r="G1" s="560"/>
    </row>
    <row r="2" spans="1:7" s="305" customFormat="1" ht="15">
      <c r="A2" s="560" t="s">
        <v>118</v>
      </c>
      <c r="B2" s="560"/>
      <c r="C2" s="560"/>
      <c r="D2" s="560"/>
      <c r="E2" s="560"/>
      <c r="F2" s="560"/>
      <c r="G2" s="560"/>
    </row>
    <row r="3" spans="1:7" s="305" customFormat="1" ht="15.75">
      <c r="A3" s="328" t="s">
        <v>2</v>
      </c>
      <c r="B3" s="328"/>
      <c r="C3" s="328"/>
      <c r="D3" s="328"/>
      <c r="E3" s="328"/>
      <c r="F3" s="328"/>
      <c r="G3" s="328"/>
    </row>
    <row r="4" spans="1:7" s="305" customFormat="1" ht="18.75" customHeight="1">
      <c r="A4" s="330"/>
      <c r="B4" s="330"/>
      <c r="C4" s="330"/>
      <c r="D4" s="330"/>
      <c r="E4" s="330"/>
      <c r="F4" s="330"/>
      <c r="G4" s="330"/>
    </row>
    <row r="5" spans="1:7" s="305" customFormat="1" ht="27" customHeight="1">
      <c r="A5" s="561" t="s">
        <v>868</v>
      </c>
      <c r="B5" s="562"/>
      <c r="C5" s="562"/>
      <c r="D5" s="562"/>
      <c r="E5" s="562"/>
      <c r="F5" s="562"/>
      <c r="G5" s="306"/>
    </row>
    <row r="6" spans="1:7" s="305" customFormat="1" ht="24" customHeight="1">
      <c r="A6" s="563" t="s">
        <v>121</v>
      </c>
      <c r="B6" s="564"/>
      <c r="C6" s="565" t="s">
        <v>869</v>
      </c>
      <c r="D6" s="566"/>
      <c r="E6" s="307"/>
      <c r="F6" s="307"/>
      <c r="G6" s="308"/>
    </row>
    <row r="7" spans="1:7" s="305" customFormat="1" ht="15">
      <c r="A7" s="309" t="s">
        <v>123</v>
      </c>
      <c r="B7" s="310"/>
      <c r="C7" s="311">
        <v>2011</v>
      </c>
      <c r="D7" s="310"/>
      <c r="E7" s="310"/>
      <c r="F7" s="310"/>
      <c r="G7" s="310"/>
    </row>
    <row r="8" spans="1:7" ht="15">
      <c r="A8" s="554" t="s">
        <v>870</v>
      </c>
      <c r="B8" s="554"/>
      <c r="C8" s="304"/>
      <c r="D8" s="304"/>
      <c r="E8" s="304"/>
      <c r="F8" s="304"/>
      <c r="G8" s="304"/>
    </row>
    <row r="9" spans="1:7" ht="48.75" customHeight="1">
      <c r="A9" s="279" t="s">
        <v>871</v>
      </c>
      <c r="B9" s="280" t="s">
        <v>872</v>
      </c>
      <c r="C9" s="281" t="s">
        <v>8</v>
      </c>
      <c r="D9" s="281" t="s">
        <v>873</v>
      </c>
      <c r="E9" s="281" t="s">
        <v>874</v>
      </c>
      <c r="F9" s="281" t="s">
        <v>11</v>
      </c>
      <c r="G9" s="281" t="s">
        <v>12</v>
      </c>
    </row>
    <row r="10" spans="1:7" ht="30" customHeight="1">
      <c r="A10" s="537" t="s">
        <v>875</v>
      </c>
      <c r="B10" s="555" t="s">
        <v>876</v>
      </c>
      <c r="C10" s="514" t="s">
        <v>877</v>
      </c>
      <c r="D10" s="557">
        <v>0</v>
      </c>
      <c r="E10" s="558" t="s">
        <v>878</v>
      </c>
      <c r="F10" s="527" t="s">
        <v>879</v>
      </c>
      <c r="G10" s="282" t="s">
        <v>880</v>
      </c>
    </row>
    <row r="11" spans="1:7" ht="34.5" customHeight="1">
      <c r="A11" s="538"/>
      <c r="B11" s="555"/>
      <c r="C11" s="514"/>
      <c r="D11" s="517"/>
      <c r="E11" s="558"/>
      <c r="F11" s="527"/>
      <c r="G11" s="283" t="s">
        <v>881</v>
      </c>
    </row>
    <row r="12" spans="1:7" ht="39.75" customHeight="1">
      <c r="A12" s="538"/>
      <c r="B12" s="555"/>
      <c r="C12" s="514"/>
      <c r="D12" s="517"/>
      <c r="E12" s="558"/>
      <c r="F12" s="527"/>
      <c r="G12" s="283" t="s">
        <v>882</v>
      </c>
    </row>
    <row r="13" spans="1:7" ht="63.75" customHeight="1">
      <c r="A13" s="538"/>
      <c r="B13" s="555"/>
      <c r="C13" s="514"/>
      <c r="D13" s="517"/>
      <c r="E13" s="558"/>
      <c r="F13" s="520"/>
      <c r="G13" s="283" t="s">
        <v>883</v>
      </c>
    </row>
    <row r="14" spans="1:7" ht="33.75" customHeight="1">
      <c r="A14" s="538"/>
      <c r="B14" s="555"/>
      <c r="C14" s="514"/>
      <c r="D14" s="517"/>
      <c r="E14" s="558"/>
      <c r="F14" s="520"/>
      <c r="G14" s="283" t="s">
        <v>884</v>
      </c>
    </row>
    <row r="15" spans="1:7" ht="21.75" customHeight="1">
      <c r="A15" s="538"/>
      <c r="B15" s="555"/>
      <c r="C15" s="514"/>
      <c r="D15" s="517"/>
      <c r="E15" s="558"/>
      <c r="F15" s="520"/>
      <c r="G15" s="492" t="s">
        <v>885</v>
      </c>
    </row>
    <row r="16" spans="1:7" ht="17.25" customHeight="1">
      <c r="A16" s="538"/>
      <c r="B16" s="555"/>
      <c r="C16" s="493"/>
      <c r="D16" s="512"/>
      <c r="E16" s="558"/>
      <c r="F16" s="520"/>
      <c r="G16" s="493"/>
    </row>
    <row r="17" spans="1:7" ht="44.25" customHeight="1">
      <c r="A17" s="538"/>
      <c r="B17" s="555"/>
      <c r="C17" s="518" t="s">
        <v>886</v>
      </c>
      <c r="D17" s="500">
        <v>0</v>
      </c>
      <c r="E17" s="558"/>
      <c r="F17" s="520"/>
      <c r="G17" s="282" t="s">
        <v>887</v>
      </c>
    </row>
    <row r="18" spans="1:7" ht="42.75" customHeight="1">
      <c r="A18" s="538"/>
      <c r="B18" s="555"/>
      <c r="C18" s="552"/>
      <c r="D18" s="549"/>
      <c r="E18" s="558"/>
      <c r="F18" s="520"/>
      <c r="G18" s="284" t="s">
        <v>888</v>
      </c>
    </row>
    <row r="19" spans="1:7" ht="49.5" customHeight="1">
      <c r="A19" s="538"/>
      <c r="B19" s="555"/>
      <c r="C19" s="552"/>
      <c r="D19" s="550"/>
      <c r="E19" s="558"/>
      <c r="F19" s="520"/>
      <c r="G19" s="285" t="s">
        <v>889</v>
      </c>
    </row>
    <row r="20" spans="1:7" ht="39" customHeight="1">
      <c r="A20" s="538"/>
      <c r="B20" s="555"/>
      <c r="C20" s="514" t="s">
        <v>890</v>
      </c>
      <c r="D20" s="500">
        <v>0</v>
      </c>
      <c r="E20" s="558"/>
      <c r="F20" s="520"/>
      <c r="G20" s="286" t="s">
        <v>891</v>
      </c>
    </row>
    <row r="21" spans="1:7" ht="41.25" customHeight="1">
      <c r="A21" s="538"/>
      <c r="B21" s="556"/>
      <c r="C21" s="553"/>
      <c r="D21" s="512"/>
      <c r="E21" s="559"/>
      <c r="F21" s="536"/>
      <c r="G21" s="287" t="s">
        <v>892</v>
      </c>
    </row>
    <row r="22" spans="1:7" ht="43.5" customHeight="1">
      <c r="A22" s="544" t="s">
        <v>893</v>
      </c>
      <c r="B22" s="539" t="s">
        <v>894</v>
      </c>
      <c r="C22" s="285" t="s">
        <v>895</v>
      </c>
      <c r="D22" s="288">
        <v>850000000</v>
      </c>
      <c r="E22" s="289" t="s">
        <v>896</v>
      </c>
      <c r="F22" s="548" t="s">
        <v>879</v>
      </c>
      <c r="G22" s="285" t="s">
        <v>897</v>
      </c>
    </row>
    <row r="23" spans="1:7" ht="35.25" customHeight="1">
      <c r="A23" s="538"/>
      <c r="B23" s="545"/>
      <c r="C23" s="492" t="s">
        <v>898</v>
      </c>
      <c r="D23" s="500">
        <v>1916975000</v>
      </c>
      <c r="E23" s="502" t="s">
        <v>899</v>
      </c>
      <c r="F23" s="549"/>
      <c r="G23" s="285" t="s">
        <v>900</v>
      </c>
    </row>
    <row r="24" spans="1:7" ht="58.5" customHeight="1">
      <c r="A24" s="538"/>
      <c r="B24" s="545"/>
      <c r="C24" s="493"/>
      <c r="D24" s="550"/>
      <c r="E24" s="551"/>
      <c r="F24" s="549"/>
      <c r="G24" s="283" t="s">
        <v>901</v>
      </c>
    </row>
    <row r="25" spans="1:7" ht="74.25" customHeight="1">
      <c r="A25" s="538"/>
      <c r="B25" s="545"/>
      <c r="C25" s="290" t="s">
        <v>902</v>
      </c>
      <c r="D25" s="291" t="s">
        <v>903</v>
      </c>
      <c r="E25" s="548" t="s">
        <v>904</v>
      </c>
      <c r="F25" s="549"/>
      <c r="G25" s="283" t="s">
        <v>905</v>
      </c>
    </row>
    <row r="26" spans="1:7" ht="78" customHeight="1">
      <c r="A26" s="538"/>
      <c r="B26" s="545"/>
      <c r="C26" s="285" t="s">
        <v>906</v>
      </c>
      <c r="D26" s="292">
        <v>50000000</v>
      </c>
      <c r="E26" s="501"/>
      <c r="F26" s="549"/>
      <c r="G26" s="285" t="s">
        <v>907</v>
      </c>
    </row>
    <row r="27" spans="1:7" ht="82.5" customHeight="1">
      <c r="A27" s="538"/>
      <c r="B27" s="545"/>
      <c r="C27" s="285" t="s">
        <v>908</v>
      </c>
      <c r="D27" s="292">
        <v>310000000</v>
      </c>
      <c r="E27" s="293" t="s">
        <v>909</v>
      </c>
      <c r="F27" s="549"/>
      <c r="G27" s="285" t="s">
        <v>910</v>
      </c>
    </row>
    <row r="28" spans="1:7" ht="69.75" customHeight="1">
      <c r="A28" s="538"/>
      <c r="B28" s="546"/>
      <c r="C28" s="285" t="s">
        <v>911</v>
      </c>
      <c r="D28" s="292">
        <v>1188659722</v>
      </c>
      <c r="E28" s="294" t="s">
        <v>439</v>
      </c>
      <c r="F28" s="549"/>
      <c r="G28" s="285" t="s">
        <v>912</v>
      </c>
    </row>
    <row r="29" spans="1:7" ht="12.75" customHeight="1">
      <c r="A29" s="538"/>
      <c r="B29" s="546"/>
      <c r="C29" s="518" t="s">
        <v>913</v>
      </c>
      <c r="D29" s="500">
        <v>1200000000</v>
      </c>
      <c r="E29" s="543" t="s">
        <v>914</v>
      </c>
      <c r="F29" s="549"/>
      <c r="G29" s="492" t="s">
        <v>915</v>
      </c>
    </row>
    <row r="30" spans="1:7" ht="80.25" customHeight="1">
      <c r="A30" s="538"/>
      <c r="B30" s="546"/>
      <c r="C30" s="532"/>
      <c r="D30" s="512">
        <v>650000000</v>
      </c>
      <c r="E30" s="531"/>
      <c r="F30" s="549"/>
      <c r="G30" s="493"/>
    </row>
    <row r="31" spans="1:7" ht="54.75" customHeight="1">
      <c r="A31" s="538"/>
      <c r="B31" s="546"/>
      <c r="C31" s="285" t="s">
        <v>916</v>
      </c>
      <c r="D31" s="295">
        <v>152501935969</v>
      </c>
      <c r="E31" s="502" t="s">
        <v>896</v>
      </c>
      <c r="F31" s="549"/>
      <c r="G31" s="285" t="s">
        <v>917</v>
      </c>
    </row>
    <row r="32" spans="1:7" ht="46.5" customHeight="1">
      <c r="A32" s="538"/>
      <c r="B32" s="547"/>
      <c r="C32" s="285" t="s">
        <v>918</v>
      </c>
      <c r="D32" s="292">
        <v>140000000000</v>
      </c>
      <c r="E32" s="501"/>
      <c r="F32" s="550"/>
      <c r="G32" s="285" t="s">
        <v>919</v>
      </c>
    </row>
    <row r="33" spans="1:7" ht="89.25" customHeight="1">
      <c r="A33" s="537" t="s">
        <v>920</v>
      </c>
      <c r="B33" s="539" t="s">
        <v>921</v>
      </c>
      <c r="C33" s="285" t="s">
        <v>922</v>
      </c>
      <c r="D33" s="295">
        <v>32000000</v>
      </c>
      <c r="E33" s="541" t="s">
        <v>904</v>
      </c>
      <c r="F33" s="504" t="s">
        <v>879</v>
      </c>
      <c r="G33" s="290" t="s">
        <v>923</v>
      </c>
    </row>
    <row r="34" spans="1:7" ht="69" customHeight="1">
      <c r="A34" s="538"/>
      <c r="B34" s="513"/>
      <c r="C34" s="285" t="s">
        <v>924</v>
      </c>
      <c r="D34" s="295">
        <v>20000000</v>
      </c>
      <c r="E34" s="501"/>
      <c r="F34" s="527"/>
      <c r="G34" s="290" t="s">
        <v>925</v>
      </c>
    </row>
    <row r="35" spans="1:7" ht="60" customHeight="1">
      <c r="A35" s="538"/>
      <c r="B35" s="513"/>
      <c r="C35" s="285" t="s">
        <v>926</v>
      </c>
      <c r="D35" s="292">
        <v>850000000</v>
      </c>
      <c r="E35" s="296" t="s">
        <v>914</v>
      </c>
      <c r="F35" s="527"/>
      <c r="G35" s="285" t="s">
        <v>927</v>
      </c>
    </row>
    <row r="36" spans="1:7" ht="65.25" customHeight="1">
      <c r="A36" s="538"/>
      <c r="B36" s="513"/>
      <c r="C36" s="285" t="s">
        <v>928</v>
      </c>
      <c r="D36" s="295">
        <v>30000000</v>
      </c>
      <c r="E36" s="297" t="s">
        <v>904</v>
      </c>
      <c r="F36" s="527"/>
      <c r="G36" s="290" t="s">
        <v>929</v>
      </c>
    </row>
    <row r="37" spans="1:7" ht="63" customHeight="1">
      <c r="A37" s="538"/>
      <c r="B37" s="513"/>
      <c r="C37" s="518" t="s">
        <v>930</v>
      </c>
      <c r="D37" s="530">
        <v>0</v>
      </c>
      <c r="E37" s="292" t="s">
        <v>904</v>
      </c>
      <c r="F37" s="527"/>
      <c r="G37" s="298" t="s">
        <v>931</v>
      </c>
    </row>
    <row r="38" spans="1:7" ht="29.25" customHeight="1">
      <c r="A38" s="538"/>
      <c r="B38" s="513"/>
      <c r="C38" s="518"/>
      <c r="D38" s="542">
        <v>1109000000</v>
      </c>
      <c r="E38" s="543" t="s">
        <v>896</v>
      </c>
      <c r="F38" s="527"/>
      <c r="G38" s="492" t="s">
        <v>932</v>
      </c>
    </row>
    <row r="39" spans="1:7" ht="18" customHeight="1">
      <c r="A39" s="538"/>
      <c r="B39" s="513"/>
      <c r="C39" s="518"/>
      <c r="D39" s="542">
        <v>1109000000</v>
      </c>
      <c r="E39" s="531"/>
      <c r="F39" s="527"/>
      <c r="G39" s="514"/>
    </row>
    <row r="40" spans="1:7" ht="17.25" customHeight="1">
      <c r="A40" s="538"/>
      <c r="B40" s="513"/>
      <c r="C40" s="518"/>
      <c r="D40" s="542">
        <v>1109000000</v>
      </c>
      <c r="E40" s="531"/>
      <c r="F40" s="527"/>
      <c r="G40" s="493"/>
    </row>
    <row r="41" spans="1:7" ht="15">
      <c r="A41" s="538"/>
      <c r="B41" s="513"/>
      <c r="C41" s="492" t="s">
        <v>933</v>
      </c>
      <c r="D41" s="534">
        <v>0</v>
      </c>
      <c r="E41" s="530" t="s">
        <v>896</v>
      </c>
      <c r="F41" s="527"/>
      <c r="G41" s="492" t="s">
        <v>934</v>
      </c>
    </row>
    <row r="42" spans="1:7" ht="35.25" customHeight="1">
      <c r="A42" s="538"/>
      <c r="B42" s="513"/>
      <c r="C42" s="493"/>
      <c r="D42" s="534"/>
      <c r="E42" s="531"/>
      <c r="F42" s="527"/>
      <c r="G42" s="493"/>
    </row>
    <row r="43" spans="1:7" ht="61.5" customHeight="1">
      <c r="A43" s="538"/>
      <c r="B43" s="513"/>
      <c r="C43" s="518" t="s">
        <v>935</v>
      </c>
      <c r="D43" s="529">
        <v>0</v>
      </c>
      <c r="E43" s="500" t="s">
        <v>904</v>
      </c>
      <c r="F43" s="527"/>
      <c r="G43" s="299" t="s">
        <v>936</v>
      </c>
    </row>
    <row r="44" spans="1:7" ht="51.75" customHeight="1">
      <c r="A44" s="538"/>
      <c r="B44" s="513"/>
      <c r="C44" s="535"/>
      <c r="D44" s="529"/>
      <c r="E44" s="524"/>
      <c r="F44" s="527"/>
      <c r="G44" s="299" t="s">
        <v>937</v>
      </c>
    </row>
    <row r="45" spans="1:7" ht="36" customHeight="1">
      <c r="A45" s="538"/>
      <c r="B45" s="513"/>
      <c r="C45" s="535"/>
      <c r="D45" s="529"/>
      <c r="E45" s="524"/>
      <c r="F45" s="527"/>
      <c r="G45" s="299" t="s">
        <v>938</v>
      </c>
    </row>
    <row r="46" spans="1:7" ht="41.25" customHeight="1">
      <c r="A46" s="538"/>
      <c r="B46" s="513"/>
      <c r="C46" s="535"/>
      <c r="D46" s="529"/>
      <c r="E46" s="524"/>
      <c r="F46" s="527"/>
      <c r="G46" s="299" t="s">
        <v>939</v>
      </c>
    </row>
    <row r="47" spans="1:7" ht="15">
      <c r="A47" s="538"/>
      <c r="B47" s="513"/>
      <c r="C47" s="535"/>
      <c r="D47" s="529"/>
      <c r="E47" s="524"/>
      <c r="F47" s="527"/>
      <c r="G47" s="492" t="s">
        <v>940</v>
      </c>
    </row>
    <row r="48" spans="1:7" ht="25.5" customHeight="1">
      <c r="A48" s="538"/>
      <c r="B48" s="513"/>
      <c r="C48" s="535"/>
      <c r="D48" s="529"/>
      <c r="E48" s="524"/>
      <c r="F48" s="527"/>
      <c r="G48" s="514"/>
    </row>
    <row r="49" spans="1:7" ht="12.75" customHeight="1" hidden="1">
      <c r="A49" s="538"/>
      <c r="B49" s="513"/>
      <c r="C49" s="535"/>
      <c r="D49" s="529"/>
      <c r="E49" s="536"/>
      <c r="F49" s="527"/>
      <c r="G49" s="493"/>
    </row>
    <row r="50" spans="1:7" ht="39.75" customHeight="1">
      <c r="A50" s="538"/>
      <c r="B50" s="513"/>
      <c r="C50" s="518" t="s">
        <v>941</v>
      </c>
      <c r="D50" s="529">
        <v>0</v>
      </c>
      <c r="E50" s="530" t="s">
        <v>896</v>
      </c>
      <c r="F50" s="527"/>
      <c r="G50" s="492" t="s">
        <v>942</v>
      </c>
    </row>
    <row r="51" spans="1:7" ht="15">
      <c r="A51" s="538"/>
      <c r="B51" s="513"/>
      <c r="C51" s="518"/>
      <c r="D51" s="529"/>
      <c r="E51" s="531"/>
      <c r="F51" s="527"/>
      <c r="G51" s="493"/>
    </row>
    <row r="52" spans="1:7" ht="45" customHeight="1">
      <c r="A52" s="538"/>
      <c r="B52" s="513"/>
      <c r="C52" s="518" t="s">
        <v>943</v>
      </c>
      <c r="D52" s="530">
        <v>60000000</v>
      </c>
      <c r="E52" s="502" t="s">
        <v>904</v>
      </c>
      <c r="F52" s="527"/>
      <c r="G52" s="492" t="s">
        <v>944</v>
      </c>
    </row>
    <row r="53" spans="1:7" ht="29.25" customHeight="1">
      <c r="A53" s="538"/>
      <c r="B53" s="513"/>
      <c r="C53" s="518"/>
      <c r="D53" s="530"/>
      <c r="E53" s="533"/>
      <c r="F53" s="527"/>
      <c r="G53" s="493"/>
    </row>
    <row r="54" spans="1:7" ht="50.25" customHeight="1">
      <c r="A54" s="538"/>
      <c r="B54" s="513"/>
      <c r="C54" s="532"/>
      <c r="D54" s="530"/>
      <c r="E54" s="533"/>
      <c r="F54" s="527"/>
      <c r="G54" s="286" t="s">
        <v>945</v>
      </c>
    </row>
    <row r="55" spans="1:7" ht="60.75" customHeight="1">
      <c r="A55" s="538"/>
      <c r="B55" s="513"/>
      <c r="C55" s="285" t="s">
        <v>946</v>
      </c>
      <c r="D55" s="295">
        <v>0</v>
      </c>
      <c r="E55" s="533"/>
      <c r="F55" s="527"/>
      <c r="G55" s="290" t="s">
        <v>947</v>
      </c>
    </row>
    <row r="56" spans="1:7" ht="69" customHeight="1">
      <c r="A56" s="538"/>
      <c r="B56" s="513"/>
      <c r="C56" s="285" t="s">
        <v>948</v>
      </c>
      <c r="D56" s="295">
        <v>300000000</v>
      </c>
      <c r="E56" s="533"/>
      <c r="F56" s="527"/>
      <c r="G56" s="298" t="s">
        <v>949</v>
      </c>
    </row>
    <row r="57" spans="1:7" ht="49.5" customHeight="1">
      <c r="A57" s="538"/>
      <c r="B57" s="513"/>
      <c r="C57" s="300" t="s">
        <v>950</v>
      </c>
      <c r="D57" s="295">
        <v>0</v>
      </c>
      <c r="E57" s="533"/>
      <c r="F57" s="527"/>
      <c r="G57" s="299" t="s">
        <v>951</v>
      </c>
    </row>
    <row r="58" spans="1:7" ht="34.5" customHeight="1">
      <c r="A58" s="538"/>
      <c r="B58" s="513"/>
      <c r="C58" s="518" t="s">
        <v>952</v>
      </c>
      <c r="D58" s="530">
        <v>232000000</v>
      </c>
      <c r="E58" s="533"/>
      <c r="F58" s="527"/>
      <c r="G58" s="492" t="s">
        <v>953</v>
      </c>
    </row>
    <row r="59" spans="1:7" ht="11.25" customHeight="1">
      <c r="A59" s="538"/>
      <c r="B59" s="513"/>
      <c r="C59" s="518"/>
      <c r="D59" s="530">
        <v>100000000</v>
      </c>
      <c r="E59" s="533"/>
      <c r="F59" s="527"/>
      <c r="G59" s="493"/>
    </row>
    <row r="60" spans="1:7" ht="12.75" customHeight="1">
      <c r="A60" s="538"/>
      <c r="B60" s="513"/>
      <c r="C60" s="518" t="s">
        <v>954</v>
      </c>
      <c r="D60" s="500">
        <v>120000000</v>
      </c>
      <c r="E60" s="533"/>
      <c r="F60" s="527"/>
      <c r="G60" s="492" t="s">
        <v>955</v>
      </c>
    </row>
    <row r="61" spans="1:7" ht="72" customHeight="1">
      <c r="A61" s="301"/>
      <c r="B61" s="540"/>
      <c r="C61" s="518"/>
      <c r="D61" s="501"/>
      <c r="E61" s="503"/>
      <c r="F61" s="505"/>
      <c r="G61" s="493"/>
    </row>
    <row r="62" spans="1:7" ht="15">
      <c r="A62" s="519" t="s">
        <v>956</v>
      </c>
      <c r="B62" s="521" t="s">
        <v>957</v>
      </c>
      <c r="C62" s="492" t="s">
        <v>958</v>
      </c>
      <c r="D62" s="500">
        <v>345000000</v>
      </c>
      <c r="E62" s="502" t="s">
        <v>959</v>
      </c>
      <c r="F62" s="504" t="s">
        <v>879</v>
      </c>
      <c r="G62" s="492" t="s">
        <v>960</v>
      </c>
    </row>
    <row r="63" spans="1:7" ht="35.25" customHeight="1">
      <c r="A63" s="520"/>
      <c r="B63" s="522"/>
      <c r="C63" s="493"/>
      <c r="D63" s="512"/>
      <c r="E63" s="524"/>
      <c r="F63" s="527"/>
      <c r="G63" s="493"/>
    </row>
    <row r="64" spans="1:7" ht="15" hidden="1">
      <c r="A64" s="520"/>
      <c r="B64" s="522"/>
      <c r="C64" s="514" t="s">
        <v>961</v>
      </c>
      <c r="D64" s="500">
        <v>60000000</v>
      </c>
      <c r="E64" s="525"/>
      <c r="F64" s="528"/>
      <c r="G64" s="492" t="s">
        <v>962</v>
      </c>
    </row>
    <row r="65" spans="1:7" ht="92.25" customHeight="1">
      <c r="A65" s="520"/>
      <c r="B65" s="522"/>
      <c r="C65" s="493"/>
      <c r="D65" s="512"/>
      <c r="E65" s="525"/>
      <c r="F65" s="528"/>
      <c r="G65" s="493"/>
    </row>
    <row r="66" spans="1:7" ht="45" customHeight="1">
      <c r="A66" s="520"/>
      <c r="B66" s="523"/>
      <c r="C66" s="492" t="s">
        <v>963</v>
      </c>
      <c r="D66" s="500">
        <v>60000000</v>
      </c>
      <c r="E66" s="525"/>
      <c r="F66" s="528"/>
      <c r="G66" s="302" t="s">
        <v>964</v>
      </c>
    </row>
    <row r="67" spans="1:7" ht="49.5" customHeight="1">
      <c r="A67" s="520"/>
      <c r="B67" s="523"/>
      <c r="C67" s="515"/>
      <c r="D67" s="517"/>
      <c r="E67" s="525"/>
      <c r="F67" s="528"/>
      <c r="G67" s="285" t="s">
        <v>965</v>
      </c>
    </row>
    <row r="68" spans="1:7" ht="60" customHeight="1">
      <c r="A68" s="520"/>
      <c r="B68" s="523"/>
      <c r="C68" s="515"/>
      <c r="D68" s="517"/>
      <c r="E68" s="525"/>
      <c r="F68" s="528"/>
      <c r="G68" s="285" t="s">
        <v>966</v>
      </c>
    </row>
    <row r="69" spans="1:7" ht="37.5" customHeight="1">
      <c r="A69" s="520"/>
      <c r="B69" s="523"/>
      <c r="C69" s="515"/>
      <c r="D69" s="517"/>
      <c r="E69" s="525"/>
      <c r="F69" s="528"/>
      <c r="G69" s="285" t="s">
        <v>967</v>
      </c>
    </row>
    <row r="70" spans="1:7" ht="48.75" customHeight="1">
      <c r="A70" s="520"/>
      <c r="B70" s="523"/>
      <c r="C70" s="516"/>
      <c r="D70" s="512"/>
      <c r="E70" s="525"/>
      <c r="F70" s="528"/>
      <c r="G70" s="285" t="s">
        <v>968</v>
      </c>
    </row>
    <row r="71" spans="1:7" ht="80.25" customHeight="1">
      <c r="A71" s="520"/>
      <c r="B71" s="523"/>
      <c r="C71" s="285" t="s">
        <v>969</v>
      </c>
      <c r="D71" s="303">
        <v>60000000</v>
      </c>
      <c r="E71" s="526"/>
      <c r="F71" s="528"/>
      <c r="G71" s="298" t="s">
        <v>970</v>
      </c>
    </row>
    <row r="72" spans="1:7" ht="54.75" customHeight="1">
      <c r="A72" s="506" t="s">
        <v>971</v>
      </c>
      <c r="B72" s="508" t="s">
        <v>972</v>
      </c>
      <c r="C72" s="510" t="s">
        <v>973</v>
      </c>
      <c r="D72" s="500">
        <v>40000000</v>
      </c>
      <c r="E72" s="500" t="s">
        <v>904</v>
      </c>
      <c r="F72" s="504" t="s">
        <v>879</v>
      </c>
      <c r="G72" s="285" t="s">
        <v>974</v>
      </c>
    </row>
    <row r="73" spans="1:7" ht="43.5" customHeight="1">
      <c r="A73" s="507"/>
      <c r="B73" s="509"/>
      <c r="C73" s="511"/>
      <c r="D73" s="512">
        <v>30000000</v>
      </c>
      <c r="E73" s="501"/>
      <c r="F73" s="513"/>
      <c r="G73" s="290" t="s">
        <v>975</v>
      </c>
    </row>
    <row r="74" spans="1:7" ht="12.75" customHeight="1">
      <c r="A74" s="494" t="s">
        <v>976</v>
      </c>
      <c r="B74" s="496" t="s">
        <v>977</v>
      </c>
      <c r="C74" s="498" t="s">
        <v>978</v>
      </c>
      <c r="D74" s="500">
        <v>20000000</v>
      </c>
      <c r="E74" s="502" t="s">
        <v>904</v>
      </c>
      <c r="F74" s="504" t="s">
        <v>879</v>
      </c>
      <c r="G74" s="492" t="s">
        <v>979</v>
      </c>
    </row>
    <row r="75" spans="1:7" ht="62.25" customHeight="1">
      <c r="A75" s="495"/>
      <c r="B75" s="497"/>
      <c r="C75" s="499"/>
      <c r="D75" s="501"/>
      <c r="E75" s="503"/>
      <c r="F75" s="505"/>
      <c r="G75" s="493"/>
    </row>
  </sheetData>
  <sheetProtection/>
  <mergeCells count="86">
    <mergeCell ref="A6:B6"/>
    <mergeCell ref="C6:D6"/>
    <mergeCell ref="A1:G1"/>
    <mergeCell ref="A2:G2"/>
    <mergeCell ref="A3:G3"/>
    <mergeCell ref="A4:G4"/>
    <mergeCell ref="A5:F5"/>
    <mergeCell ref="A8:B8"/>
    <mergeCell ref="A10:A21"/>
    <mergeCell ref="B10:B21"/>
    <mergeCell ref="C10:C16"/>
    <mergeCell ref="D10:D16"/>
    <mergeCell ref="G15:G16"/>
    <mergeCell ref="C17:C19"/>
    <mergeCell ref="D17:D19"/>
    <mergeCell ref="C20:C21"/>
    <mergeCell ref="D20:D21"/>
    <mergeCell ref="E10:E21"/>
    <mergeCell ref="E25:E26"/>
    <mergeCell ref="C29:C30"/>
    <mergeCell ref="D29:D30"/>
    <mergeCell ref="E29:E30"/>
    <mergeCell ref="F10:F21"/>
    <mergeCell ref="G29:G30"/>
    <mergeCell ref="E31:E32"/>
    <mergeCell ref="A33:A60"/>
    <mergeCell ref="B33:B61"/>
    <mergeCell ref="E33:E34"/>
    <mergeCell ref="F33:F61"/>
    <mergeCell ref="C37:C40"/>
    <mergeCell ref="D37:D40"/>
    <mergeCell ref="E38:E40"/>
    <mergeCell ref="G38:G40"/>
    <mergeCell ref="A22:A32"/>
    <mergeCell ref="B22:B32"/>
    <mergeCell ref="F22:F32"/>
    <mergeCell ref="C23:C24"/>
    <mergeCell ref="D23:D24"/>
    <mergeCell ref="E23:E24"/>
    <mergeCell ref="C41:C42"/>
    <mergeCell ref="D41:D42"/>
    <mergeCell ref="E41:E42"/>
    <mergeCell ref="G41:G42"/>
    <mergeCell ref="C43:C49"/>
    <mergeCell ref="D43:D49"/>
    <mergeCell ref="E43:E49"/>
    <mergeCell ref="G47:G49"/>
    <mergeCell ref="C50:C51"/>
    <mergeCell ref="D50:D51"/>
    <mergeCell ref="E50:E51"/>
    <mergeCell ref="G50:G51"/>
    <mergeCell ref="C52:C54"/>
    <mergeCell ref="D52:D54"/>
    <mergeCell ref="E52:E61"/>
    <mergeCell ref="G52:G53"/>
    <mergeCell ref="C58:C59"/>
    <mergeCell ref="D58:D59"/>
    <mergeCell ref="G58:G59"/>
    <mergeCell ref="C60:C61"/>
    <mergeCell ref="D60:D61"/>
    <mergeCell ref="G60:G61"/>
    <mergeCell ref="A62:A71"/>
    <mergeCell ref="B62:B71"/>
    <mergeCell ref="C62:C63"/>
    <mergeCell ref="D62:D63"/>
    <mergeCell ref="E62:E71"/>
    <mergeCell ref="F62:F71"/>
    <mergeCell ref="F72:F73"/>
    <mergeCell ref="G62:G63"/>
    <mergeCell ref="C64:C65"/>
    <mergeCell ref="D64:D65"/>
    <mergeCell ref="G64:G65"/>
    <mergeCell ref="C66:C70"/>
    <mergeCell ref="D66:D70"/>
    <mergeCell ref="A72:A73"/>
    <mergeCell ref="B72:B73"/>
    <mergeCell ref="C72:C73"/>
    <mergeCell ref="D72:D73"/>
    <mergeCell ref="E72:E73"/>
    <mergeCell ref="G74:G75"/>
    <mergeCell ref="A74:A75"/>
    <mergeCell ref="B74:B75"/>
    <mergeCell ref="C74:C75"/>
    <mergeCell ref="D74:D75"/>
    <mergeCell ref="E74:E75"/>
    <mergeCell ref="F74:F7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0"/>
  <sheetViews>
    <sheetView zoomScalePageLayoutView="0" workbookViewId="0" topLeftCell="A1">
      <selection activeCell="H6" sqref="H6"/>
    </sheetView>
  </sheetViews>
  <sheetFormatPr defaultColWidth="11.421875" defaultRowHeight="15"/>
  <cols>
    <col min="1" max="1" width="3.7109375" style="31" customWidth="1"/>
    <col min="2" max="2" width="8.28125" style="1" customWidth="1"/>
    <col min="3" max="3" width="76.7109375" style="32" customWidth="1"/>
    <col min="4" max="4" width="16.7109375" style="33" customWidth="1"/>
    <col min="5" max="6" width="6.28125" style="1" customWidth="1"/>
    <col min="7" max="7" width="43.8515625" style="1" customWidth="1"/>
    <col min="8" max="16384" width="11.421875" style="1" customWidth="1"/>
  </cols>
  <sheetData>
    <row r="1" spans="1:7" ht="15">
      <c r="A1" s="373" t="s">
        <v>0</v>
      </c>
      <c r="B1" s="373"/>
      <c r="C1" s="373"/>
      <c r="D1" s="373"/>
      <c r="E1" s="373"/>
      <c r="F1" s="373"/>
      <c r="G1" s="373"/>
    </row>
    <row r="2" spans="1:7" ht="15">
      <c r="A2" s="373" t="s">
        <v>1</v>
      </c>
      <c r="B2" s="373"/>
      <c r="C2" s="373"/>
      <c r="D2" s="373"/>
      <c r="E2" s="373"/>
      <c r="F2" s="373"/>
      <c r="G2" s="373"/>
    </row>
    <row r="3" spans="1:7" ht="15">
      <c r="A3" s="374" t="s">
        <v>2</v>
      </c>
      <c r="B3" s="374"/>
      <c r="C3" s="374"/>
      <c r="D3" s="374"/>
      <c r="E3" s="374"/>
      <c r="F3" s="374"/>
      <c r="G3" s="374"/>
    </row>
    <row r="4" spans="1:7" ht="15">
      <c r="A4" s="2" t="s">
        <v>3</v>
      </c>
      <c r="B4" s="2"/>
      <c r="C4" s="3"/>
      <c r="D4" s="4"/>
      <c r="E4" s="5"/>
      <c r="F4" s="5"/>
      <c r="G4" s="5"/>
    </row>
    <row r="5" spans="1:7" ht="15">
      <c r="A5" s="2" t="s">
        <v>4</v>
      </c>
      <c r="B5" s="2"/>
      <c r="C5" s="6"/>
      <c r="D5" s="4"/>
      <c r="E5" s="5"/>
      <c r="F5" s="5"/>
      <c r="G5" s="5"/>
    </row>
    <row r="6" spans="1:7" ht="15.75" thickBot="1">
      <c r="A6" s="2" t="s">
        <v>5</v>
      </c>
      <c r="B6" s="2"/>
      <c r="C6" s="7"/>
      <c r="D6" s="8"/>
      <c r="E6" s="2"/>
      <c r="F6" s="2"/>
      <c r="G6" s="2"/>
    </row>
    <row r="7" spans="1:7" ht="105.75" customHeight="1" thickBot="1">
      <c r="A7" s="9" t="s">
        <v>6</v>
      </c>
      <c r="B7" s="9" t="s">
        <v>7</v>
      </c>
      <c r="C7" s="10" t="s">
        <v>8</v>
      </c>
      <c r="D7" s="11" t="s">
        <v>9</v>
      </c>
      <c r="E7" s="9" t="s">
        <v>10</v>
      </c>
      <c r="F7" s="9" t="s">
        <v>11</v>
      </c>
      <c r="G7" s="12" t="s">
        <v>12</v>
      </c>
    </row>
    <row r="8" spans="1:7" ht="24.75" customHeight="1" thickBot="1">
      <c r="A8" s="331" t="s">
        <v>13</v>
      </c>
      <c r="B8" s="332"/>
      <c r="C8" s="332"/>
      <c r="D8" s="332"/>
      <c r="E8" s="332"/>
      <c r="F8" s="332"/>
      <c r="G8" s="333"/>
    </row>
    <row r="9" spans="1:7" ht="30" customHeight="1">
      <c r="A9" s="375">
        <v>1</v>
      </c>
      <c r="B9" s="343" t="s">
        <v>14</v>
      </c>
      <c r="C9" s="13" t="s">
        <v>15</v>
      </c>
      <c r="D9" s="355">
        <v>120000000</v>
      </c>
      <c r="E9" s="336" t="s">
        <v>16</v>
      </c>
      <c r="F9" s="336" t="s">
        <v>17</v>
      </c>
      <c r="G9" s="338" t="s">
        <v>18</v>
      </c>
    </row>
    <row r="10" spans="1:7" ht="41.25" customHeight="1">
      <c r="A10" s="376"/>
      <c r="B10" s="344"/>
      <c r="C10" s="14" t="s">
        <v>19</v>
      </c>
      <c r="D10" s="348"/>
      <c r="E10" s="346"/>
      <c r="F10" s="346"/>
      <c r="G10" s="347"/>
    </row>
    <row r="11" spans="1:7" ht="41.25" customHeight="1">
      <c r="A11" s="376"/>
      <c r="B11" s="344"/>
      <c r="C11" s="14" t="s">
        <v>20</v>
      </c>
      <c r="D11" s="348"/>
      <c r="E11" s="346"/>
      <c r="F11" s="346"/>
      <c r="G11" s="347"/>
    </row>
    <row r="12" spans="1:7" ht="30" customHeight="1">
      <c r="A12" s="376"/>
      <c r="B12" s="344"/>
      <c r="C12" s="15" t="s">
        <v>21</v>
      </c>
      <c r="D12" s="348"/>
      <c r="E12" s="346"/>
      <c r="F12" s="346"/>
      <c r="G12" s="347" t="s">
        <v>22</v>
      </c>
    </row>
    <row r="13" spans="1:7" ht="30" customHeight="1">
      <c r="A13" s="376"/>
      <c r="B13" s="344"/>
      <c r="C13" s="14" t="s">
        <v>23</v>
      </c>
      <c r="D13" s="348"/>
      <c r="E13" s="346"/>
      <c r="F13" s="346"/>
      <c r="G13" s="347"/>
    </row>
    <row r="14" spans="1:7" ht="30" customHeight="1" thickBot="1">
      <c r="A14" s="376"/>
      <c r="B14" s="345"/>
      <c r="C14" s="16" t="s">
        <v>24</v>
      </c>
      <c r="D14" s="349"/>
      <c r="E14" s="337"/>
      <c r="F14" s="337"/>
      <c r="G14" s="339"/>
    </row>
    <row r="15" spans="1:7" ht="28.5" customHeight="1">
      <c r="A15" s="376"/>
      <c r="B15" s="343" t="s">
        <v>14</v>
      </c>
      <c r="C15" s="13" t="s">
        <v>25</v>
      </c>
      <c r="D15" s="355">
        <f>20600000+2000000</f>
        <v>22600000</v>
      </c>
      <c r="E15" s="336" t="s">
        <v>16</v>
      </c>
      <c r="F15" s="336" t="s">
        <v>17</v>
      </c>
      <c r="G15" s="338" t="s">
        <v>26</v>
      </c>
    </row>
    <row r="16" spans="1:7" ht="33" customHeight="1">
      <c r="A16" s="376"/>
      <c r="B16" s="344"/>
      <c r="C16" s="14" t="s">
        <v>27</v>
      </c>
      <c r="D16" s="348"/>
      <c r="E16" s="346"/>
      <c r="F16" s="346"/>
      <c r="G16" s="347"/>
    </row>
    <row r="17" spans="1:7" ht="33" customHeight="1">
      <c r="A17" s="376"/>
      <c r="B17" s="344"/>
      <c r="C17" s="14" t="s">
        <v>28</v>
      </c>
      <c r="D17" s="348"/>
      <c r="E17" s="346"/>
      <c r="F17" s="346"/>
      <c r="G17" s="347"/>
    </row>
    <row r="18" spans="1:7" ht="16.5" customHeight="1">
      <c r="A18" s="376"/>
      <c r="B18" s="344"/>
      <c r="C18" s="15" t="s">
        <v>29</v>
      </c>
      <c r="D18" s="348"/>
      <c r="E18" s="346"/>
      <c r="F18" s="346"/>
      <c r="G18" s="368" t="s">
        <v>30</v>
      </c>
    </row>
    <row r="19" spans="1:7" ht="18.75" customHeight="1" thickBot="1">
      <c r="A19" s="376"/>
      <c r="B19" s="345"/>
      <c r="C19" s="16" t="s">
        <v>31</v>
      </c>
      <c r="D19" s="349"/>
      <c r="E19" s="337"/>
      <c r="F19" s="337"/>
      <c r="G19" s="369"/>
    </row>
    <row r="20" spans="1:7" ht="27" customHeight="1">
      <c r="A20" s="376"/>
      <c r="B20" s="343" t="s">
        <v>14</v>
      </c>
      <c r="C20" s="13" t="s">
        <v>32</v>
      </c>
      <c r="D20" s="355">
        <v>15450000</v>
      </c>
      <c r="E20" s="336" t="s">
        <v>16</v>
      </c>
      <c r="F20" s="336" t="s">
        <v>17</v>
      </c>
      <c r="G20" s="365" t="s">
        <v>33</v>
      </c>
    </row>
    <row r="21" spans="1:7" ht="32.25" customHeight="1">
      <c r="A21" s="376"/>
      <c r="B21" s="344"/>
      <c r="C21" s="14" t="s">
        <v>34</v>
      </c>
      <c r="D21" s="348"/>
      <c r="E21" s="346"/>
      <c r="F21" s="346"/>
      <c r="G21" s="366"/>
    </row>
    <row r="22" spans="1:7" ht="32.25" customHeight="1" thickBot="1">
      <c r="A22" s="376"/>
      <c r="B22" s="370"/>
      <c r="C22" s="17" t="s">
        <v>35</v>
      </c>
      <c r="D22" s="371"/>
      <c r="E22" s="372"/>
      <c r="F22" s="372"/>
      <c r="G22" s="18"/>
    </row>
    <row r="23" spans="1:7" ht="27" customHeight="1">
      <c r="A23" s="376"/>
      <c r="B23" s="343" t="s">
        <v>14</v>
      </c>
      <c r="C23" s="13" t="s">
        <v>36</v>
      </c>
      <c r="D23" s="355">
        <v>56650000</v>
      </c>
      <c r="E23" s="336" t="s">
        <v>16</v>
      </c>
      <c r="F23" s="336" t="s">
        <v>17</v>
      </c>
      <c r="G23" s="338" t="s">
        <v>37</v>
      </c>
    </row>
    <row r="24" spans="1:7" ht="28.5" customHeight="1">
      <c r="A24" s="376"/>
      <c r="B24" s="344"/>
      <c r="C24" s="14" t="s">
        <v>38</v>
      </c>
      <c r="D24" s="348"/>
      <c r="E24" s="346"/>
      <c r="F24" s="346"/>
      <c r="G24" s="347"/>
    </row>
    <row r="25" spans="1:7" ht="23.25" customHeight="1">
      <c r="A25" s="376"/>
      <c r="B25" s="344"/>
      <c r="C25" s="14" t="s">
        <v>39</v>
      </c>
      <c r="D25" s="348"/>
      <c r="E25" s="346"/>
      <c r="F25" s="346"/>
      <c r="G25" s="347" t="s">
        <v>40</v>
      </c>
    </row>
    <row r="26" spans="1:7" ht="23.25" customHeight="1" thickBot="1">
      <c r="A26" s="377"/>
      <c r="B26" s="345"/>
      <c r="C26" s="16" t="s">
        <v>41</v>
      </c>
      <c r="D26" s="349"/>
      <c r="E26" s="337"/>
      <c r="F26" s="337"/>
      <c r="G26" s="339"/>
    </row>
    <row r="27" spans="1:7" ht="23.25" customHeight="1" thickBot="1">
      <c r="A27" s="331" t="s">
        <v>42</v>
      </c>
      <c r="B27" s="332"/>
      <c r="C27" s="332"/>
      <c r="D27" s="332"/>
      <c r="E27" s="332"/>
      <c r="F27" s="332"/>
      <c r="G27" s="333"/>
    </row>
    <row r="28" spans="1:7" ht="48" customHeight="1">
      <c r="A28" s="350" t="s">
        <v>43</v>
      </c>
      <c r="B28" s="362" t="s">
        <v>44</v>
      </c>
      <c r="C28" s="19" t="s">
        <v>45</v>
      </c>
      <c r="D28" s="20">
        <v>51500000</v>
      </c>
      <c r="E28" s="352" t="s">
        <v>16</v>
      </c>
      <c r="F28" s="352" t="s">
        <v>17</v>
      </c>
      <c r="G28" s="21" t="s">
        <v>46</v>
      </c>
    </row>
    <row r="29" spans="1:7" ht="38.25" customHeight="1">
      <c r="A29" s="351"/>
      <c r="B29" s="363"/>
      <c r="C29" s="15" t="s">
        <v>47</v>
      </c>
      <c r="D29" s="22">
        <v>25750000</v>
      </c>
      <c r="E29" s="346"/>
      <c r="F29" s="346"/>
      <c r="G29" s="23" t="s">
        <v>48</v>
      </c>
    </row>
    <row r="30" spans="1:7" ht="38.25" customHeight="1">
      <c r="A30" s="351"/>
      <c r="B30" s="363"/>
      <c r="C30" s="15" t="s">
        <v>49</v>
      </c>
      <c r="D30" s="22">
        <v>51500000</v>
      </c>
      <c r="E30" s="346"/>
      <c r="F30" s="346"/>
      <c r="G30" s="23" t="s">
        <v>50</v>
      </c>
    </row>
    <row r="31" spans="1:7" ht="46.5" customHeight="1">
      <c r="A31" s="351"/>
      <c r="B31" s="363"/>
      <c r="C31" s="15" t="s">
        <v>51</v>
      </c>
      <c r="D31" s="22">
        <v>20600000</v>
      </c>
      <c r="E31" s="346"/>
      <c r="F31" s="346"/>
      <c r="G31" s="23" t="s">
        <v>52</v>
      </c>
    </row>
    <row r="32" spans="1:7" ht="38.25" customHeight="1" thickBot="1">
      <c r="A32" s="367"/>
      <c r="B32" s="364"/>
      <c r="C32" s="16" t="s">
        <v>53</v>
      </c>
      <c r="D32" s="24">
        <v>5000000</v>
      </c>
      <c r="E32" s="337"/>
      <c r="F32" s="337"/>
      <c r="G32" s="25" t="s">
        <v>54</v>
      </c>
    </row>
    <row r="33" spans="1:7" ht="25.5" customHeight="1" thickBot="1">
      <c r="A33" s="331" t="s">
        <v>55</v>
      </c>
      <c r="B33" s="332"/>
      <c r="C33" s="332"/>
      <c r="D33" s="332"/>
      <c r="E33" s="332"/>
      <c r="F33" s="332"/>
      <c r="G33" s="333"/>
    </row>
    <row r="34" spans="1:7" ht="27.75" customHeight="1">
      <c r="A34" s="356">
        <v>2</v>
      </c>
      <c r="B34" s="343" t="s">
        <v>14</v>
      </c>
      <c r="C34" s="13" t="s">
        <v>56</v>
      </c>
      <c r="D34" s="359">
        <f>19570000+60000000</f>
        <v>79570000</v>
      </c>
      <c r="E34" s="362" t="s">
        <v>16</v>
      </c>
      <c r="F34" s="362" t="s">
        <v>17</v>
      </c>
      <c r="G34" s="365" t="s">
        <v>57</v>
      </c>
    </row>
    <row r="35" spans="1:7" ht="22.5" customHeight="1">
      <c r="A35" s="357"/>
      <c r="B35" s="344"/>
      <c r="C35" s="14" t="s">
        <v>58</v>
      </c>
      <c r="D35" s="360"/>
      <c r="E35" s="363"/>
      <c r="F35" s="363"/>
      <c r="G35" s="366"/>
    </row>
    <row r="36" spans="1:7" ht="22.5" customHeight="1">
      <c r="A36" s="357"/>
      <c r="B36" s="344"/>
      <c r="C36" s="14" t="s">
        <v>59</v>
      </c>
      <c r="D36" s="360"/>
      <c r="E36" s="363"/>
      <c r="F36" s="363"/>
      <c r="G36" s="354"/>
    </row>
    <row r="37" spans="1:7" ht="22.5" customHeight="1">
      <c r="A37" s="357"/>
      <c r="B37" s="344"/>
      <c r="C37" s="15" t="s">
        <v>60</v>
      </c>
      <c r="D37" s="360"/>
      <c r="E37" s="363"/>
      <c r="F37" s="363"/>
      <c r="G37" s="347" t="s">
        <v>61</v>
      </c>
    </row>
    <row r="38" spans="1:7" ht="22.5" customHeight="1">
      <c r="A38" s="357"/>
      <c r="B38" s="344"/>
      <c r="C38" s="14" t="s">
        <v>62</v>
      </c>
      <c r="D38" s="360"/>
      <c r="E38" s="363"/>
      <c r="F38" s="363"/>
      <c r="G38" s="347"/>
    </row>
    <row r="39" spans="1:7" ht="22.5" customHeight="1">
      <c r="A39" s="357"/>
      <c r="B39" s="344"/>
      <c r="C39" s="15" t="s">
        <v>63</v>
      </c>
      <c r="D39" s="360"/>
      <c r="E39" s="363"/>
      <c r="F39" s="363"/>
      <c r="G39" s="347"/>
    </row>
    <row r="40" spans="1:7" ht="22.5" customHeight="1" thickBot="1">
      <c r="A40" s="357"/>
      <c r="B40" s="345"/>
      <c r="C40" s="16" t="s">
        <v>64</v>
      </c>
      <c r="D40" s="361"/>
      <c r="E40" s="364"/>
      <c r="F40" s="364"/>
      <c r="G40" s="339"/>
    </row>
    <row r="41" spans="1:7" ht="29.25" customHeight="1">
      <c r="A41" s="357"/>
      <c r="B41" s="343" t="s">
        <v>14</v>
      </c>
      <c r="C41" s="13" t="s">
        <v>65</v>
      </c>
      <c r="D41" s="355">
        <f>82400000+2000000</f>
        <v>84400000</v>
      </c>
      <c r="E41" s="336" t="s">
        <v>16</v>
      </c>
      <c r="F41" s="336" t="s">
        <v>17</v>
      </c>
      <c r="G41" s="338" t="s">
        <v>66</v>
      </c>
    </row>
    <row r="42" spans="1:7" ht="24.75" customHeight="1">
      <c r="A42" s="357"/>
      <c r="B42" s="344"/>
      <c r="C42" s="14" t="s">
        <v>67</v>
      </c>
      <c r="D42" s="348"/>
      <c r="E42" s="346"/>
      <c r="F42" s="346"/>
      <c r="G42" s="347"/>
    </row>
    <row r="43" spans="1:7" ht="25.5" customHeight="1">
      <c r="A43" s="357"/>
      <c r="B43" s="344"/>
      <c r="C43" s="14" t="s">
        <v>68</v>
      </c>
      <c r="D43" s="348"/>
      <c r="E43" s="346"/>
      <c r="F43" s="346"/>
      <c r="G43" s="347"/>
    </row>
    <row r="44" spans="1:7" ht="27" customHeight="1">
      <c r="A44" s="357"/>
      <c r="B44" s="344"/>
      <c r="C44" s="15" t="s">
        <v>69</v>
      </c>
      <c r="D44" s="348"/>
      <c r="E44" s="346"/>
      <c r="F44" s="346"/>
      <c r="G44" s="347" t="s">
        <v>70</v>
      </c>
    </row>
    <row r="45" spans="1:7" ht="24" customHeight="1" thickBot="1">
      <c r="A45" s="357"/>
      <c r="B45" s="344"/>
      <c r="C45" s="14" t="s">
        <v>71</v>
      </c>
      <c r="D45" s="348"/>
      <c r="E45" s="346"/>
      <c r="F45" s="346"/>
      <c r="G45" s="347"/>
    </row>
    <row r="46" spans="1:7" ht="28.5" customHeight="1">
      <c r="A46" s="357"/>
      <c r="B46" s="343" t="s">
        <v>14</v>
      </c>
      <c r="C46" s="13" t="s">
        <v>72</v>
      </c>
      <c r="D46" s="355">
        <v>30900000</v>
      </c>
      <c r="E46" s="336" t="s">
        <v>16</v>
      </c>
      <c r="F46" s="336" t="s">
        <v>17</v>
      </c>
      <c r="G46" s="338" t="s">
        <v>73</v>
      </c>
    </row>
    <row r="47" spans="1:7" ht="29.25" customHeight="1">
      <c r="A47" s="357"/>
      <c r="B47" s="344"/>
      <c r="C47" s="14" t="s">
        <v>74</v>
      </c>
      <c r="D47" s="348"/>
      <c r="E47" s="346"/>
      <c r="F47" s="346"/>
      <c r="G47" s="347"/>
    </row>
    <row r="48" spans="1:7" ht="22.5" customHeight="1">
      <c r="A48" s="357"/>
      <c r="B48" s="344"/>
      <c r="C48" s="14" t="s">
        <v>75</v>
      </c>
      <c r="D48" s="348"/>
      <c r="E48" s="346"/>
      <c r="F48" s="346"/>
      <c r="G48" s="347" t="s">
        <v>76</v>
      </c>
    </row>
    <row r="49" spans="1:7" ht="25.5" customHeight="1" thickBot="1">
      <c r="A49" s="358"/>
      <c r="B49" s="345"/>
      <c r="C49" s="16" t="s">
        <v>77</v>
      </c>
      <c r="D49" s="349"/>
      <c r="E49" s="337"/>
      <c r="F49" s="337"/>
      <c r="G49" s="339"/>
    </row>
    <row r="50" spans="1:7" ht="30" customHeight="1" thickBot="1">
      <c r="A50" s="331" t="s">
        <v>78</v>
      </c>
      <c r="B50" s="332"/>
      <c r="C50" s="332"/>
      <c r="D50" s="332"/>
      <c r="E50" s="332"/>
      <c r="F50" s="332"/>
      <c r="G50" s="333"/>
    </row>
    <row r="51" spans="1:7" ht="36" customHeight="1">
      <c r="A51" s="340">
        <v>3</v>
      </c>
      <c r="B51" s="343" t="s">
        <v>14</v>
      </c>
      <c r="C51" s="13" t="s">
        <v>79</v>
      </c>
      <c r="D51" s="355">
        <f>86520000+30000000</f>
        <v>116520000</v>
      </c>
      <c r="E51" s="336" t="s">
        <v>16</v>
      </c>
      <c r="F51" s="336" t="s">
        <v>17</v>
      </c>
      <c r="G51" s="338" t="s">
        <v>80</v>
      </c>
    </row>
    <row r="52" spans="1:7" ht="39" customHeight="1">
      <c r="A52" s="341"/>
      <c r="B52" s="344"/>
      <c r="C52" s="14" t="s">
        <v>81</v>
      </c>
      <c r="D52" s="348"/>
      <c r="E52" s="346"/>
      <c r="F52" s="346"/>
      <c r="G52" s="347"/>
    </row>
    <row r="53" spans="1:7" ht="38.25" customHeight="1">
      <c r="A53" s="341"/>
      <c r="B53" s="344"/>
      <c r="C53" s="14" t="s">
        <v>82</v>
      </c>
      <c r="D53" s="348"/>
      <c r="E53" s="346"/>
      <c r="F53" s="346"/>
      <c r="G53" s="347"/>
    </row>
    <row r="54" spans="1:7" ht="42.75" customHeight="1" thickBot="1">
      <c r="A54" s="341"/>
      <c r="B54" s="344"/>
      <c r="C54" s="14" t="s">
        <v>83</v>
      </c>
      <c r="D54" s="348"/>
      <c r="E54" s="346"/>
      <c r="F54" s="346"/>
      <c r="G54" s="23"/>
    </row>
    <row r="55" spans="1:7" ht="60" customHeight="1">
      <c r="A55" s="341"/>
      <c r="B55" s="343" t="s">
        <v>14</v>
      </c>
      <c r="C55" s="13" t="s">
        <v>84</v>
      </c>
      <c r="D55" s="355">
        <f>72100000+30000000</f>
        <v>102100000</v>
      </c>
      <c r="E55" s="336" t="s">
        <v>16</v>
      </c>
      <c r="F55" s="336" t="s">
        <v>17</v>
      </c>
      <c r="G55" s="338" t="s">
        <v>85</v>
      </c>
    </row>
    <row r="56" spans="1:7" ht="65.25" customHeight="1">
      <c r="A56" s="341"/>
      <c r="B56" s="344"/>
      <c r="C56" s="14" t="s">
        <v>86</v>
      </c>
      <c r="D56" s="348"/>
      <c r="E56" s="346"/>
      <c r="F56" s="346"/>
      <c r="G56" s="347"/>
    </row>
    <row r="57" spans="1:7" ht="66.75" customHeight="1">
      <c r="A57" s="341"/>
      <c r="B57" s="344"/>
      <c r="C57" s="14" t="s">
        <v>87</v>
      </c>
      <c r="D57" s="348"/>
      <c r="E57" s="346"/>
      <c r="F57" s="346"/>
      <c r="G57" s="347"/>
    </row>
    <row r="58" spans="1:7" ht="39.75" customHeight="1" thickBot="1">
      <c r="A58" s="341"/>
      <c r="B58" s="344"/>
      <c r="C58" s="15" t="s">
        <v>88</v>
      </c>
      <c r="D58" s="348"/>
      <c r="E58" s="346"/>
      <c r="F58" s="346"/>
      <c r="G58" s="23" t="s">
        <v>89</v>
      </c>
    </row>
    <row r="59" spans="1:7" ht="30.75" customHeight="1" thickBot="1">
      <c r="A59" s="331" t="s">
        <v>90</v>
      </c>
      <c r="B59" s="332"/>
      <c r="C59" s="332"/>
      <c r="D59" s="332"/>
      <c r="E59" s="332"/>
      <c r="F59" s="332"/>
      <c r="G59" s="333"/>
    </row>
    <row r="60" spans="1:7" ht="39.75" customHeight="1">
      <c r="A60" s="350">
        <v>4</v>
      </c>
      <c r="B60" s="352" t="s">
        <v>14</v>
      </c>
      <c r="C60" s="26" t="s">
        <v>91</v>
      </c>
      <c r="D60" s="353">
        <f>103000000</f>
        <v>103000000</v>
      </c>
      <c r="E60" s="352" t="s">
        <v>16</v>
      </c>
      <c r="F60" s="352" t="s">
        <v>17</v>
      </c>
      <c r="G60" s="354" t="s">
        <v>92</v>
      </c>
    </row>
    <row r="61" spans="1:7" ht="39.75" customHeight="1">
      <c r="A61" s="351"/>
      <c r="B61" s="346"/>
      <c r="C61" s="14" t="s">
        <v>93</v>
      </c>
      <c r="D61" s="348"/>
      <c r="E61" s="346"/>
      <c r="F61" s="346"/>
      <c r="G61" s="347"/>
    </row>
    <row r="62" spans="1:7" ht="39.75" customHeight="1">
      <c r="A62" s="351"/>
      <c r="B62" s="346"/>
      <c r="C62" s="14" t="s">
        <v>94</v>
      </c>
      <c r="D62" s="348"/>
      <c r="E62" s="346"/>
      <c r="F62" s="346"/>
      <c r="G62" s="347"/>
    </row>
    <row r="63" spans="1:7" ht="39.75" customHeight="1">
      <c r="A63" s="351"/>
      <c r="B63" s="346"/>
      <c r="C63" s="15" t="s">
        <v>95</v>
      </c>
      <c r="D63" s="348"/>
      <c r="E63" s="346"/>
      <c r="F63" s="346"/>
      <c r="G63" s="347"/>
    </row>
    <row r="64" spans="1:7" ht="39.75" customHeight="1">
      <c r="A64" s="351"/>
      <c r="B64" s="346"/>
      <c r="C64" s="15" t="s">
        <v>96</v>
      </c>
      <c r="D64" s="348"/>
      <c r="E64" s="346"/>
      <c r="F64" s="346"/>
      <c r="G64" s="347"/>
    </row>
    <row r="65" spans="1:7" ht="39.75" customHeight="1">
      <c r="A65" s="351"/>
      <c r="B65" s="346" t="s">
        <v>14</v>
      </c>
      <c r="C65" s="27" t="s">
        <v>97</v>
      </c>
      <c r="D65" s="348">
        <v>50470000</v>
      </c>
      <c r="E65" s="346" t="s">
        <v>16</v>
      </c>
      <c r="F65" s="346" t="s">
        <v>17</v>
      </c>
      <c r="G65" s="347" t="s">
        <v>98</v>
      </c>
    </row>
    <row r="66" spans="1:7" ht="39.75" customHeight="1">
      <c r="A66" s="351"/>
      <c r="B66" s="346"/>
      <c r="C66" s="14" t="s">
        <v>99</v>
      </c>
      <c r="D66" s="348"/>
      <c r="E66" s="346"/>
      <c r="F66" s="346"/>
      <c r="G66" s="347"/>
    </row>
    <row r="67" spans="1:7" ht="39.75" customHeight="1">
      <c r="A67" s="351"/>
      <c r="B67" s="346"/>
      <c r="C67" s="15" t="s">
        <v>100</v>
      </c>
      <c r="D67" s="348"/>
      <c r="E67" s="346"/>
      <c r="F67" s="346"/>
      <c r="G67" s="347"/>
    </row>
    <row r="68" spans="1:7" ht="39.75" customHeight="1">
      <c r="A68" s="351"/>
      <c r="B68" s="346"/>
      <c r="C68" s="14" t="s">
        <v>101</v>
      </c>
      <c r="D68" s="348"/>
      <c r="E68" s="346"/>
      <c r="F68" s="346"/>
      <c r="G68" s="347"/>
    </row>
    <row r="69" spans="1:7" ht="39.75" customHeight="1" thickBot="1">
      <c r="A69" s="351"/>
      <c r="B69" s="346"/>
      <c r="C69" s="15" t="s">
        <v>102</v>
      </c>
      <c r="D69" s="348"/>
      <c r="E69" s="346"/>
      <c r="F69" s="346"/>
      <c r="G69" s="347"/>
    </row>
    <row r="70" spans="1:7" ht="45.75" customHeight="1" thickBot="1">
      <c r="A70" s="331" t="s">
        <v>103</v>
      </c>
      <c r="B70" s="332"/>
      <c r="C70" s="332"/>
      <c r="D70" s="332"/>
      <c r="E70" s="332"/>
      <c r="F70" s="332"/>
      <c r="G70" s="333"/>
    </row>
    <row r="71" spans="1:7" ht="58.5" customHeight="1">
      <c r="A71" s="340">
        <v>5</v>
      </c>
      <c r="B71" s="334" t="s">
        <v>104</v>
      </c>
      <c r="C71" s="13" t="s">
        <v>105</v>
      </c>
      <c r="D71" s="28"/>
      <c r="E71" s="336" t="s">
        <v>106</v>
      </c>
      <c r="F71" s="336" t="s">
        <v>107</v>
      </c>
      <c r="G71" s="338" t="s">
        <v>108</v>
      </c>
    </row>
    <row r="72" spans="1:7" ht="27" customHeight="1" thickBot="1">
      <c r="A72" s="341"/>
      <c r="B72" s="335"/>
      <c r="C72" s="16" t="s">
        <v>109</v>
      </c>
      <c r="D72" s="29"/>
      <c r="E72" s="337"/>
      <c r="F72" s="337"/>
      <c r="G72" s="339"/>
    </row>
    <row r="73" spans="1:7" ht="27" customHeight="1">
      <c r="A73" s="341"/>
      <c r="B73" s="334" t="s">
        <v>104</v>
      </c>
      <c r="C73" s="30" t="s">
        <v>110</v>
      </c>
      <c r="D73" s="28"/>
      <c r="E73" s="336" t="s">
        <v>106</v>
      </c>
      <c r="F73" s="336" t="s">
        <v>107</v>
      </c>
      <c r="G73" s="338" t="s">
        <v>108</v>
      </c>
    </row>
    <row r="74" spans="1:7" ht="57" customHeight="1" thickBot="1">
      <c r="A74" s="341"/>
      <c r="B74" s="335"/>
      <c r="C74" s="16" t="s">
        <v>109</v>
      </c>
      <c r="D74" s="29"/>
      <c r="E74" s="337"/>
      <c r="F74" s="337"/>
      <c r="G74" s="339"/>
    </row>
    <row r="75" spans="1:7" ht="68.25" customHeight="1">
      <c r="A75" s="341"/>
      <c r="B75" s="343" t="s">
        <v>104</v>
      </c>
      <c r="C75" s="13" t="s">
        <v>111</v>
      </c>
      <c r="D75" s="28"/>
      <c r="E75" s="336" t="s">
        <v>106</v>
      </c>
      <c r="F75" s="336" t="s">
        <v>107</v>
      </c>
      <c r="G75" s="338" t="s">
        <v>112</v>
      </c>
    </row>
    <row r="76" spans="1:7" ht="29.25" customHeight="1">
      <c r="A76" s="341"/>
      <c r="B76" s="344"/>
      <c r="C76" s="14" t="s">
        <v>113</v>
      </c>
      <c r="D76" s="348">
        <f>248568132+70694000+2000000</f>
        <v>321262132</v>
      </c>
      <c r="E76" s="346"/>
      <c r="F76" s="346"/>
      <c r="G76" s="347"/>
    </row>
    <row r="77" spans="1:7" ht="29.25" customHeight="1">
      <c r="A77" s="341"/>
      <c r="B77" s="344"/>
      <c r="C77" s="14" t="s">
        <v>114</v>
      </c>
      <c r="D77" s="348"/>
      <c r="E77" s="346"/>
      <c r="F77" s="346"/>
      <c r="G77" s="347"/>
    </row>
    <row r="78" spans="1:7" ht="29.25" customHeight="1">
      <c r="A78" s="341"/>
      <c r="B78" s="344"/>
      <c r="C78" s="15" t="s">
        <v>115</v>
      </c>
      <c r="D78" s="348"/>
      <c r="E78" s="346"/>
      <c r="F78" s="346"/>
      <c r="G78" s="347"/>
    </row>
    <row r="79" spans="1:7" ht="30" customHeight="1">
      <c r="A79" s="341"/>
      <c r="B79" s="344"/>
      <c r="C79" s="14" t="s">
        <v>116</v>
      </c>
      <c r="D79" s="348"/>
      <c r="E79" s="346"/>
      <c r="F79" s="346"/>
      <c r="G79" s="347"/>
    </row>
    <row r="80" spans="1:7" ht="39" customHeight="1" thickBot="1">
      <c r="A80" s="342"/>
      <c r="B80" s="345"/>
      <c r="C80" s="16" t="s">
        <v>117</v>
      </c>
      <c r="D80" s="349"/>
      <c r="E80" s="337"/>
      <c r="F80" s="337"/>
      <c r="G80" s="339"/>
    </row>
  </sheetData>
  <sheetProtection/>
  <mergeCells count="92">
    <mergeCell ref="A1:G1"/>
    <mergeCell ref="A2:G2"/>
    <mergeCell ref="A3:G3"/>
    <mergeCell ref="A8:G8"/>
    <mergeCell ref="A9:A26"/>
    <mergeCell ref="B9:B14"/>
    <mergeCell ref="D9:D14"/>
    <mergeCell ref="E9:E14"/>
    <mergeCell ref="F9:F14"/>
    <mergeCell ref="G9:G11"/>
    <mergeCell ref="G12:G14"/>
    <mergeCell ref="B15:B19"/>
    <mergeCell ref="D15:D19"/>
    <mergeCell ref="E15:E19"/>
    <mergeCell ref="F15:F19"/>
    <mergeCell ref="G15:G17"/>
    <mergeCell ref="G18:G19"/>
    <mergeCell ref="B20:B22"/>
    <mergeCell ref="D20:D22"/>
    <mergeCell ref="E20:E22"/>
    <mergeCell ref="F20:F22"/>
    <mergeCell ref="G20:G21"/>
    <mergeCell ref="G25:G26"/>
    <mergeCell ref="A27:G27"/>
    <mergeCell ref="A28:A32"/>
    <mergeCell ref="B28:B32"/>
    <mergeCell ref="E28:E32"/>
    <mergeCell ref="F28:F32"/>
    <mergeCell ref="B23:B26"/>
    <mergeCell ref="D23:D26"/>
    <mergeCell ref="E23:E26"/>
    <mergeCell ref="F23:F26"/>
    <mergeCell ref="G23:G24"/>
    <mergeCell ref="A33:G33"/>
    <mergeCell ref="A34:A49"/>
    <mergeCell ref="B34:B40"/>
    <mergeCell ref="D34:D40"/>
    <mergeCell ref="E34:E40"/>
    <mergeCell ref="F34:F40"/>
    <mergeCell ref="G34:G36"/>
    <mergeCell ref="G37:G40"/>
    <mergeCell ref="B41:B45"/>
    <mergeCell ref="D41:D45"/>
    <mergeCell ref="E41:E45"/>
    <mergeCell ref="F41:F45"/>
    <mergeCell ref="G41:G43"/>
    <mergeCell ref="G44:G45"/>
    <mergeCell ref="B46:B49"/>
    <mergeCell ref="D46:D49"/>
    <mergeCell ref="E46:E49"/>
    <mergeCell ref="F46:F49"/>
    <mergeCell ref="G46:G47"/>
    <mergeCell ref="G48:G49"/>
    <mergeCell ref="A50:G50"/>
    <mergeCell ref="A51:A58"/>
    <mergeCell ref="B51:B54"/>
    <mergeCell ref="D51:D54"/>
    <mergeCell ref="E51:E54"/>
    <mergeCell ref="F51:F54"/>
    <mergeCell ref="G51:G53"/>
    <mergeCell ref="B55:B58"/>
    <mergeCell ref="D55:D58"/>
    <mergeCell ref="E55:E58"/>
    <mergeCell ref="F55:F58"/>
    <mergeCell ref="G55:G57"/>
    <mergeCell ref="A59:G59"/>
    <mergeCell ref="A60:A69"/>
    <mergeCell ref="B60:B64"/>
    <mergeCell ref="D60:D64"/>
    <mergeCell ref="E60:E64"/>
    <mergeCell ref="F60:F64"/>
    <mergeCell ref="G60:G64"/>
    <mergeCell ref="B65:B69"/>
    <mergeCell ref="D65:D69"/>
    <mergeCell ref="E65:E69"/>
    <mergeCell ref="F65:F69"/>
    <mergeCell ref="G65:G69"/>
    <mergeCell ref="A70:G70"/>
    <mergeCell ref="B73:B74"/>
    <mergeCell ref="E73:E74"/>
    <mergeCell ref="F73:F74"/>
    <mergeCell ref="G73:G74"/>
    <mergeCell ref="A71:A80"/>
    <mergeCell ref="B71:B72"/>
    <mergeCell ref="E71:E72"/>
    <mergeCell ref="F71:F72"/>
    <mergeCell ref="G71:G72"/>
    <mergeCell ref="B75:B80"/>
    <mergeCell ref="E75:E80"/>
    <mergeCell ref="F75:F80"/>
    <mergeCell ref="G75:G80"/>
    <mergeCell ref="D76:D80"/>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36"/>
  <sheetViews>
    <sheetView zoomScalePageLayoutView="0" workbookViewId="0" topLeftCell="A1">
      <selection activeCell="A4" sqref="A4:G4"/>
    </sheetView>
  </sheetViews>
  <sheetFormatPr defaultColWidth="11.421875" defaultRowHeight="15"/>
  <cols>
    <col min="1" max="1" width="6.421875" style="0" customWidth="1"/>
    <col min="2" max="2" width="18.7109375" style="0" customWidth="1"/>
    <col min="3" max="3" width="46.57421875" style="0" customWidth="1"/>
    <col min="4" max="4" width="14.28125" style="0" customWidth="1"/>
    <col min="5" max="5" width="13.00390625" style="0" customWidth="1"/>
    <col min="6" max="6" width="18.140625" style="0" customWidth="1"/>
    <col min="7" max="7" width="13.0039062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15">
      <c r="A6" s="320" t="s">
        <v>119</v>
      </c>
      <c r="B6" s="321"/>
      <c r="C6" s="36" t="s">
        <v>120</v>
      </c>
      <c r="D6" s="37"/>
      <c r="E6" s="37"/>
      <c r="F6" s="37"/>
      <c r="G6" s="37"/>
    </row>
    <row r="7" spans="1:7" ht="15">
      <c r="A7" s="38" t="s">
        <v>121</v>
      </c>
      <c r="B7" s="39"/>
      <c r="C7" s="40" t="s">
        <v>122</v>
      </c>
      <c r="D7" s="37"/>
      <c r="E7" s="37"/>
      <c r="F7" s="37"/>
      <c r="G7" s="37"/>
    </row>
    <row r="8" spans="1:7" ht="15">
      <c r="A8" s="38" t="s">
        <v>123</v>
      </c>
      <c r="B8" s="41"/>
      <c r="C8" s="41">
        <v>2011</v>
      </c>
      <c r="D8" s="41"/>
      <c r="E8" s="41"/>
      <c r="F8" s="41"/>
      <c r="G8" s="41"/>
    </row>
    <row r="9" spans="1:7" ht="12.75" customHeight="1">
      <c r="A9" s="316" t="s">
        <v>6</v>
      </c>
      <c r="B9" s="316" t="s">
        <v>7</v>
      </c>
      <c r="C9" s="316" t="s">
        <v>8</v>
      </c>
      <c r="D9" s="316" t="s">
        <v>124</v>
      </c>
      <c r="E9" s="316" t="s">
        <v>10</v>
      </c>
      <c r="F9" s="316" t="s">
        <v>11</v>
      </c>
      <c r="G9" s="316" t="s">
        <v>12</v>
      </c>
    </row>
    <row r="10" spans="1:7" ht="15">
      <c r="A10" s="316"/>
      <c r="B10" s="316"/>
      <c r="C10" s="316"/>
      <c r="D10" s="316"/>
      <c r="E10" s="316"/>
      <c r="F10" s="316"/>
      <c r="G10" s="316"/>
    </row>
    <row r="11" spans="1:7" ht="15">
      <c r="A11" s="316"/>
      <c r="B11" s="316"/>
      <c r="C11" s="316"/>
      <c r="D11" s="316"/>
      <c r="E11" s="316"/>
      <c r="F11" s="316"/>
      <c r="G11" s="316"/>
    </row>
    <row r="12" spans="1:7" ht="153">
      <c r="A12" s="42">
        <v>1</v>
      </c>
      <c r="B12" s="43" t="s">
        <v>125</v>
      </c>
      <c r="C12" s="44" t="s">
        <v>126</v>
      </c>
      <c r="D12" s="45" t="s">
        <v>127</v>
      </c>
      <c r="E12" s="46" t="s">
        <v>128</v>
      </c>
      <c r="F12" s="46" t="s">
        <v>129</v>
      </c>
      <c r="G12" s="47" t="s">
        <v>130</v>
      </c>
    </row>
    <row r="13" spans="1:7" ht="38.25">
      <c r="A13" s="48">
        <v>2</v>
      </c>
      <c r="B13" s="49" t="s">
        <v>125</v>
      </c>
      <c r="C13" s="50" t="s">
        <v>131</v>
      </c>
      <c r="D13" s="385" t="s">
        <v>132</v>
      </c>
      <c r="E13" s="51" t="s">
        <v>133</v>
      </c>
      <c r="F13" s="379" t="s">
        <v>129</v>
      </c>
      <c r="G13" s="52" t="s">
        <v>134</v>
      </c>
    </row>
    <row r="14" spans="1:7" ht="50.25" customHeight="1">
      <c r="A14" s="48">
        <v>3</v>
      </c>
      <c r="B14" s="49" t="s">
        <v>125</v>
      </c>
      <c r="C14" s="50" t="s">
        <v>135</v>
      </c>
      <c r="D14" s="385"/>
      <c r="E14" s="53" t="s">
        <v>128</v>
      </c>
      <c r="F14" s="379"/>
      <c r="G14" s="53" t="s">
        <v>134</v>
      </c>
    </row>
    <row r="15" spans="1:7" ht="42.75" customHeight="1">
      <c r="A15" s="48">
        <v>4</v>
      </c>
      <c r="B15" s="54"/>
      <c r="C15" s="55" t="s">
        <v>136</v>
      </c>
      <c r="D15" s="385"/>
      <c r="E15" s="56" t="s">
        <v>137</v>
      </c>
      <c r="F15" s="57" t="s">
        <v>138</v>
      </c>
      <c r="G15" s="58" t="s">
        <v>139</v>
      </c>
    </row>
    <row r="16" spans="1:7" ht="51" customHeight="1">
      <c r="A16" s="48">
        <v>5</v>
      </c>
      <c r="B16" s="49" t="s">
        <v>125</v>
      </c>
      <c r="C16" s="55" t="s">
        <v>140</v>
      </c>
      <c r="D16" s="385"/>
      <c r="E16" s="53" t="s">
        <v>128</v>
      </c>
      <c r="F16" s="57" t="s">
        <v>138</v>
      </c>
      <c r="G16" s="58" t="s">
        <v>139</v>
      </c>
    </row>
    <row r="17" spans="1:7" ht="51">
      <c r="A17" s="48">
        <v>6</v>
      </c>
      <c r="B17" s="49" t="s">
        <v>125</v>
      </c>
      <c r="C17" s="50" t="s">
        <v>141</v>
      </c>
      <c r="D17" s="385"/>
      <c r="E17" s="53" t="s">
        <v>128</v>
      </c>
      <c r="F17" s="379" t="s">
        <v>129</v>
      </c>
      <c r="G17" s="52" t="s">
        <v>142</v>
      </c>
    </row>
    <row r="18" spans="1:7" ht="51">
      <c r="A18" s="59">
        <v>7</v>
      </c>
      <c r="B18" s="49" t="s">
        <v>125</v>
      </c>
      <c r="C18" s="50" t="s">
        <v>143</v>
      </c>
      <c r="D18" s="385"/>
      <c r="E18" s="53" t="s">
        <v>128</v>
      </c>
      <c r="F18" s="379"/>
      <c r="G18" s="53" t="s">
        <v>144</v>
      </c>
    </row>
    <row r="19" spans="1:7" ht="69.75" customHeight="1">
      <c r="A19" s="59">
        <v>8</v>
      </c>
      <c r="B19" s="60" t="s">
        <v>145</v>
      </c>
      <c r="C19" s="61" t="s">
        <v>146</v>
      </c>
      <c r="D19" s="384" t="s">
        <v>147</v>
      </c>
      <c r="E19" s="62" t="s">
        <v>148</v>
      </c>
      <c r="F19" s="62" t="s">
        <v>149</v>
      </c>
      <c r="G19" s="63" t="s">
        <v>150</v>
      </c>
    </row>
    <row r="20" spans="1:7" ht="59.25" customHeight="1">
      <c r="A20" s="59">
        <v>9</v>
      </c>
      <c r="B20" s="60" t="s">
        <v>145</v>
      </c>
      <c r="C20" s="64" t="s">
        <v>151</v>
      </c>
      <c r="D20" s="384"/>
      <c r="E20" s="62" t="s">
        <v>148</v>
      </c>
      <c r="F20" s="60" t="s">
        <v>138</v>
      </c>
      <c r="G20" s="65" t="s">
        <v>152</v>
      </c>
    </row>
    <row r="21" spans="1:7" ht="66.75" customHeight="1">
      <c r="A21" s="59">
        <v>10</v>
      </c>
      <c r="B21" s="60" t="s">
        <v>145</v>
      </c>
      <c r="C21" s="66" t="s">
        <v>153</v>
      </c>
      <c r="D21" s="67" t="s">
        <v>154</v>
      </c>
      <c r="E21" s="62" t="s">
        <v>155</v>
      </c>
      <c r="F21" s="57" t="s">
        <v>129</v>
      </c>
      <c r="G21" s="62" t="s">
        <v>156</v>
      </c>
    </row>
    <row r="22" spans="1:7" ht="72" customHeight="1">
      <c r="A22" s="59">
        <v>11</v>
      </c>
      <c r="B22" s="60" t="s">
        <v>145</v>
      </c>
      <c r="C22" s="68" t="s">
        <v>157</v>
      </c>
      <c r="D22" s="378" t="s">
        <v>147</v>
      </c>
      <c r="E22" s="62" t="s">
        <v>148</v>
      </c>
      <c r="F22" s="57" t="s">
        <v>129</v>
      </c>
      <c r="G22" s="62" t="s">
        <v>158</v>
      </c>
    </row>
    <row r="23" spans="1:7" ht="90">
      <c r="A23" s="59">
        <v>12</v>
      </c>
      <c r="B23" s="60" t="s">
        <v>145</v>
      </c>
      <c r="C23" s="68" t="s">
        <v>159</v>
      </c>
      <c r="D23" s="378"/>
      <c r="E23" s="62" t="s">
        <v>160</v>
      </c>
      <c r="F23" s="379" t="s">
        <v>129</v>
      </c>
      <c r="G23" s="69" t="s">
        <v>161</v>
      </c>
    </row>
    <row r="24" spans="1:7" ht="51">
      <c r="A24" s="59">
        <v>13</v>
      </c>
      <c r="B24" s="60" t="s">
        <v>145</v>
      </c>
      <c r="C24" s="68" t="s">
        <v>162</v>
      </c>
      <c r="D24" s="378"/>
      <c r="E24" s="62" t="s">
        <v>160</v>
      </c>
      <c r="F24" s="379"/>
      <c r="G24" s="62" t="s">
        <v>163</v>
      </c>
    </row>
    <row r="25" spans="1:7" ht="63.75">
      <c r="A25" s="59">
        <v>14</v>
      </c>
      <c r="B25" s="60" t="s">
        <v>145</v>
      </c>
      <c r="C25" s="68" t="s">
        <v>164</v>
      </c>
      <c r="D25" s="378"/>
      <c r="E25" s="62" t="s">
        <v>160</v>
      </c>
      <c r="F25" s="57" t="s">
        <v>129</v>
      </c>
      <c r="G25" s="68" t="s">
        <v>165</v>
      </c>
    </row>
    <row r="26" spans="1:7" ht="38.25">
      <c r="A26" s="70">
        <v>15</v>
      </c>
      <c r="B26" s="380" t="s">
        <v>145</v>
      </c>
      <c r="C26" s="71" t="s">
        <v>166</v>
      </c>
      <c r="D26" s="381" t="s">
        <v>167</v>
      </c>
      <c r="E26" s="72" t="s">
        <v>168</v>
      </c>
      <c r="F26" s="73" t="s">
        <v>129</v>
      </c>
      <c r="G26" s="74" t="s">
        <v>169</v>
      </c>
    </row>
    <row r="27" spans="1:7" ht="51">
      <c r="A27" s="59">
        <v>16</v>
      </c>
      <c r="B27" s="380"/>
      <c r="C27" s="75" t="s">
        <v>170</v>
      </c>
      <c r="D27" s="382"/>
      <c r="E27" s="62" t="s">
        <v>168</v>
      </c>
      <c r="F27" s="76" t="s">
        <v>129</v>
      </c>
      <c r="G27" s="60" t="s">
        <v>171</v>
      </c>
    </row>
    <row r="28" spans="1:7" ht="64.5" customHeight="1">
      <c r="A28" s="59">
        <v>17</v>
      </c>
      <c r="B28" s="77" t="s">
        <v>172</v>
      </c>
      <c r="C28" s="78" t="s">
        <v>173</v>
      </c>
      <c r="D28" s="79" t="s">
        <v>174</v>
      </c>
      <c r="E28" s="80"/>
      <c r="F28" s="62" t="s">
        <v>175</v>
      </c>
      <c r="G28" s="60" t="s">
        <v>176</v>
      </c>
    </row>
    <row r="29" spans="1:7" ht="61.5" customHeight="1">
      <c r="A29" s="59">
        <v>18</v>
      </c>
      <c r="B29" s="77" t="s">
        <v>172</v>
      </c>
      <c r="C29" s="81" t="s">
        <v>177</v>
      </c>
      <c r="D29" s="383" t="s">
        <v>178</v>
      </c>
      <c r="E29" s="82" t="s">
        <v>168</v>
      </c>
      <c r="F29" s="62" t="s">
        <v>175</v>
      </c>
      <c r="G29" s="60" t="s">
        <v>176</v>
      </c>
    </row>
    <row r="30" spans="1:7" ht="72.75" customHeight="1">
      <c r="A30" s="59">
        <v>19</v>
      </c>
      <c r="B30" s="77" t="s">
        <v>172</v>
      </c>
      <c r="C30" s="83" t="s">
        <v>179</v>
      </c>
      <c r="D30" s="382"/>
      <c r="E30" s="82" t="s">
        <v>168</v>
      </c>
      <c r="F30" s="48" t="s">
        <v>180</v>
      </c>
      <c r="G30" s="62" t="s">
        <v>181</v>
      </c>
    </row>
    <row r="31" spans="1:7" ht="38.25">
      <c r="A31" s="59">
        <v>20</v>
      </c>
      <c r="B31" s="77" t="s">
        <v>172</v>
      </c>
      <c r="C31" s="84" t="s">
        <v>182</v>
      </c>
      <c r="D31" s="60" t="s">
        <v>183</v>
      </c>
      <c r="E31" s="82" t="s">
        <v>168</v>
      </c>
      <c r="F31" s="62" t="s">
        <v>180</v>
      </c>
      <c r="G31" s="62" t="s">
        <v>184</v>
      </c>
    </row>
    <row r="32" spans="1:7" ht="91.5" customHeight="1">
      <c r="A32" s="59">
        <v>21</v>
      </c>
      <c r="B32" s="77" t="s">
        <v>172</v>
      </c>
      <c r="C32" s="85" t="s">
        <v>185</v>
      </c>
      <c r="D32" s="79" t="s">
        <v>183</v>
      </c>
      <c r="E32" s="82" t="s">
        <v>186</v>
      </c>
      <c r="F32" s="82" t="s">
        <v>175</v>
      </c>
      <c r="G32" s="62" t="s">
        <v>176</v>
      </c>
    </row>
    <row r="33" spans="1:7" ht="42" customHeight="1">
      <c r="A33" s="86">
        <v>22</v>
      </c>
      <c r="B33" s="62" t="s">
        <v>133</v>
      </c>
      <c r="C33" s="87" t="s">
        <v>187</v>
      </c>
      <c r="D33" s="79" t="s">
        <v>188</v>
      </c>
      <c r="E33" s="62" t="s">
        <v>133</v>
      </c>
      <c r="F33" s="62" t="s">
        <v>138</v>
      </c>
      <c r="G33" s="88" t="s">
        <v>189</v>
      </c>
    </row>
    <row r="34" spans="1:7" ht="99" customHeight="1">
      <c r="A34" s="59">
        <v>23</v>
      </c>
      <c r="B34" s="89" t="s">
        <v>133</v>
      </c>
      <c r="C34" s="90" t="s">
        <v>190</v>
      </c>
      <c r="D34" s="89" t="s">
        <v>191</v>
      </c>
      <c r="E34" s="91" t="s">
        <v>133</v>
      </c>
      <c r="F34" s="86" t="s">
        <v>138</v>
      </c>
      <c r="G34" s="89" t="s">
        <v>192</v>
      </c>
    </row>
    <row r="35" spans="1:7" ht="57" customHeight="1">
      <c r="A35" s="59">
        <v>24</v>
      </c>
      <c r="B35" s="62" t="s">
        <v>133</v>
      </c>
      <c r="C35" s="92" t="s">
        <v>193</v>
      </c>
      <c r="D35" s="62" t="s">
        <v>194</v>
      </c>
      <c r="E35" s="82" t="s">
        <v>133</v>
      </c>
      <c r="F35" s="82" t="s">
        <v>129</v>
      </c>
      <c r="G35" s="60" t="s">
        <v>195</v>
      </c>
    </row>
    <row r="36" spans="1:7" ht="15">
      <c r="A36" s="93"/>
      <c r="B36" s="93"/>
      <c r="D36" s="93"/>
      <c r="E36" s="93"/>
      <c r="F36" s="93"/>
      <c r="G36" s="93"/>
    </row>
  </sheetData>
  <sheetProtection/>
  <mergeCells count="21">
    <mergeCell ref="D19:D20"/>
    <mergeCell ref="A1:G1"/>
    <mergeCell ref="A2:G2"/>
    <mergeCell ref="A4:G4"/>
    <mergeCell ref="A5:G5"/>
    <mergeCell ref="A6:B6"/>
    <mergeCell ref="A9:A11"/>
    <mergeCell ref="B9:B11"/>
    <mergeCell ref="C9:C11"/>
    <mergeCell ref="D9:D11"/>
    <mergeCell ref="E9:E11"/>
    <mergeCell ref="F9:F11"/>
    <mergeCell ref="G9:G11"/>
    <mergeCell ref="D13:D18"/>
    <mergeCell ref="F13:F14"/>
    <mergeCell ref="F17:F18"/>
    <mergeCell ref="D22:D25"/>
    <mergeCell ref="F23:F24"/>
    <mergeCell ref="B26:B27"/>
    <mergeCell ref="D26:D27"/>
    <mergeCell ref="D29:D30"/>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E5" sqref="E5"/>
    </sheetView>
  </sheetViews>
  <sheetFormatPr defaultColWidth="11.421875" defaultRowHeight="25.5" customHeight="1"/>
  <cols>
    <col min="1" max="1" width="5.7109375" style="95" customWidth="1"/>
    <col min="2" max="2" width="24.8515625" style="95" customWidth="1"/>
    <col min="3" max="3" width="56.00390625" style="95" customWidth="1"/>
    <col min="4" max="4" width="13.421875" style="96" customWidth="1"/>
    <col min="5" max="5" width="22.7109375" style="95" customWidth="1"/>
    <col min="6" max="6" width="13.421875" style="97" customWidth="1"/>
    <col min="7" max="7" width="27.57421875" style="95" customWidth="1"/>
    <col min="8" max="16384" width="11.421875" style="95" customWidth="1"/>
  </cols>
  <sheetData>
    <row r="1" ht="17.25" customHeight="1">
      <c r="A1" s="94" t="s">
        <v>0</v>
      </c>
    </row>
    <row r="2" ht="17.25" customHeight="1">
      <c r="A2" s="94" t="s">
        <v>118</v>
      </c>
    </row>
    <row r="3" ht="17.25" customHeight="1">
      <c r="A3" s="98"/>
    </row>
    <row r="4" ht="17.25" customHeight="1">
      <c r="A4" s="94" t="s">
        <v>196</v>
      </c>
    </row>
    <row r="5" ht="17.25" customHeight="1">
      <c r="A5" s="94" t="s">
        <v>197</v>
      </c>
    </row>
    <row r="6" ht="17.25" customHeight="1">
      <c r="A6" s="99" t="s">
        <v>198</v>
      </c>
    </row>
    <row r="7" ht="17.25" customHeight="1">
      <c r="A7" s="94" t="s">
        <v>199</v>
      </c>
    </row>
    <row r="8" ht="17.25" customHeight="1"/>
    <row r="9" spans="1:7" ht="32.25" customHeight="1">
      <c r="A9" s="100" t="s">
        <v>6</v>
      </c>
      <c r="B9" s="101" t="s">
        <v>7</v>
      </c>
      <c r="C9" s="101" t="s">
        <v>8</v>
      </c>
      <c r="D9" s="101" t="s">
        <v>200</v>
      </c>
      <c r="E9" s="101" t="s">
        <v>10</v>
      </c>
      <c r="F9" s="101" t="s">
        <v>11</v>
      </c>
      <c r="G9" s="101" t="s">
        <v>12</v>
      </c>
    </row>
    <row r="10" spans="1:7" ht="42" customHeight="1">
      <c r="A10" s="102">
        <v>1</v>
      </c>
      <c r="B10" s="103" t="s">
        <v>201</v>
      </c>
      <c r="C10" s="104" t="s">
        <v>202</v>
      </c>
      <c r="D10" s="105">
        <v>44000000</v>
      </c>
      <c r="E10" s="103" t="s">
        <v>201</v>
      </c>
      <c r="F10" s="102" t="s">
        <v>203</v>
      </c>
      <c r="G10" s="103" t="s">
        <v>204</v>
      </c>
    </row>
    <row r="11" spans="1:7" ht="46.5" customHeight="1">
      <c r="A11" s="102">
        <v>2</v>
      </c>
      <c r="B11" s="103" t="s">
        <v>201</v>
      </c>
      <c r="C11" s="104" t="s">
        <v>205</v>
      </c>
      <c r="D11" s="105">
        <v>90000000</v>
      </c>
      <c r="E11" s="103" t="s">
        <v>201</v>
      </c>
      <c r="F11" s="106" t="s">
        <v>203</v>
      </c>
      <c r="G11" s="103" t="s">
        <v>206</v>
      </c>
    </row>
    <row r="12" spans="1:7" ht="48.75" customHeight="1">
      <c r="A12" s="102">
        <v>3</v>
      </c>
      <c r="B12" s="103" t="s">
        <v>207</v>
      </c>
      <c r="C12" s="104" t="s">
        <v>208</v>
      </c>
      <c r="D12" s="105">
        <v>200000000</v>
      </c>
      <c r="E12" s="103" t="s">
        <v>207</v>
      </c>
      <c r="F12" s="102" t="s">
        <v>209</v>
      </c>
      <c r="G12" s="103" t="s">
        <v>210</v>
      </c>
    </row>
    <row r="13" spans="1:7" ht="48" customHeight="1">
      <c r="A13" s="102">
        <v>4</v>
      </c>
      <c r="B13" s="103" t="s">
        <v>207</v>
      </c>
      <c r="C13" s="104" t="s">
        <v>211</v>
      </c>
      <c r="D13" s="105">
        <v>80000000</v>
      </c>
      <c r="E13" s="103" t="s">
        <v>207</v>
      </c>
      <c r="F13" s="102" t="s">
        <v>209</v>
      </c>
      <c r="G13" s="103" t="s">
        <v>212</v>
      </c>
    </row>
    <row r="14" spans="1:7" ht="35.25" customHeight="1">
      <c r="A14" s="102">
        <v>5</v>
      </c>
      <c r="B14" s="103" t="s">
        <v>201</v>
      </c>
      <c r="C14" s="104" t="s">
        <v>213</v>
      </c>
      <c r="D14" s="105">
        <v>300000000</v>
      </c>
      <c r="E14" s="103" t="s">
        <v>201</v>
      </c>
      <c r="F14" s="102" t="s">
        <v>214</v>
      </c>
      <c r="G14" s="103" t="s">
        <v>215</v>
      </c>
    </row>
    <row r="15" spans="1:7" ht="35.25" customHeight="1">
      <c r="A15" s="102">
        <v>6</v>
      </c>
      <c r="B15" s="103" t="s">
        <v>201</v>
      </c>
      <c r="C15" s="104" t="s">
        <v>216</v>
      </c>
      <c r="D15" s="105">
        <v>120000000</v>
      </c>
      <c r="E15" s="103" t="s">
        <v>201</v>
      </c>
      <c r="F15" s="102" t="s">
        <v>217</v>
      </c>
      <c r="G15" s="103" t="s">
        <v>218</v>
      </c>
    </row>
    <row r="16" spans="1:7" ht="69" customHeight="1">
      <c r="A16" s="102">
        <v>7</v>
      </c>
      <c r="B16" s="103" t="s">
        <v>219</v>
      </c>
      <c r="C16" s="104" t="s">
        <v>220</v>
      </c>
      <c r="D16" s="105">
        <v>80000000</v>
      </c>
      <c r="E16" s="103" t="s">
        <v>219</v>
      </c>
      <c r="F16" s="102" t="s">
        <v>221</v>
      </c>
      <c r="G16" s="103" t="s">
        <v>222</v>
      </c>
    </row>
    <row r="29" ht="25.5" customHeight="1">
      <c r="A29" s="10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C11" sqref="C11"/>
    </sheetView>
  </sheetViews>
  <sheetFormatPr defaultColWidth="11.421875" defaultRowHeight="15"/>
  <cols>
    <col min="1" max="1" width="10.8515625" style="0" customWidth="1"/>
    <col min="2" max="2" width="19.8515625" style="0" customWidth="1"/>
    <col min="3" max="3" width="25.00390625" style="0" customWidth="1"/>
    <col min="4" max="4" width="17.00390625" style="0" customWidth="1"/>
    <col min="5" max="5" width="20.28125" style="0" customWidth="1"/>
    <col min="6" max="6" width="17.8515625" style="0" customWidth="1"/>
    <col min="7" max="7" width="18.00390625" style="0" customWidth="1"/>
  </cols>
  <sheetData>
    <row r="1" spans="1:7" ht="36" customHeight="1" thickBot="1">
      <c r="A1" s="402" t="s">
        <v>0</v>
      </c>
      <c r="B1" s="403"/>
      <c r="C1" s="403"/>
      <c r="D1" s="403"/>
      <c r="E1" s="403"/>
      <c r="F1" s="403"/>
      <c r="G1" s="404"/>
    </row>
    <row r="2" spans="1:7" ht="28.5" customHeight="1" thickBot="1">
      <c r="A2" s="402" t="s">
        <v>223</v>
      </c>
      <c r="B2" s="403"/>
      <c r="C2" s="403"/>
      <c r="D2" s="403"/>
      <c r="E2" s="403"/>
      <c r="F2" s="403"/>
      <c r="G2" s="404"/>
    </row>
    <row r="3" spans="1:7" ht="16.5" thickBot="1">
      <c r="A3" s="399" t="s">
        <v>2</v>
      </c>
      <c r="B3" s="400"/>
      <c r="C3" s="400"/>
      <c r="D3" s="400"/>
      <c r="E3" s="400"/>
      <c r="F3" s="400"/>
      <c r="G3" s="401"/>
    </row>
    <row r="4" spans="1:7" ht="15.75" thickBot="1">
      <c r="A4" s="386" t="s">
        <v>119</v>
      </c>
      <c r="B4" s="387"/>
      <c r="C4" s="388" t="s">
        <v>224</v>
      </c>
      <c r="D4" s="389"/>
      <c r="E4" s="389"/>
      <c r="F4" s="389"/>
      <c r="G4" s="390"/>
    </row>
    <row r="5" spans="1:7" ht="15.75" thickBot="1">
      <c r="A5" s="386" t="s">
        <v>121</v>
      </c>
      <c r="B5" s="387"/>
      <c r="C5" s="388" t="s">
        <v>225</v>
      </c>
      <c r="D5" s="389"/>
      <c r="E5" s="389"/>
      <c r="F5" s="389"/>
      <c r="G5" s="390"/>
    </row>
    <row r="6" spans="1:7" ht="15.75" thickBot="1">
      <c r="A6" s="108" t="s">
        <v>123</v>
      </c>
      <c r="B6" s="109">
        <v>2011</v>
      </c>
      <c r="C6" s="41"/>
      <c r="D6" s="41"/>
      <c r="E6" s="41"/>
      <c r="F6" s="41"/>
      <c r="G6" s="110"/>
    </row>
    <row r="7" spans="1:7" ht="15.75" thickBot="1">
      <c r="A7" s="111"/>
      <c r="B7" s="112"/>
      <c r="C7" s="111"/>
      <c r="D7" s="112"/>
      <c r="E7" s="112"/>
      <c r="F7" s="112"/>
      <c r="G7" s="113"/>
    </row>
    <row r="8" spans="1:7" ht="12.75" customHeight="1">
      <c r="A8" s="391" t="s">
        <v>6</v>
      </c>
      <c r="B8" s="394" t="s">
        <v>7</v>
      </c>
      <c r="C8" s="394" t="s">
        <v>8</v>
      </c>
      <c r="D8" s="394" t="s">
        <v>124</v>
      </c>
      <c r="E8" s="394" t="s">
        <v>10</v>
      </c>
      <c r="F8" s="394" t="s">
        <v>11</v>
      </c>
      <c r="G8" s="396" t="s">
        <v>226</v>
      </c>
    </row>
    <row r="9" spans="1:7" ht="15">
      <c r="A9" s="392"/>
      <c r="B9" s="316"/>
      <c r="C9" s="316"/>
      <c r="D9" s="316"/>
      <c r="E9" s="316"/>
      <c r="F9" s="316"/>
      <c r="G9" s="397"/>
    </row>
    <row r="10" spans="1:7" ht="47.25" customHeight="1" thickBot="1">
      <c r="A10" s="393"/>
      <c r="B10" s="395"/>
      <c r="C10" s="395"/>
      <c r="D10" s="395"/>
      <c r="E10" s="395"/>
      <c r="F10" s="395"/>
      <c r="G10" s="398"/>
    </row>
    <row r="11" spans="1:7" ht="383.25" thickBot="1">
      <c r="A11" s="114">
        <v>1</v>
      </c>
      <c r="B11" s="115" t="s">
        <v>227</v>
      </c>
      <c r="C11" s="116" t="s">
        <v>733</v>
      </c>
      <c r="D11" s="117" t="s">
        <v>228</v>
      </c>
      <c r="E11" s="118" t="s">
        <v>229</v>
      </c>
      <c r="F11" s="119" t="s">
        <v>230</v>
      </c>
      <c r="G11" s="226" t="s">
        <v>734</v>
      </c>
    </row>
    <row r="12" spans="1:7" ht="230.25" thickBot="1">
      <c r="A12" s="114">
        <v>2</v>
      </c>
      <c r="B12" s="119" t="s">
        <v>231</v>
      </c>
      <c r="C12" s="120" t="s">
        <v>735</v>
      </c>
      <c r="D12" s="117" t="s">
        <v>232</v>
      </c>
      <c r="E12" s="118" t="s">
        <v>233</v>
      </c>
      <c r="F12" s="119" t="s">
        <v>217</v>
      </c>
      <c r="G12" s="226" t="s">
        <v>736</v>
      </c>
    </row>
    <row r="13" spans="1:7" ht="192" thickBot="1">
      <c r="A13" s="114">
        <v>3</v>
      </c>
      <c r="B13" s="115" t="s">
        <v>234</v>
      </c>
      <c r="C13" s="121" t="s">
        <v>737</v>
      </c>
      <c r="D13" s="117" t="s">
        <v>235</v>
      </c>
      <c r="E13" s="118" t="s">
        <v>236</v>
      </c>
      <c r="F13" s="119" t="s">
        <v>217</v>
      </c>
      <c r="G13" s="226" t="s">
        <v>734</v>
      </c>
    </row>
    <row r="14" spans="1:7" ht="268.5" thickBot="1">
      <c r="A14" s="114">
        <v>4</v>
      </c>
      <c r="B14" s="115" t="s">
        <v>237</v>
      </c>
      <c r="C14" s="120" t="s">
        <v>738</v>
      </c>
      <c r="D14" s="117" t="s">
        <v>238</v>
      </c>
      <c r="E14" s="118" t="s">
        <v>239</v>
      </c>
      <c r="F14" s="119" t="s">
        <v>217</v>
      </c>
      <c r="G14" s="226" t="s">
        <v>734</v>
      </c>
    </row>
    <row r="15" spans="1:7" ht="217.5" thickBot="1">
      <c r="A15" s="114">
        <v>5</v>
      </c>
      <c r="B15" s="115" t="s">
        <v>240</v>
      </c>
      <c r="C15" s="120" t="s">
        <v>739</v>
      </c>
      <c r="D15" s="117" t="s">
        <v>241</v>
      </c>
      <c r="E15" s="118" t="s">
        <v>242</v>
      </c>
      <c r="F15" s="119" t="s">
        <v>217</v>
      </c>
      <c r="G15" s="226" t="s">
        <v>734</v>
      </c>
    </row>
    <row r="16" spans="1:7" ht="204.75" thickBot="1">
      <c r="A16" s="114">
        <v>6</v>
      </c>
      <c r="B16" s="115" t="s">
        <v>243</v>
      </c>
      <c r="C16" s="121" t="s">
        <v>740</v>
      </c>
      <c r="D16" s="117" t="s">
        <v>244</v>
      </c>
      <c r="E16" s="118" t="s">
        <v>242</v>
      </c>
      <c r="F16" s="119" t="s">
        <v>217</v>
      </c>
      <c r="G16" s="226" t="s">
        <v>734</v>
      </c>
    </row>
    <row r="17" spans="1:7" ht="243" thickBot="1">
      <c r="A17" s="114">
        <v>7</v>
      </c>
      <c r="B17" s="115" t="s">
        <v>245</v>
      </c>
      <c r="C17" s="122" t="s">
        <v>741</v>
      </c>
      <c r="D17" s="117" t="s">
        <v>246</v>
      </c>
      <c r="E17" s="118" t="s">
        <v>242</v>
      </c>
      <c r="F17" s="119" t="s">
        <v>217</v>
      </c>
      <c r="G17" s="226" t="s">
        <v>734</v>
      </c>
    </row>
    <row r="18" spans="1:7" ht="243" thickBot="1">
      <c r="A18" s="114">
        <v>8</v>
      </c>
      <c r="B18" s="115" t="s">
        <v>247</v>
      </c>
      <c r="C18" s="122" t="s">
        <v>742</v>
      </c>
      <c r="D18" s="117" t="s">
        <v>246</v>
      </c>
      <c r="E18" s="118" t="s">
        <v>242</v>
      </c>
      <c r="F18" s="119" t="s">
        <v>217</v>
      </c>
      <c r="G18" s="226" t="s">
        <v>734</v>
      </c>
    </row>
  </sheetData>
  <sheetProtection/>
  <mergeCells count="14">
    <mergeCell ref="A3:G3"/>
    <mergeCell ref="A4:B4"/>
    <mergeCell ref="C4:G4"/>
    <mergeCell ref="A1:G1"/>
    <mergeCell ref="A2:G2"/>
    <mergeCell ref="A5:B5"/>
    <mergeCell ref="C5:G5"/>
    <mergeCell ref="A8:A10"/>
    <mergeCell ref="B8:B10"/>
    <mergeCell ref="C8:C10"/>
    <mergeCell ref="D8:D10"/>
    <mergeCell ref="E8:E10"/>
    <mergeCell ref="F8:F10"/>
    <mergeCell ref="G8:G10"/>
  </mergeCells>
  <conditionalFormatting sqref="G11:G18">
    <cfRule type="cellIs" priority="1" dxfId="3" operator="between">
      <formula>0.8</formula>
      <formula>1</formula>
    </cfRule>
    <cfRule type="cellIs" priority="2" dxfId="2" operator="between">
      <formula>0.6</formula>
      <formula>0.79</formula>
    </cfRule>
    <cfRule type="cellIs" priority="3" dxfId="1" operator="between">
      <formula>0.41</formula>
      <formula>0.59</formula>
    </cfRule>
    <cfRule type="cellIs" priority="4" dxfId="0" operator="between">
      <formula>0</formula>
      <formula>0.4</formula>
    </cfRule>
  </conditionalFormatting>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G21"/>
  <sheetViews>
    <sheetView zoomScalePageLayoutView="0" workbookViewId="0" topLeftCell="A1">
      <selection activeCell="H15" sqref="H15"/>
    </sheetView>
  </sheetViews>
  <sheetFormatPr defaultColWidth="11.28125" defaultRowHeight="15"/>
  <cols>
    <col min="1" max="1" width="9.00390625" style="123" customWidth="1"/>
    <col min="2" max="2" width="18.7109375" style="123" customWidth="1"/>
    <col min="3" max="3" width="29.00390625" style="123" customWidth="1"/>
    <col min="4" max="4" width="19.8515625" style="123" customWidth="1"/>
    <col min="5" max="5" width="20.28125" style="123" customWidth="1"/>
    <col min="6" max="6" width="17.8515625" style="123" customWidth="1"/>
    <col min="7" max="7" width="22.7109375" style="123" customWidth="1"/>
    <col min="8" max="16384" width="11.28125" style="123" customWidth="1"/>
  </cols>
  <sheetData>
    <row r="1" spans="1:7" ht="12.75">
      <c r="A1" s="407" t="s">
        <v>0</v>
      </c>
      <c r="B1" s="407"/>
      <c r="C1" s="407"/>
      <c r="D1" s="407"/>
      <c r="E1" s="407"/>
      <c r="F1" s="407"/>
      <c r="G1" s="407"/>
    </row>
    <row r="2" spans="1:7" ht="12.75">
      <c r="A2" s="408" t="s">
        <v>118</v>
      </c>
      <c r="B2" s="408"/>
      <c r="C2" s="408"/>
      <c r="D2" s="408"/>
      <c r="E2" s="408"/>
      <c r="F2" s="408"/>
      <c r="G2" s="408"/>
    </row>
    <row r="3" spans="1:7" ht="12.75">
      <c r="A3" s="124"/>
      <c r="B3" s="125"/>
      <c r="C3" s="125"/>
      <c r="D3" s="125"/>
      <c r="E3" s="125"/>
      <c r="F3" s="125"/>
      <c r="G3" s="125"/>
    </row>
    <row r="4" spans="1:7" ht="15.75">
      <c r="A4" s="409" t="s">
        <v>2</v>
      </c>
      <c r="B4" s="409"/>
      <c r="C4" s="409"/>
      <c r="D4" s="409"/>
      <c r="E4" s="409"/>
      <c r="F4" s="409"/>
      <c r="G4" s="409"/>
    </row>
    <row r="5" spans="1:7" ht="12.75">
      <c r="A5" s="410"/>
      <c r="B5" s="410"/>
      <c r="C5" s="410"/>
      <c r="D5" s="410"/>
      <c r="E5" s="410"/>
      <c r="F5" s="410"/>
      <c r="G5" s="410"/>
    </row>
    <row r="6" spans="1:7" ht="12.75">
      <c r="A6" s="406" t="s">
        <v>119</v>
      </c>
      <c r="B6" s="406"/>
      <c r="C6" s="126" t="s">
        <v>248</v>
      </c>
      <c r="D6" s="127"/>
      <c r="E6" s="127"/>
      <c r="F6" s="127"/>
      <c r="G6" s="127"/>
    </row>
    <row r="7" spans="1:7" ht="12.75">
      <c r="A7" s="128" t="s">
        <v>121</v>
      </c>
      <c r="B7" s="129"/>
      <c r="C7" s="130" t="s">
        <v>249</v>
      </c>
      <c r="D7" s="127"/>
      <c r="E7" s="127"/>
      <c r="F7" s="127"/>
      <c r="G7" s="127"/>
    </row>
    <row r="8" spans="1:7" ht="12.75">
      <c r="A8" s="406"/>
      <c r="B8" s="406"/>
      <c r="C8" s="127"/>
      <c r="D8" s="127"/>
      <c r="E8" s="127"/>
      <c r="F8" s="127"/>
      <c r="G8" s="127"/>
    </row>
    <row r="9" spans="1:7" ht="12.75">
      <c r="A9" s="128" t="s">
        <v>123</v>
      </c>
      <c r="B9" s="131"/>
      <c r="C9" s="132">
        <v>2011</v>
      </c>
      <c r="D9" s="131"/>
      <c r="E9" s="131"/>
      <c r="F9" s="131"/>
      <c r="G9" s="131"/>
    </row>
    <row r="10" spans="1:7" ht="12.75">
      <c r="A10" s="133"/>
      <c r="B10" s="132"/>
      <c r="C10" s="132"/>
      <c r="D10" s="132"/>
      <c r="E10" s="132"/>
      <c r="F10" s="132"/>
      <c r="G10" s="132"/>
    </row>
    <row r="11" spans="1:7" ht="12.75" customHeight="1">
      <c r="A11" s="405" t="s">
        <v>6</v>
      </c>
      <c r="B11" s="405" t="s">
        <v>7</v>
      </c>
      <c r="C11" s="405" t="s">
        <v>8</v>
      </c>
      <c r="D11" s="405" t="s">
        <v>124</v>
      </c>
      <c r="E11" s="405" t="s">
        <v>10</v>
      </c>
      <c r="F11" s="405" t="s">
        <v>11</v>
      </c>
      <c r="G11" s="405" t="s">
        <v>12</v>
      </c>
    </row>
    <row r="12" spans="1:7" ht="12.75">
      <c r="A12" s="405"/>
      <c r="B12" s="405"/>
      <c r="C12" s="405"/>
      <c r="D12" s="405"/>
      <c r="E12" s="405"/>
      <c r="F12" s="405"/>
      <c r="G12" s="405"/>
    </row>
    <row r="13" spans="1:7" ht="13.5" thickBot="1">
      <c r="A13" s="405"/>
      <c r="B13" s="405"/>
      <c r="C13" s="405"/>
      <c r="D13" s="405"/>
      <c r="E13" s="405"/>
      <c r="F13" s="405"/>
      <c r="G13" s="405"/>
    </row>
    <row r="14" spans="1:7" ht="36" customHeight="1" thickBot="1">
      <c r="A14" s="134">
        <v>1</v>
      </c>
      <c r="B14" s="135" t="s">
        <v>250</v>
      </c>
      <c r="C14" s="136" t="s">
        <v>251</v>
      </c>
      <c r="D14" s="137" t="s">
        <v>252</v>
      </c>
      <c r="E14" s="135" t="s">
        <v>253</v>
      </c>
      <c r="F14" s="138" t="s">
        <v>254</v>
      </c>
      <c r="G14" s="135" t="s">
        <v>255</v>
      </c>
    </row>
    <row r="15" spans="1:7" ht="36" customHeight="1" thickBot="1">
      <c r="A15" s="139">
        <v>2</v>
      </c>
      <c r="B15" s="140" t="s">
        <v>250</v>
      </c>
      <c r="C15" s="135" t="s">
        <v>256</v>
      </c>
      <c r="D15" s="140" t="s">
        <v>257</v>
      </c>
      <c r="E15" s="141" t="s">
        <v>253</v>
      </c>
      <c r="F15" s="142" t="s">
        <v>258</v>
      </c>
      <c r="G15" s="140" t="s">
        <v>259</v>
      </c>
    </row>
    <row r="16" spans="1:7" ht="36" customHeight="1" thickBot="1">
      <c r="A16" s="134">
        <v>3</v>
      </c>
      <c r="B16" s="135" t="s">
        <v>250</v>
      </c>
      <c r="C16" s="140" t="s">
        <v>260</v>
      </c>
      <c r="D16" s="141" t="s">
        <v>257</v>
      </c>
      <c r="E16" s="141" t="s">
        <v>253</v>
      </c>
      <c r="F16" s="138" t="s">
        <v>261</v>
      </c>
      <c r="G16" s="135" t="s">
        <v>262</v>
      </c>
    </row>
    <row r="17" spans="1:7" ht="36" customHeight="1" thickBot="1">
      <c r="A17" s="134">
        <v>4</v>
      </c>
      <c r="B17" s="135" t="s">
        <v>250</v>
      </c>
      <c r="C17" s="135" t="s">
        <v>263</v>
      </c>
      <c r="D17" s="137" t="s">
        <v>257</v>
      </c>
      <c r="E17" s="137" t="s">
        <v>253</v>
      </c>
      <c r="F17" s="138" t="s">
        <v>264</v>
      </c>
      <c r="G17" s="135" t="s">
        <v>265</v>
      </c>
    </row>
    <row r="18" spans="1:7" ht="36" customHeight="1" thickBot="1">
      <c r="A18" s="134">
        <v>5</v>
      </c>
      <c r="B18" s="135" t="s">
        <v>250</v>
      </c>
      <c r="C18" s="135" t="s">
        <v>266</v>
      </c>
      <c r="D18" s="137" t="s">
        <v>252</v>
      </c>
      <c r="E18" s="137" t="s">
        <v>253</v>
      </c>
      <c r="F18" s="138" t="s">
        <v>267</v>
      </c>
      <c r="G18" s="135" t="s">
        <v>268</v>
      </c>
    </row>
    <row r="19" spans="1:7" ht="36" customHeight="1" thickBot="1">
      <c r="A19" s="134">
        <v>6</v>
      </c>
      <c r="B19" s="135" t="s">
        <v>250</v>
      </c>
      <c r="C19" s="135" t="s">
        <v>269</v>
      </c>
      <c r="D19" s="137" t="s">
        <v>252</v>
      </c>
      <c r="E19" s="137" t="s">
        <v>253</v>
      </c>
      <c r="F19" s="138" t="s">
        <v>270</v>
      </c>
      <c r="G19" s="135" t="s">
        <v>271</v>
      </c>
    </row>
    <row r="20" spans="1:7" ht="36" customHeight="1" thickBot="1">
      <c r="A20" s="134">
        <v>7</v>
      </c>
      <c r="B20" s="135" t="s">
        <v>250</v>
      </c>
      <c r="C20" s="135" t="s">
        <v>272</v>
      </c>
      <c r="D20" s="137" t="s">
        <v>257</v>
      </c>
      <c r="E20" s="137" t="s">
        <v>253</v>
      </c>
      <c r="F20" s="138" t="s">
        <v>273</v>
      </c>
      <c r="G20" s="135" t="s">
        <v>274</v>
      </c>
    </row>
    <row r="21" spans="1:7" ht="36" customHeight="1" thickBot="1">
      <c r="A21" s="134">
        <v>8</v>
      </c>
      <c r="B21" s="135" t="s">
        <v>250</v>
      </c>
      <c r="C21" s="135" t="s">
        <v>275</v>
      </c>
      <c r="D21" s="137" t="s">
        <v>252</v>
      </c>
      <c r="E21" s="137" t="s">
        <v>253</v>
      </c>
      <c r="F21" s="138" t="s">
        <v>276</v>
      </c>
      <c r="G21" s="135" t="s">
        <v>277</v>
      </c>
    </row>
  </sheetData>
  <sheetProtection/>
  <mergeCells count="13">
    <mergeCell ref="A8:B8"/>
    <mergeCell ref="A1:G1"/>
    <mergeCell ref="A2:G2"/>
    <mergeCell ref="A4:G4"/>
    <mergeCell ref="A5:G5"/>
    <mergeCell ref="A6:B6"/>
    <mergeCell ref="G11:G13"/>
    <mergeCell ref="A11:A13"/>
    <mergeCell ref="B11:B13"/>
    <mergeCell ref="C11:C13"/>
    <mergeCell ref="D11:D13"/>
    <mergeCell ref="E11:E13"/>
    <mergeCell ref="F11:F1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H93"/>
  <sheetViews>
    <sheetView zoomScalePageLayoutView="0" workbookViewId="0" topLeftCell="A1">
      <selection activeCell="B3" sqref="B1:F65536"/>
    </sheetView>
  </sheetViews>
  <sheetFormatPr defaultColWidth="11.421875" defaultRowHeight="15"/>
  <cols>
    <col min="1" max="1" width="4.421875" style="93" customWidth="1"/>
    <col min="2" max="2" width="61.140625" style="93" customWidth="1"/>
    <col min="3" max="3" width="17.57421875" style="93" bestFit="1" customWidth="1"/>
    <col min="4" max="4" width="20.28125" style="93" customWidth="1"/>
    <col min="5" max="5" width="17.8515625" style="93" customWidth="1"/>
    <col min="6" max="6" width="38.8515625" style="93" bestFit="1" customWidth="1"/>
    <col min="7" max="7" width="17.8515625" style="93" customWidth="1"/>
    <col min="8" max="8" width="38.8515625" style="93" bestFit="1" customWidth="1"/>
    <col min="9" max="16384" width="11.421875" style="93" customWidth="1"/>
  </cols>
  <sheetData>
    <row r="1" spans="2:8" ht="12.75">
      <c r="B1" s="323" t="s">
        <v>0</v>
      </c>
      <c r="C1" s="324"/>
      <c r="D1" s="324"/>
      <c r="E1" s="324"/>
      <c r="F1" s="324"/>
      <c r="G1" s="324"/>
      <c r="H1" s="324"/>
    </row>
    <row r="2" spans="2:8" ht="12.75">
      <c r="B2" s="325" t="s">
        <v>118</v>
      </c>
      <c r="C2" s="326"/>
      <c r="D2" s="326"/>
      <c r="E2" s="326"/>
      <c r="F2" s="326"/>
      <c r="G2" s="326"/>
      <c r="H2" s="326"/>
    </row>
    <row r="3" spans="2:8" ht="12.75">
      <c r="B3" s="35"/>
      <c r="C3" s="35"/>
      <c r="D3" s="35"/>
      <c r="E3" s="35"/>
      <c r="F3" s="35"/>
      <c r="G3" s="35"/>
      <c r="H3" s="35"/>
    </row>
    <row r="4" spans="2:8" ht="15.75">
      <c r="B4" s="413" t="s">
        <v>2</v>
      </c>
      <c r="C4" s="414"/>
      <c r="D4" s="414"/>
      <c r="E4" s="414"/>
      <c r="F4" s="414"/>
      <c r="G4" s="414"/>
      <c r="H4" s="414"/>
    </row>
    <row r="5" spans="2:8" ht="12.75">
      <c r="B5" s="329"/>
      <c r="C5" s="330"/>
      <c r="D5" s="330"/>
      <c r="E5" s="330"/>
      <c r="F5" s="330"/>
      <c r="G5" s="330"/>
      <c r="H5" s="330"/>
    </row>
    <row r="6" spans="2:8" ht="12.75">
      <c r="B6" s="143" t="s">
        <v>278</v>
      </c>
      <c r="C6" s="37"/>
      <c r="D6" s="37"/>
      <c r="E6" s="37"/>
      <c r="F6" s="37"/>
      <c r="G6" s="37"/>
      <c r="H6" s="37"/>
    </row>
    <row r="7" spans="2:8" ht="12.75">
      <c r="B7" s="144" t="s">
        <v>279</v>
      </c>
      <c r="C7" s="37"/>
      <c r="D7" s="37"/>
      <c r="E7" s="37"/>
      <c r="F7" s="37"/>
      <c r="G7" s="37"/>
      <c r="H7" s="37"/>
    </row>
    <row r="8" spans="2:8" ht="13.5" thickBot="1">
      <c r="B8" s="37"/>
      <c r="C8" s="37"/>
      <c r="D8" s="37"/>
      <c r="E8" s="37"/>
      <c r="F8" s="37"/>
      <c r="G8" s="37"/>
      <c r="H8" s="37"/>
    </row>
    <row r="9" spans="2:8" ht="16.5" thickBot="1">
      <c r="B9" s="145">
        <v>2011</v>
      </c>
      <c r="C9" s="41"/>
      <c r="D9" s="41"/>
      <c r="E9" s="41"/>
      <c r="F9" s="41"/>
      <c r="G9" s="41"/>
      <c r="H9" s="41"/>
    </row>
    <row r="10" spans="2:8" ht="12.75">
      <c r="B10" s="41"/>
      <c r="C10" s="146"/>
      <c r="D10" s="146"/>
      <c r="E10" s="146"/>
      <c r="F10" s="146"/>
      <c r="G10" s="146"/>
      <c r="H10" s="146"/>
    </row>
    <row r="11" spans="1:8" ht="12.75" customHeight="1">
      <c r="A11" s="411"/>
      <c r="B11" s="412" t="s">
        <v>8</v>
      </c>
      <c r="C11" s="412" t="s">
        <v>124</v>
      </c>
      <c r="D11" s="412" t="s">
        <v>10</v>
      </c>
      <c r="E11" s="412" t="s">
        <v>11</v>
      </c>
      <c r="F11" s="412" t="s">
        <v>12</v>
      </c>
      <c r="G11" s="412" t="s">
        <v>11</v>
      </c>
      <c r="H11" s="412" t="s">
        <v>12</v>
      </c>
    </row>
    <row r="12" spans="1:8" ht="12.75">
      <c r="A12" s="411"/>
      <c r="B12" s="412"/>
      <c r="C12" s="412"/>
      <c r="D12" s="412"/>
      <c r="E12" s="412"/>
      <c r="F12" s="412"/>
      <c r="G12" s="412"/>
      <c r="H12" s="412"/>
    </row>
    <row r="13" spans="1:8" ht="12.75">
      <c r="A13" s="411"/>
      <c r="B13" s="412"/>
      <c r="C13" s="412"/>
      <c r="D13" s="412"/>
      <c r="E13" s="412"/>
      <c r="F13" s="412"/>
      <c r="G13" s="412"/>
      <c r="H13" s="412"/>
    </row>
    <row r="14" spans="1:8" ht="51">
      <c r="A14" s="147"/>
      <c r="B14" s="149" t="s">
        <v>280</v>
      </c>
      <c r="C14" s="150">
        <v>25009</v>
      </c>
      <c r="D14" s="148" t="s">
        <v>281</v>
      </c>
      <c r="E14" s="151">
        <v>40908</v>
      </c>
      <c r="F14" s="149" t="s">
        <v>282</v>
      </c>
      <c r="G14" s="151">
        <v>40908</v>
      </c>
      <c r="H14" s="149" t="s">
        <v>282</v>
      </c>
    </row>
    <row r="15" spans="1:8" ht="51">
      <c r="A15" s="147"/>
      <c r="B15" s="149" t="s">
        <v>283</v>
      </c>
      <c r="C15" s="150">
        <v>25009</v>
      </c>
      <c r="D15" s="148" t="s">
        <v>281</v>
      </c>
      <c r="E15" s="151">
        <v>40908</v>
      </c>
      <c r="F15" s="149" t="s">
        <v>284</v>
      </c>
      <c r="G15" s="151">
        <v>40908</v>
      </c>
      <c r="H15" s="149" t="s">
        <v>284</v>
      </c>
    </row>
    <row r="16" spans="1:8" ht="76.5">
      <c r="A16" s="147"/>
      <c r="B16" s="149" t="s">
        <v>285</v>
      </c>
      <c r="C16" s="150">
        <v>25009</v>
      </c>
      <c r="D16" s="148" t="s">
        <v>281</v>
      </c>
      <c r="E16" s="151">
        <v>40908</v>
      </c>
      <c r="F16" s="149" t="s">
        <v>286</v>
      </c>
      <c r="G16" s="151">
        <v>40908</v>
      </c>
      <c r="H16" s="149" t="s">
        <v>286</v>
      </c>
    </row>
    <row r="17" spans="1:8" ht="38.25">
      <c r="A17" s="147"/>
      <c r="B17" s="149" t="s">
        <v>287</v>
      </c>
      <c r="C17" s="150">
        <v>23437</v>
      </c>
      <c r="D17" s="148" t="s">
        <v>281</v>
      </c>
      <c r="E17" s="151">
        <v>40908</v>
      </c>
      <c r="F17" s="149" t="s">
        <v>288</v>
      </c>
      <c r="G17" s="151">
        <v>40908</v>
      </c>
      <c r="H17" s="149" t="s">
        <v>288</v>
      </c>
    </row>
    <row r="18" spans="1:8" ht="25.5">
      <c r="A18" s="147"/>
      <c r="B18" s="149" t="s">
        <v>289</v>
      </c>
      <c r="C18" s="150">
        <v>23437</v>
      </c>
      <c r="D18" s="148" t="s">
        <v>281</v>
      </c>
      <c r="E18" s="151">
        <v>40908</v>
      </c>
      <c r="F18" s="149" t="s">
        <v>290</v>
      </c>
      <c r="G18" s="151">
        <v>40908</v>
      </c>
      <c r="H18" s="149" t="s">
        <v>290</v>
      </c>
    </row>
    <row r="19" spans="1:8" ht="38.25">
      <c r="A19" s="147"/>
      <c r="B19" s="149" t="s">
        <v>291</v>
      </c>
      <c r="C19" s="150">
        <v>23437</v>
      </c>
      <c r="D19" s="148" t="s">
        <v>281</v>
      </c>
      <c r="E19" s="151">
        <v>40908</v>
      </c>
      <c r="F19" s="149" t="s">
        <v>292</v>
      </c>
      <c r="G19" s="151">
        <v>40908</v>
      </c>
      <c r="H19" s="149" t="s">
        <v>292</v>
      </c>
    </row>
    <row r="20" spans="1:8" ht="38.25">
      <c r="A20" s="147"/>
      <c r="B20" s="149" t="s">
        <v>293</v>
      </c>
      <c r="C20" s="150">
        <v>23437</v>
      </c>
      <c r="D20" s="148" t="s">
        <v>281</v>
      </c>
      <c r="E20" s="151">
        <v>40908</v>
      </c>
      <c r="F20" s="149" t="s">
        <v>294</v>
      </c>
      <c r="G20" s="151">
        <v>40908</v>
      </c>
      <c r="H20" s="149" t="s">
        <v>294</v>
      </c>
    </row>
    <row r="21" spans="1:8" ht="25.5">
      <c r="A21" s="147"/>
      <c r="B21" s="149" t="s">
        <v>295</v>
      </c>
      <c r="C21" s="152">
        <v>45450000</v>
      </c>
      <c r="D21" s="148" t="s">
        <v>281</v>
      </c>
      <c r="E21" s="151">
        <v>40908</v>
      </c>
      <c r="F21" s="149" t="s">
        <v>296</v>
      </c>
      <c r="G21" s="151">
        <v>40908</v>
      </c>
      <c r="H21" s="149" t="s">
        <v>296</v>
      </c>
    </row>
    <row r="22" spans="1:8" ht="38.25">
      <c r="A22" s="147"/>
      <c r="B22" s="149" t="s">
        <v>297</v>
      </c>
      <c r="C22" s="152">
        <v>45450000</v>
      </c>
      <c r="D22" s="148" t="s">
        <v>281</v>
      </c>
      <c r="E22" s="151">
        <v>40908</v>
      </c>
      <c r="F22" s="149" t="s">
        <v>298</v>
      </c>
      <c r="G22" s="151">
        <v>40908</v>
      </c>
      <c r="H22" s="149" t="s">
        <v>298</v>
      </c>
    </row>
    <row r="23" spans="1:8" ht="38.25">
      <c r="A23" s="147"/>
      <c r="B23" s="149" t="s">
        <v>299</v>
      </c>
      <c r="C23" s="152">
        <v>45450000</v>
      </c>
      <c r="D23" s="148" t="s">
        <v>281</v>
      </c>
      <c r="E23" s="151">
        <v>40908</v>
      </c>
      <c r="F23" s="149" t="s">
        <v>300</v>
      </c>
      <c r="G23" s="151">
        <v>40908</v>
      </c>
      <c r="H23" s="149" t="s">
        <v>300</v>
      </c>
    </row>
    <row r="24" spans="2:8" ht="38.25">
      <c r="B24" s="149" t="s">
        <v>301</v>
      </c>
      <c r="C24" s="152">
        <v>45450000</v>
      </c>
      <c r="D24" s="148" t="s">
        <v>281</v>
      </c>
      <c r="E24" s="151">
        <v>40908</v>
      </c>
      <c r="F24" s="149" t="s">
        <v>302</v>
      </c>
      <c r="G24" s="151">
        <v>40908</v>
      </c>
      <c r="H24" s="149" t="s">
        <v>302</v>
      </c>
    </row>
    <row r="25" spans="2:8" ht="38.25">
      <c r="B25" s="149" t="s">
        <v>303</v>
      </c>
      <c r="C25" s="152">
        <v>45450000</v>
      </c>
      <c r="D25" s="148" t="s">
        <v>281</v>
      </c>
      <c r="E25" s="151">
        <v>40908</v>
      </c>
      <c r="F25" s="149" t="s">
        <v>304</v>
      </c>
      <c r="G25" s="151">
        <v>40908</v>
      </c>
      <c r="H25" s="149" t="s">
        <v>304</v>
      </c>
    </row>
    <row r="26" spans="2:8" ht="51">
      <c r="B26" s="149" t="s">
        <v>305</v>
      </c>
      <c r="C26" s="152">
        <v>45450000</v>
      </c>
      <c r="D26" s="148" t="s">
        <v>281</v>
      </c>
      <c r="E26" s="151">
        <v>40908</v>
      </c>
      <c r="F26" s="149" t="s">
        <v>306</v>
      </c>
      <c r="G26" s="151">
        <v>40908</v>
      </c>
      <c r="H26" s="149" t="s">
        <v>306</v>
      </c>
    </row>
    <row r="27" spans="2:8" ht="38.25">
      <c r="B27" s="149" t="s">
        <v>307</v>
      </c>
      <c r="C27" s="152">
        <v>45450000</v>
      </c>
      <c r="D27" s="148" t="s">
        <v>281</v>
      </c>
      <c r="E27" s="151">
        <v>40908</v>
      </c>
      <c r="F27" s="149" t="s">
        <v>308</v>
      </c>
      <c r="G27" s="151">
        <v>40908</v>
      </c>
      <c r="H27" s="149" t="s">
        <v>308</v>
      </c>
    </row>
    <row r="28" spans="2:8" ht="38.25">
      <c r="B28" s="149" t="s">
        <v>309</v>
      </c>
      <c r="C28" s="152">
        <v>45450000</v>
      </c>
      <c r="D28" s="148" t="s">
        <v>281</v>
      </c>
      <c r="E28" s="151">
        <v>40908</v>
      </c>
      <c r="F28" s="149" t="s">
        <v>310</v>
      </c>
      <c r="G28" s="151">
        <v>40908</v>
      </c>
      <c r="H28" s="149" t="s">
        <v>310</v>
      </c>
    </row>
    <row r="29" spans="2:8" ht="51">
      <c r="B29" s="149" t="s">
        <v>311</v>
      </c>
      <c r="C29" s="152">
        <v>45450000</v>
      </c>
      <c r="D29" s="148" t="s">
        <v>281</v>
      </c>
      <c r="E29" s="151">
        <v>40908</v>
      </c>
      <c r="F29" s="149" t="s">
        <v>312</v>
      </c>
      <c r="G29" s="151">
        <v>40908</v>
      </c>
      <c r="H29" s="149" t="s">
        <v>312</v>
      </c>
    </row>
    <row r="30" spans="2:8" ht="38.25">
      <c r="B30" s="149" t="s">
        <v>313</v>
      </c>
      <c r="C30" s="152">
        <v>45450000</v>
      </c>
      <c r="D30" s="148" t="s">
        <v>281</v>
      </c>
      <c r="E30" s="151">
        <v>40908</v>
      </c>
      <c r="F30" s="149" t="s">
        <v>314</v>
      </c>
      <c r="G30" s="151">
        <v>40908</v>
      </c>
      <c r="H30" s="149" t="s">
        <v>314</v>
      </c>
    </row>
    <row r="31" spans="2:8" ht="38.25">
      <c r="B31" s="149" t="s">
        <v>315</v>
      </c>
      <c r="C31" s="152">
        <v>45450000</v>
      </c>
      <c r="D31" s="148" t="s">
        <v>281</v>
      </c>
      <c r="E31" s="151">
        <v>40908</v>
      </c>
      <c r="F31" s="149" t="s">
        <v>316</v>
      </c>
      <c r="G31" s="151">
        <v>40908</v>
      </c>
      <c r="H31" s="149" t="s">
        <v>316</v>
      </c>
    </row>
    <row r="32" spans="2:8" ht="76.5">
      <c r="B32" s="149" t="s">
        <v>317</v>
      </c>
      <c r="C32" s="150">
        <v>182671</v>
      </c>
      <c r="D32" s="148" t="s">
        <v>281</v>
      </c>
      <c r="E32" s="151">
        <v>40908</v>
      </c>
      <c r="F32" s="149" t="s">
        <v>318</v>
      </c>
      <c r="G32" s="151">
        <v>40908</v>
      </c>
      <c r="H32" s="149" t="s">
        <v>318</v>
      </c>
    </row>
    <row r="33" spans="2:8" ht="38.25">
      <c r="B33" s="149" t="s">
        <v>319</v>
      </c>
      <c r="C33" s="150">
        <v>182671</v>
      </c>
      <c r="D33" s="148" t="s">
        <v>281</v>
      </c>
      <c r="E33" s="151">
        <v>40908</v>
      </c>
      <c r="F33" s="149" t="s">
        <v>320</v>
      </c>
      <c r="G33" s="151">
        <v>40908</v>
      </c>
      <c r="H33" s="149" t="s">
        <v>320</v>
      </c>
    </row>
    <row r="34" spans="2:8" ht="51">
      <c r="B34" s="149" t="s">
        <v>321</v>
      </c>
      <c r="C34" s="150">
        <v>74392</v>
      </c>
      <c r="D34" s="148" t="s">
        <v>281</v>
      </c>
      <c r="E34" s="151">
        <v>40908</v>
      </c>
      <c r="F34" s="149" t="s">
        <v>304</v>
      </c>
      <c r="G34" s="151">
        <v>40908</v>
      </c>
      <c r="H34" s="149" t="s">
        <v>304</v>
      </c>
    </row>
    <row r="35" spans="2:8" ht="38.25">
      <c r="B35" s="149" t="s">
        <v>322</v>
      </c>
      <c r="C35" s="150">
        <v>74392</v>
      </c>
      <c r="D35" s="148" t="s">
        <v>281</v>
      </c>
      <c r="E35" s="151">
        <v>40908</v>
      </c>
      <c r="F35" s="149" t="s">
        <v>323</v>
      </c>
      <c r="G35" s="151">
        <v>40908</v>
      </c>
      <c r="H35" s="149" t="s">
        <v>323</v>
      </c>
    </row>
    <row r="36" spans="2:8" ht="51">
      <c r="B36" s="149" t="s">
        <v>324</v>
      </c>
      <c r="C36" s="150">
        <v>74392</v>
      </c>
      <c r="D36" s="148" t="s">
        <v>281</v>
      </c>
      <c r="E36" s="151">
        <v>40908</v>
      </c>
      <c r="F36" s="149" t="s">
        <v>325</v>
      </c>
      <c r="G36" s="151">
        <v>40908</v>
      </c>
      <c r="H36" s="149" t="s">
        <v>325</v>
      </c>
    </row>
    <row r="37" spans="2:8" ht="25.5">
      <c r="B37" s="149" t="s">
        <v>326</v>
      </c>
      <c r="C37" s="150">
        <v>74392</v>
      </c>
      <c r="D37" s="148" t="s">
        <v>281</v>
      </c>
      <c r="E37" s="151">
        <v>40908</v>
      </c>
      <c r="F37" s="149" t="s">
        <v>327</v>
      </c>
      <c r="G37" s="151">
        <v>40908</v>
      </c>
      <c r="H37" s="149" t="s">
        <v>327</v>
      </c>
    </row>
    <row r="38" spans="2:8" ht="51">
      <c r="B38" s="149" t="s">
        <v>328</v>
      </c>
      <c r="C38" s="150">
        <v>74392</v>
      </c>
      <c r="D38" s="148" t="s">
        <v>281</v>
      </c>
      <c r="E38" s="151">
        <v>40908</v>
      </c>
      <c r="F38" s="149" t="s">
        <v>329</v>
      </c>
      <c r="G38" s="151">
        <v>40908</v>
      </c>
      <c r="H38" s="149" t="s">
        <v>329</v>
      </c>
    </row>
    <row r="39" spans="2:8" ht="38.25">
      <c r="B39" s="149" t="s">
        <v>330</v>
      </c>
      <c r="C39" s="150">
        <v>74392</v>
      </c>
      <c r="D39" s="148" t="s">
        <v>281</v>
      </c>
      <c r="E39" s="151">
        <v>40908</v>
      </c>
      <c r="F39" s="149" t="s">
        <v>304</v>
      </c>
      <c r="G39" s="151">
        <v>40908</v>
      </c>
      <c r="H39" s="149" t="s">
        <v>304</v>
      </c>
    </row>
    <row r="40" spans="2:8" ht="51">
      <c r="B40" s="149" t="s">
        <v>331</v>
      </c>
      <c r="C40" s="150">
        <v>74392</v>
      </c>
      <c r="D40" s="148" t="s">
        <v>281</v>
      </c>
      <c r="E40" s="151">
        <v>40908</v>
      </c>
      <c r="F40" s="149" t="s">
        <v>332</v>
      </c>
      <c r="G40" s="151">
        <v>40908</v>
      </c>
      <c r="H40" s="149" t="s">
        <v>332</v>
      </c>
    </row>
    <row r="41" spans="2:8" ht="51">
      <c r="B41" s="149" t="s">
        <v>333</v>
      </c>
      <c r="C41" s="150">
        <v>74392</v>
      </c>
      <c r="D41" s="148" t="s">
        <v>281</v>
      </c>
      <c r="E41" s="151">
        <v>40908</v>
      </c>
      <c r="F41" s="149" t="s">
        <v>334</v>
      </c>
      <c r="G41" s="151">
        <v>40908</v>
      </c>
      <c r="H41" s="149" t="s">
        <v>334</v>
      </c>
    </row>
    <row r="42" spans="2:8" ht="25.5">
      <c r="B42" s="149" t="s">
        <v>335</v>
      </c>
      <c r="C42" s="150">
        <v>74392</v>
      </c>
      <c r="D42" s="148" t="s">
        <v>281</v>
      </c>
      <c r="E42" s="151">
        <v>40908</v>
      </c>
      <c r="F42" s="149" t="s">
        <v>336</v>
      </c>
      <c r="G42" s="151">
        <v>40908</v>
      </c>
      <c r="H42" s="149" t="s">
        <v>336</v>
      </c>
    </row>
    <row r="43" spans="2:8" ht="38.25">
      <c r="B43" s="149" t="s">
        <v>337</v>
      </c>
      <c r="C43" s="150">
        <v>74392</v>
      </c>
      <c r="D43" s="148" t="s">
        <v>281</v>
      </c>
      <c r="E43" s="151">
        <v>40908</v>
      </c>
      <c r="F43" s="149" t="s">
        <v>338</v>
      </c>
      <c r="G43" s="151">
        <v>40908</v>
      </c>
      <c r="H43" s="149" t="s">
        <v>338</v>
      </c>
    </row>
    <row r="44" spans="2:8" ht="38.25">
      <c r="B44" s="149" t="s">
        <v>339</v>
      </c>
      <c r="C44" s="150">
        <v>74392</v>
      </c>
      <c r="D44" s="148" t="s">
        <v>281</v>
      </c>
      <c r="E44" s="151">
        <v>40908</v>
      </c>
      <c r="F44" s="149" t="s">
        <v>340</v>
      </c>
      <c r="G44" s="151">
        <v>40908</v>
      </c>
      <c r="H44" s="149" t="s">
        <v>340</v>
      </c>
    </row>
    <row r="45" spans="2:8" ht="51">
      <c r="B45" s="149" t="s">
        <v>341</v>
      </c>
      <c r="C45" s="150">
        <v>74392</v>
      </c>
      <c r="D45" s="148" t="s">
        <v>281</v>
      </c>
      <c r="E45" s="151">
        <v>40908</v>
      </c>
      <c r="F45" s="149" t="s">
        <v>342</v>
      </c>
      <c r="G45" s="151">
        <v>40908</v>
      </c>
      <c r="H45" s="149" t="s">
        <v>342</v>
      </c>
    </row>
    <row r="46" spans="2:8" ht="38.25">
      <c r="B46" s="149" t="s">
        <v>343</v>
      </c>
      <c r="C46" s="150">
        <v>74392</v>
      </c>
      <c r="D46" s="148" t="s">
        <v>281</v>
      </c>
      <c r="E46" s="151">
        <v>40908</v>
      </c>
      <c r="F46" s="149" t="s">
        <v>344</v>
      </c>
      <c r="G46" s="151">
        <v>40908</v>
      </c>
      <c r="H46" s="149" t="s">
        <v>344</v>
      </c>
    </row>
    <row r="47" spans="2:8" ht="38.25">
      <c r="B47" s="149" t="s">
        <v>345</v>
      </c>
      <c r="C47" s="150">
        <v>74392</v>
      </c>
      <c r="D47" s="148" t="s">
        <v>281</v>
      </c>
      <c r="E47" s="151">
        <v>40908</v>
      </c>
      <c r="F47" s="149" t="s">
        <v>346</v>
      </c>
      <c r="G47" s="151">
        <v>40908</v>
      </c>
      <c r="H47" s="149" t="s">
        <v>346</v>
      </c>
    </row>
    <row r="48" spans="2:8" ht="51">
      <c r="B48" s="149" t="s">
        <v>347</v>
      </c>
      <c r="C48" s="150">
        <v>74392</v>
      </c>
      <c r="D48" s="148" t="s">
        <v>281</v>
      </c>
      <c r="E48" s="151">
        <v>40908</v>
      </c>
      <c r="F48" s="149" t="s">
        <v>348</v>
      </c>
      <c r="G48" s="151">
        <v>40908</v>
      </c>
      <c r="H48" s="149" t="s">
        <v>348</v>
      </c>
    </row>
    <row r="49" spans="2:8" ht="51">
      <c r="B49" s="149" t="s">
        <v>349</v>
      </c>
      <c r="C49" s="150">
        <v>36716</v>
      </c>
      <c r="D49" s="148" t="s">
        <v>281</v>
      </c>
      <c r="E49" s="151">
        <v>40908</v>
      </c>
      <c r="F49" s="149" t="s">
        <v>350</v>
      </c>
      <c r="G49" s="151">
        <v>40908</v>
      </c>
      <c r="H49" s="149" t="s">
        <v>350</v>
      </c>
    </row>
    <row r="50" spans="2:8" ht="25.5">
      <c r="B50" s="149" t="s">
        <v>351</v>
      </c>
      <c r="C50" s="150">
        <v>36716</v>
      </c>
      <c r="D50" s="148" t="s">
        <v>281</v>
      </c>
      <c r="E50" s="151">
        <v>40908</v>
      </c>
      <c r="F50" s="149" t="s">
        <v>352</v>
      </c>
      <c r="G50" s="151">
        <v>40908</v>
      </c>
      <c r="H50" s="149" t="s">
        <v>352</v>
      </c>
    </row>
    <row r="51" spans="2:8" ht="51">
      <c r="B51" s="149" t="s">
        <v>353</v>
      </c>
      <c r="C51" s="150">
        <v>36716</v>
      </c>
      <c r="D51" s="148" t="s">
        <v>281</v>
      </c>
      <c r="E51" s="151">
        <v>40908</v>
      </c>
      <c r="F51" s="149" t="s">
        <v>354</v>
      </c>
      <c r="G51" s="151">
        <v>40908</v>
      </c>
      <c r="H51" s="149" t="s">
        <v>354</v>
      </c>
    </row>
    <row r="52" spans="2:8" ht="51">
      <c r="B52" s="149" t="s">
        <v>355</v>
      </c>
      <c r="C52" s="150">
        <v>36716</v>
      </c>
      <c r="D52" s="148" t="s">
        <v>281</v>
      </c>
      <c r="E52" s="151">
        <v>40908</v>
      </c>
      <c r="F52" s="149" t="s">
        <v>356</v>
      </c>
      <c r="G52" s="151">
        <v>40908</v>
      </c>
      <c r="H52" s="149" t="s">
        <v>356</v>
      </c>
    </row>
    <row r="53" spans="2:8" ht="51">
      <c r="B53" s="149" t="s">
        <v>357</v>
      </c>
      <c r="C53" s="150">
        <v>36716</v>
      </c>
      <c r="D53" s="148" t="s">
        <v>281</v>
      </c>
      <c r="E53" s="151">
        <v>40908</v>
      </c>
      <c r="F53" s="149" t="s">
        <v>358</v>
      </c>
      <c r="G53" s="151">
        <v>40908</v>
      </c>
      <c r="H53" s="149" t="s">
        <v>358</v>
      </c>
    </row>
    <row r="54" spans="2:8" ht="51">
      <c r="B54" s="149" t="s">
        <v>359</v>
      </c>
      <c r="C54" s="150">
        <v>36716</v>
      </c>
      <c r="D54" s="148" t="s">
        <v>281</v>
      </c>
      <c r="E54" s="151">
        <v>40908</v>
      </c>
      <c r="F54" s="149" t="s">
        <v>360</v>
      </c>
      <c r="G54" s="151">
        <v>40908</v>
      </c>
      <c r="H54" s="149" t="s">
        <v>360</v>
      </c>
    </row>
    <row r="55" spans="2:8" ht="25.5">
      <c r="B55" s="149" t="s">
        <v>361</v>
      </c>
      <c r="C55" s="150">
        <v>14718</v>
      </c>
      <c r="D55" s="148" t="s">
        <v>281</v>
      </c>
      <c r="E55" s="151">
        <v>40908</v>
      </c>
      <c r="F55" s="149" t="s">
        <v>362</v>
      </c>
      <c r="G55" s="151">
        <v>40908</v>
      </c>
      <c r="H55" s="149" t="s">
        <v>362</v>
      </c>
    </row>
    <row r="56" spans="2:8" ht="38.25">
      <c r="B56" s="149" t="s">
        <v>363</v>
      </c>
      <c r="C56" s="150">
        <v>14718</v>
      </c>
      <c r="D56" s="148" t="s">
        <v>281</v>
      </c>
      <c r="E56" s="151">
        <v>40908</v>
      </c>
      <c r="F56" s="149" t="s">
        <v>364</v>
      </c>
      <c r="G56" s="151">
        <v>40908</v>
      </c>
      <c r="H56" s="149" t="s">
        <v>364</v>
      </c>
    </row>
    <row r="57" spans="2:8" ht="25.5">
      <c r="B57" s="149" t="s">
        <v>365</v>
      </c>
      <c r="C57" s="150">
        <v>14718</v>
      </c>
      <c r="D57" s="148" t="s">
        <v>281</v>
      </c>
      <c r="E57" s="151">
        <v>40908</v>
      </c>
      <c r="F57" s="149" t="s">
        <v>366</v>
      </c>
      <c r="G57" s="151">
        <v>40908</v>
      </c>
      <c r="H57" s="149" t="s">
        <v>366</v>
      </c>
    </row>
    <row r="58" spans="2:8" ht="63.75">
      <c r="B58" s="149" t="s">
        <v>367</v>
      </c>
      <c r="C58" s="150">
        <v>87565</v>
      </c>
      <c r="D58" s="148" t="s">
        <v>281</v>
      </c>
      <c r="E58" s="151">
        <v>40908</v>
      </c>
      <c r="F58" s="149" t="s">
        <v>368</v>
      </c>
      <c r="G58" s="151">
        <v>40908</v>
      </c>
      <c r="H58" s="149" t="s">
        <v>368</v>
      </c>
    </row>
    <row r="59" spans="2:8" ht="38.25">
      <c r="B59" s="149" t="s">
        <v>369</v>
      </c>
      <c r="C59" s="150">
        <v>87565</v>
      </c>
      <c r="D59" s="148" t="s">
        <v>281</v>
      </c>
      <c r="E59" s="151">
        <v>40908</v>
      </c>
      <c r="F59" s="149" t="s">
        <v>370</v>
      </c>
      <c r="G59" s="151">
        <v>40908</v>
      </c>
      <c r="H59" s="149" t="s">
        <v>370</v>
      </c>
    </row>
    <row r="60" spans="2:8" ht="38.25">
      <c r="B60" s="149" t="s">
        <v>371</v>
      </c>
      <c r="C60" s="150">
        <v>87565</v>
      </c>
      <c r="D60" s="148" t="s">
        <v>281</v>
      </c>
      <c r="E60" s="151">
        <v>40908</v>
      </c>
      <c r="F60" s="149" t="s">
        <v>372</v>
      </c>
      <c r="G60" s="151">
        <v>40908</v>
      </c>
      <c r="H60" s="149" t="s">
        <v>372</v>
      </c>
    </row>
    <row r="61" spans="2:8" ht="38.25">
      <c r="B61" s="149" t="s">
        <v>373</v>
      </c>
      <c r="C61" s="150">
        <v>87565</v>
      </c>
      <c r="D61" s="148" t="s">
        <v>281</v>
      </c>
      <c r="E61" s="151">
        <v>40908</v>
      </c>
      <c r="F61" s="149" t="s">
        <v>374</v>
      </c>
      <c r="G61" s="151">
        <v>40908</v>
      </c>
      <c r="H61" s="149" t="s">
        <v>374</v>
      </c>
    </row>
    <row r="62" spans="2:8" ht="38.25">
      <c r="B62" s="149" t="s">
        <v>375</v>
      </c>
      <c r="C62" s="150">
        <v>87565</v>
      </c>
      <c r="D62" s="148" t="s">
        <v>281</v>
      </c>
      <c r="E62" s="151">
        <v>40908</v>
      </c>
      <c r="F62" s="149" t="s">
        <v>376</v>
      </c>
      <c r="G62" s="151">
        <v>40908</v>
      </c>
      <c r="H62" s="149" t="s">
        <v>376</v>
      </c>
    </row>
    <row r="63" spans="2:8" ht="51">
      <c r="B63" s="149" t="s">
        <v>377</v>
      </c>
      <c r="C63" s="150">
        <v>75747</v>
      </c>
      <c r="D63" s="148" t="s">
        <v>281</v>
      </c>
      <c r="E63" s="151">
        <v>40908</v>
      </c>
      <c r="F63" s="149" t="s">
        <v>378</v>
      </c>
      <c r="G63" s="151">
        <v>40908</v>
      </c>
      <c r="H63" s="149" t="s">
        <v>378</v>
      </c>
    </row>
    <row r="64" spans="2:8" ht="38.25">
      <c r="B64" s="149" t="s">
        <v>379</v>
      </c>
      <c r="C64" s="150">
        <v>75747</v>
      </c>
      <c r="D64" s="148" t="s">
        <v>281</v>
      </c>
      <c r="E64" s="151">
        <v>40908</v>
      </c>
      <c r="F64" s="149" t="s">
        <v>380</v>
      </c>
      <c r="G64" s="151">
        <v>40908</v>
      </c>
      <c r="H64" s="149" t="s">
        <v>380</v>
      </c>
    </row>
    <row r="65" spans="2:8" ht="38.25">
      <c r="B65" s="149" t="s">
        <v>381</v>
      </c>
      <c r="C65" s="150">
        <v>75747</v>
      </c>
      <c r="D65" s="148" t="s">
        <v>281</v>
      </c>
      <c r="E65" s="151">
        <v>40908</v>
      </c>
      <c r="F65" s="149" t="s">
        <v>382</v>
      </c>
      <c r="G65" s="151">
        <v>40908</v>
      </c>
      <c r="H65" s="149" t="s">
        <v>382</v>
      </c>
    </row>
    <row r="66" spans="2:8" ht="51">
      <c r="B66" s="149" t="s">
        <v>383</v>
      </c>
      <c r="C66" s="150">
        <v>75747</v>
      </c>
      <c r="D66" s="148" t="s">
        <v>281</v>
      </c>
      <c r="E66" s="151">
        <v>40908</v>
      </c>
      <c r="F66" s="149" t="s">
        <v>384</v>
      </c>
      <c r="G66" s="151">
        <v>40908</v>
      </c>
      <c r="H66" s="149" t="s">
        <v>384</v>
      </c>
    </row>
    <row r="67" spans="2:8" ht="38.25">
      <c r="B67" s="149" t="s">
        <v>385</v>
      </c>
      <c r="C67" s="150">
        <v>75747</v>
      </c>
      <c r="D67" s="148" t="s">
        <v>281</v>
      </c>
      <c r="E67" s="151">
        <v>40908</v>
      </c>
      <c r="F67" s="149" t="s">
        <v>386</v>
      </c>
      <c r="G67" s="151">
        <v>40908</v>
      </c>
      <c r="H67" s="149" t="s">
        <v>386</v>
      </c>
    </row>
    <row r="68" spans="2:8" ht="51">
      <c r="B68" s="149" t="s">
        <v>387</v>
      </c>
      <c r="C68" s="150">
        <v>61397</v>
      </c>
      <c r="D68" s="148" t="s">
        <v>281</v>
      </c>
      <c r="E68" s="151">
        <v>40908</v>
      </c>
      <c r="F68" s="149" t="s">
        <v>388</v>
      </c>
      <c r="G68" s="151">
        <v>40908</v>
      </c>
      <c r="H68" s="149" t="s">
        <v>388</v>
      </c>
    </row>
    <row r="69" spans="2:8" ht="38.25">
      <c r="B69" s="149" t="s">
        <v>389</v>
      </c>
      <c r="C69" s="150">
        <v>61397</v>
      </c>
      <c r="D69" s="148" t="s">
        <v>281</v>
      </c>
      <c r="E69" s="151">
        <v>40908</v>
      </c>
      <c r="F69" s="149" t="s">
        <v>390</v>
      </c>
      <c r="G69" s="151">
        <v>40908</v>
      </c>
      <c r="H69" s="149" t="s">
        <v>390</v>
      </c>
    </row>
    <row r="70" spans="2:8" ht="38.25">
      <c r="B70" s="149" t="s">
        <v>391</v>
      </c>
      <c r="C70" s="150">
        <v>61397</v>
      </c>
      <c r="D70" s="148" t="s">
        <v>281</v>
      </c>
      <c r="E70" s="151">
        <v>40908</v>
      </c>
      <c r="F70" s="149" t="s">
        <v>392</v>
      </c>
      <c r="G70" s="151">
        <v>40908</v>
      </c>
      <c r="H70" s="149" t="s">
        <v>392</v>
      </c>
    </row>
    <row r="71" spans="2:8" ht="51">
      <c r="B71" s="149" t="s">
        <v>393</v>
      </c>
      <c r="C71" s="150">
        <v>17861</v>
      </c>
      <c r="D71" s="148" t="s">
        <v>281</v>
      </c>
      <c r="E71" s="151">
        <v>40908</v>
      </c>
      <c r="F71" s="149" t="s">
        <v>304</v>
      </c>
      <c r="G71" s="151">
        <v>40908</v>
      </c>
      <c r="H71" s="149" t="s">
        <v>304</v>
      </c>
    </row>
    <row r="72" spans="2:8" ht="51">
      <c r="B72" s="149" t="s">
        <v>394</v>
      </c>
      <c r="C72" s="150">
        <v>17861</v>
      </c>
      <c r="D72" s="148" t="s">
        <v>281</v>
      </c>
      <c r="E72" s="151">
        <v>40908</v>
      </c>
      <c r="F72" s="149" t="s">
        <v>395</v>
      </c>
      <c r="G72" s="151">
        <v>40908</v>
      </c>
      <c r="H72" s="149" t="s">
        <v>395</v>
      </c>
    </row>
    <row r="73" spans="2:8" ht="51">
      <c r="B73" s="149" t="s">
        <v>396</v>
      </c>
      <c r="C73" s="150">
        <v>17861</v>
      </c>
      <c r="D73" s="148" t="s">
        <v>281</v>
      </c>
      <c r="E73" s="151">
        <v>40908</v>
      </c>
      <c r="F73" s="149" t="s">
        <v>397</v>
      </c>
      <c r="G73" s="151">
        <v>40908</v>
      </c>
      <c r="H73" s="149" t="s">
        <v>397</v>
      </c>
    </row>
    <row r="74" spans="2:8" ht="51">
      <c r="B74" s="149" t="s">
        <v>398</v>
      </c>
      <c r="C74" s="150">
        <v>17861</v>
      </c>
      <c r="D74" s="148" t="s">
        <v>281</v>
      </c>
      <c r="E74" s="151">
        <v>40908</v>
      </c>
      <c r="F74" s="149" t="s">
        <v>399</v>
      </c>
      <c r="G74" s="151">
        <v>40908</v>
      </c>
      <c r="H74" s="149" t="s">
        <v>399</v>
      </c>
    </row>
    <row r="75" spans="2:8" ht="63.75">
      <c r="B75" s="149" t="s">
        <v>400</v>
      </c>
      <c r="C75" s="150">
        <v>17861</v>
      </c>
      <c r="D75" s="148" t="s">
        <v>281</v>
      </c>
      <c r="E75" s="151">
        <v>40908</v>
      </c>
      <c r="F75" s="149" t="s">
        <v>401</v>
      </c>
      <c r="G75" s="151">
        <v>40908</v>
      </c>
      <c r="H75" s="149" t="s">
        <v>401</v>
      </c>
    </row>
    <row r="76" spans="2:8" ht="51">
      <c r="B76" s="149" t="s">
        <v>402</v>
      </c>
      <c r="C76" s="150">
        <v>17861</v>
      </c>
      <c r="D76" s="148" t="s">
        <v>281</v>
      </c>
      <c r="E76" s="151">
        <v>40908</v>
      </c>
      <c r="F76" s="149" t="s">
        <v>403</v>
      </c>
      <c r="G76" s="151">
        <v>40908</v>
      </c>
      <c r="H76" s="149" t="s">
        <v>403</v>
      </c>
    </row>
    <row r="77" spans="2:8" ht="51">
      <c r="B77" s="149" t="s">
        <v>404</v>
      </c>
      <c r="C77" s="150">
        <v>17861</v>
      </c>
      <c r="D77" s="148" t="s">
        <v>281</v>
      </c>
      <c r="E77" s="151">
        <v>40908</v>
      </c>
      <c r="F77" s="149" t="s">
        <v>405</v>
      </c>
      <c r="G77" s="151">
        <v>40908</v>
      </c>
      <c r="H77" s="149" t="s">
        <v>405</v>
      </c>
    </row>
    <row r="78" spans="2:8" ht="38.25">
      <c r="B78" s="149" t="s">
        <v>406</v>
      </c>
      <c r="C78" s="150">
        <v>17861</v>
      </c>
      <c r="D78" s="148" t="s">
        <v>281</v>
      </c>
      <c r="E78" s="151">
        <v>40908</v>
      </c>
      <c r="F78" s="149" t="s">
        <v>407</v>
      </c>
      <c r="G78" s="151">
        <v>40908</v>
      </c>
      <c r="H78" s="149" t="s">
        <v>407</v>
      </c>
    </row>
    <row r="79" spans="2:8" ht="25.5">
      <c r="B79" s="149" t="s">
        <v>408</v>
      </c>
      <c r="C79" s="150">
        <v>17861</v>
      </c>
      <c r="D79" s="148" t="s">
        <v>281</v>
      </c>
      <c r="E79" s="151">
        <v>40908</v>
      </c>
      <c r="F79" s="149" t="s">
        <v>409</v>
      </c>
      <c r="G79" s="151">
        <v>40908</v>
      </c>
      <c r="H79" s="149" t="s">
        <v>409</v>
      </c>
    </row>
    <row r="80" spans="2:8" ht="63.75">
      <c r="B80" s="149" t="s">
        <v>410</v>
      </c>
      <c r="C80" s="150">
        <v>17861</v>
      </c>
      <c r="D80" s="148" t="s">
        <v>281</v>
      </c>
      <c r="E80" s="151">
        <v>40908</v>
      </c>
      <c r="F80" s="149" t="s">
        <v>411</v>
      </c>
      <c r="G80" s="151">
        <v>40908</v>
      </c>
      <c r="H80" s="149" t="s">
        <v>411</v>
      </c>
    </row>
    <row r="81" spans="2:8" ht="51">
      <c r="B81" s="149" t="s">
        <v>412</v>
      </c>
      <c r="C81" s="150">
        <v>17861</v>
      </c>
      <c r="D81" s="148" t="s">
        <v>281</v>
      </c>
      <c r="E81" s="151">
        <v>40908</v>
      </c>
      <c r="F81" s="149" t="s">
        <v>413</v>
      </c>
      <c r="G81" s="151">
        <v>40908</v>
      </c>
      <c r="H81" s="149" t="s">
        <v>413</v>
      </c>
    </row>
    <row r="82" spans="2:8" ht="38.25">
      <c r="B82" s="149" t="s">
        <v>414</v>
      </c>
      <c r="C82" s="150">
        <v>62980</v>
      </c>
      <c r="D82" s="148" t="s">
        <v>281</v>
      </c>
      <c r="E82" s="151">
        <v>40908</v>
      </c>
      <c r="F82" s="149" t="s">
        <v>415</v>
      </c>
      <c r="G82" s="151">
        <v>40908</v>
      </c>
      <c r="H82" s="149" t="s">
        <v>415</v>
      </c>
    </row>
    <row r="83" spans="2:8" ht="38.25">
      <c r="B83" s="149" t="s">
        <v>416</v>
      </c>
      <c r="C83" s="150">
        <v>62980</v>
      </c>
      <c r="D83" s="148" t="s">
        <v>281</v>
      </c>
      <c r="E83" s="151">
        <v>40908</v>
      </c>
      <c r="F83" s="149" t="s">
        <v>417</v>
      </c>
      <c r="G83" s="151">
        <v>40908</v>
      </c>
      <c r="H83" s="149" t="s">
        <v>417</v>
      </c>
    </row>
    <row r="84" spans="2:8" ht="38.25">
      <c r="B84" s="149" t="s">
        <v>418</v>
      </c>
      <c r="C84" s="150">
        <v>62980</v>
      </c>
      <c r="D84" s="148" t="s">
        <v>281</v>
      </c>
      <c r="E84" s="151">
        <v>40908</v>
      </c>
      <c r="F84" s="149" t="s">
        <v>419</v>
      </c>
      <c r="G84" s="151">
        <v>40908</v>
      </c>
      <c r="H84" s="149" t="s">
        <v>419</v>
      </c>
    </row>
    <row r="85" spans="2:8" ht="25.5">
      <c r="B85" s="149" t="s">
        <v>420</v>
      </c>
      <c r="C85" s="150">
        <v>72704</v>
      </c>
      <c r="D85" s="148" t="s">
        <v>281</v>
      </c>
      <c r="E85" s="151">
        <v>40908</v>
      </c>
      <c r="F85" s="149" t="s">
        <v>421</v>
      </c>
      <c r="G85" s="151">
        <v>40908</v>
      </c>
      <c r="H85" s="149" t="s">
        <v>421</v>
      </c>
    </row>
    <row r="86" spans="2:8" ht="25.5">
      <c r="B86" s="149" t="s">
        <v>422</v>
      </c>
      <c r="C86" s="150">
        <v>72704</v>
      </c>
      <c r="D86" s="148" t="s">
        <v>281</v>
      </c>
      <c r="E86" s="151">
        <v>40908</v>
      </c>
      <c r="F86" s="149" t="s">
        <v>423</v>
      </c>
      <c r="G86" s="151">
        <v>40908</v>
      </c>
      <c r="H86" s="149" t="s">
        <v>423</v>
      </c>
    </row>
    <row r="87" spans="2:8" ht="38.25">
      <c r="B87" s="149" t="s">
        <v>424</v>
      </c>
      <c r="C87" s="150">
        <v>72704</v>
      </c>
      <c r="D87" s="148" t="s">
        <v>281</v>
      </c>
      <c r="E87" s="151">
        <v>40908</v>
      </c>
      <c r="F87" s="149" t="s">
        <v>425</v>
      </c>
      <c r="G87" s="151">
        <v>40908</v>
      </c>
      <c r="H87" s="149" t="s">
        <v>425</v>
      </c>
    </row>
    <row r="88" spans="2:8" ht="38.25">
      <c r="B88" s="149" t="s">
        <v>426</v>
      </c>
      <c r="C88" s="150">
        <v>72704</v>
      </c>
      <c r="D88" s="148" t="s">
        <v>281</v>
      </c>
      <c r="E88" s="151">
        <v>40908</v>
      </c>
      <c r="F88" s="149" t="s">
        <v>427</v>
      </c>
      <c r="G88" s="151">
        <v>40908</v>
      </c>
      <c r="H88" s="149" t="s">
        <v>427</v>
      </c>
    </row>
    <row r="89" spans="2:8" ht="25.5">
      <c r="B89" s="149" t="s">
        <v>428</v>
      </c>
      <c r="C89" s="150">
        <v>72704</v>
      </c>
      <c r="D89" s="148" t="s">
        <v>281</v>
      </c>
      <c r="E89" s="151">
        <v>40908</v>
      </c>
      <c r="F89" s="149" t="s">
        <v>429</v>
      </c>
      <c r="G89" s="151">
        <v>40908</v>
      </c>
      <c r="H89" s="149" t="s">
        <v>429</v>
      </c>
    </row>
    <row r="90" spans="2:8" ht="38.25">
      <c r="B90" s="149" t="s">
        <v>430</v>
      </c>
      <c r="C90" s="150">
        <v>72704</v>
      </c>
      <c r="D90" s="148" t="s">
        <v>281</v>
      </c>
      <c r="E90" s="151">
        <v>40908</v>
      </c>
      <c r="F90" s="149" t="s">
        <v>431</v>
      </c>
      <c r="G90" s="151">
        <v>40908</v>
      </c>
      <c r="H90" s="149" t="s">
        <v>431</v>
      </c>
    </row>
    <row r="91" spans="2:8" ht="63.75">
      <c r="B91" s="149" t="s">
        <v>432</v>
      </c>
      <c r="C91" s="150">
        <v>72704</v>
      </c>
      <c r="D91" s="148" t="s">
        <v>281</v>
      </c>
      <c r="E91" s="151">
        <v>40908</v>
      </c>
      <c r="F91" s="149" t="s">
        <v>433</v>
      </c>
      <c r="G91" s="151">
        <v>40908</v>
      </c>
      <c r="H91" s="149" t="s">
        <v>433</v>
      </c>
    </row>
    <row r="92" spans="2:8" ht="38.25">
      <c r="B92" s="149" t="s">
        <v>434</v>
      </c>
      <c r="C92" s="150">
        <v>72704</v>
      </c>
      <c r="D92" s="148" t="s">
        <v>281</v>
      </c>
      <c r="E92" s="151">
        <v>40908</v>
      </c>
      <c r="F92" s="149" t="s">
        <v>435</v>
      </c>
      <c r="G92" s="151">
        <v>40908</v>
      </c>
      <c r="H92" s="149" t="s">
        <v>435</v>
      </c>
    </row>
    <row r="93" spans="2:8" ht="25.5">
      <c r="B93" s="149" t="s">
        <v>436</v>
      </c>
      <c r="C93" s="153">
        <v>48768000</v>
      </c>
      <c r="D93" s="154" t="s">
        <v>437</v>
      </c>
      <c r="E93" s="151">
        <v>40908</v>
      </c>
      <c r="F93" s="149" t="s">
        <v>438</v>
      </c>
      <c r="G93" s="151">
        <v>40908</v>
      </c>
      <c r="H93" s="149" t="s">
        <v>438</v>
      </c>
    </row>
  </sheetData>
  <sheetProtection/>
  <mergeCells count="12">
    <mergeCell ref="B1:H1"/>
    <mergeCell ref="B2:H2"/>
    <mergeCell ref="B4:H4"/>
    <mergeCell ref="B5:H5"/>
    <mergeCell ref="G11:G13"/>
    <mergeCell ref="H11:H13"/>
    <mergeCell ref="F11:F13"/>
    <mergeCell ref="A11:A13"/>
    <mergeCell ref="B11:B13"/>
    <mergeCell ref="C11:C13"/>
    <mergeCell ref="D11:D13"/>
    <mergeCell ref="E11:E13"/>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M40"/>
  <sheetViews>
    <sheetView zoomScalePageLayoutView="0" workbookViewId="0" topLeftCell="A1">
      <selection activeCell="I10" sqref="I10"/>
    </sheetView>
  </sheetViews>
  <sheetFormatPr defaultColWidth="11.421875" defaultRowHeight="15"/>
  <cols>
    <col min="1" max="1" width="9.00390625" style="0" customWidth="1"/>
    <col min="2" max="2" width="18.28125" style="0" customWidth="1"/>
    <col min="3" max="3" width="29.00390625" style="0" customWidth="1"/>
    <col min="4" max="4" width="17.00390625" style="0" customWidth="1"/>
    <col min="5" max="5" width="20.28125" style="0" customWidth="1"/>
    <col min="6" max="6" width="17.8515625" style="0" customWidth="1"/>
    <col min="7" max="7" width="15.57421875" style="0" customWidth="1"/>
  </cols>
  <sheetData>
    <row r="1" spans="1:7" ht="15" customHeight="1">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79.5" customHeight="1">
      <c r="A4" s="327" t="s">
        <v>2</v>
      </c>
      <c r="B4" s="328"/>
      <c r="C4" s="328"/>
      <c r="D4" s="328"/>
      <c r="E4" s="328"/>
      <c r="F4" s="328"/>
      <c r="G4" s="328"/>
    </row>
    <row r="5" spans="1:7" ht="15">
      <c r="A5" s="329"/>
      <c r="B5" s="330"/>
      <c r="C5" s="330"/>
      <c r="D5" s="330"/>
      <c r="E5" s="330"/>
      <c r="F5" s="330"/>
      <c r="G5" s="330"/>
    </row>
    <row r="6" spans="1:7" ht="15">
      <c r="A6" s="320" t="s">
        <v>119</v>
      </c>
      <c r="B6" s="321"/>
      <c r="C6" s="143" t="s">
        <v>439</v>
      </c>
      <c r="D6" s="37"/>
      <c r="E6" s="37"/>
      <c r="F6" s="37"/>
      <c r="G6" s="37"/>
    </row>
    <row r="7" spans="1:7" ht="15">
      <c r="A7" s="38" t="s">
        <v>121</v>
      </c>
      <c r="B7" s="39"/>
      <c r="C7" s="144" t="s">
        <v>440</v>
      </c>
      <c r="D7" s="37"/>
      <c r="E7" s="37"/>
      <c r="F7" s="37"/>
      <c r="G7" s="37"/>
    </row>
    <row r="8" spans="1:7" ht="15">
      <c r="A8" s="320"/>
      <c r="B8" s="321"/>
      <c r="C8" s="37"/>
      <c r="D8" s="37"/>
      <c r="E8" s="37"/>
      <c r="F8" s="37"/>
      <c r="G8" s="37"/>
    </row>
    <row r="9" spans="1:7" ht="15">
      <c r="A9" s="38" t="s">
        <v>123</v>
      </c>
      <c r="B9" s="41"/>
      <c r="C9" s="155">
        <v>2011</v>
      </c>
      <c r="D9" s="41"/>
      <c r="E9" s="41"/>
      <c r="F9" s="41"/>
      <c r="G9" s="41"/>
    </row>
    <row r="10" spans="1:7" ht="15">
      <c r="A10" s="156"/>
      <c r="B10" s="146"/>
      <c r="C10" s="146"/>
      <c r="D10" s="146"/>
      <c r="E10" s="146"/>
      <c r="F10" s="146"/>
      <c r="G10" s="146"/>
    </row>
    <row r="11" spans="1:7" ht="15" customHeight="1">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79.5" customHeight="1" thickBot="1">
      <c r="A14" s="417">
        <v>1</v>
      </c>
      <c r="B14" s="432" t="s">
        <v>441</v>
      </c>
      <c r="C14" s="157" t="s">
        <v>442</v>
      </c>
      <c r="D14" s="158" t="s">
        <v>639</v>
      </c>
      <c r="E14" s="423" t="s">
        <v>443</v>
      </c>
      <c r="F14" s="423" t="s">
        <v>230</v>
      </c>
      <c r="G14" s="159" t="s">
        <v>444</v>
      </c>
    </row>
    <row r="15" spans="1:7" ht="213.75">
      <c r="A15" s="418"/>
      <c r="B15" s="433"/>
      <c r="C15" s="160" t="s">
        <v>445</v>
      </c>
      <c r="D15" s="158" t="s">
        <v>640</v>
      </c>
      <c r="E15" s="425"/>
      <c r="F15" s="425"/>
      <c r="G15" s="161" t="s">
        <v>446</v>
      </c>
    </row>
    <row r="16" spans="1:7" ht="101.25">
      <c r="A16" s="418"/>
      <c r="B16" s="433"/>
      <c r="C16" s="162" t="s">
        <v>447</v>
      </c>
      <c r="D16" s="158" t="s">
        <v>641</v>
      </c>
      <c r="E16" s="425"/>
      <c r="F16" s="425"/>
      <c r="G16" s="163" t="s">
        <v>448</v>
      </c>
    </row>
    <row r="17" spans="1:7" ht="90">
      <c r="A17" s="418"/>
      <c r="B17" s="433"/>
      <c r="C17" s="162" t="s">
        <v>449</v>
      </c>
      <c r="D17" s="158" t="s">
        <v>642</v>
      </c>
      <c r="E17" s="425"/>
      <c r="F17" s="425"/>
      <c r="G17" s="163" t="s">
        <v>450</v>
      </c>
    </row>
    <row r="18" spans="1:7" ht="78.75">
      <c r="A18" s="419"/>
      <c r="B18" s="434"/>
      <c r="C18" s="164" t="s">
        <v>451</v>
      </c>
      <c r="D18" s="158" t="s">
        <v>643</v>
      </c>
      <c r="E18" s="424"/>
      <c r="F18" s="424"/>
      <c r="G18" s="163" t="s">
        <v>452</v>
      </c>
    </row>
    <row r="19" spans="1:7" ht="146.25">
      <c r="A19" s="417">
        <v>2</v>
      </c>
      <c r="B19" s="435" t="s">
        <v>453</v>
      </c>
      <c r="C19" s="165" t="s">
        <v>454</v>
      </c>
      <c r="D19" s="158" t="s">
        <v>644</v>
      </c>
      <c r="E19" s="423" t="s">
        <v>455</v>
      </c>
      <c r="F19" s="423" t="s">
        <v>456</v>
      </c>
      <c r="G19" s="166" t="s">
        <v>457</v>
      </c>
    </row>
    <row r="20" spans="1:7" ht="101.25">
      <c r="A20" s="418"/>
      <c r="B20" s="436"/>
      <c r="C20" s="167" t="s">
        <v>458</v>
      </c>
      <c r="D20" s="158" t="s">
        <v>645</v>
      </c>
      <c r="E20" s="425"/>
      <c r="F20" s="425"/>
      <c r="G20" s="167" t="s">
        <v>459</v>
      </c>
    </row>
    <row r="21" spans="1:7" ht="15" customHeight="1">
      <c r="A21" s="418"/>
      <c r="B21" s="436"/>
      <c r="C21" s="167" t="s">
        <v>460</v>
      </c>
      <c r="D21" s="158" t="s">
        <v>646</v>
      </c>
      <c r="E21" s="425"/>
      <c r="F21" s="425"/>
      <c r="G21" s="163" t="s">
        <v>461</v>
      </c>
    </row>
    <row r="22" spans="1:7" ht="101.25">
      <c r="A22" s="418"/>
      <c r="B22" s="436"/>
      <c r="C22" s="167" t="s">
        <v>462</v>
      </c>
      <c r="D22" s="158" t="s">
        <v>647</v>
      </c>
      <c r="E22" s="425"/>
      <c r="F22" s="425"/>
      <c r="G22" s="167" t="s">
        <v>463</v>
      </c>
    </row>
    <row r="23" spans="1:7" ht="90">
      <c r="A23" s="419"/>
      <c r="B23" s="437"/>
      <c r="C23" s="167" t="s">
        <v>464</v>
      </c>
      <c r="D23" s="158" t="s">
        <v>648</v>
      </c>
      <c r="E23" s="424"/>
      <c r="F23" s="424"/>
      <c r="G23" s="167" t="s">
        <v>465</v>
      </c>
    </row>
    <row r="24" spans="1:7" ht="270">
      <c r="A24" s="423">
        <v>3</v>
      </c>
      <c r="B24" s="426" t="s">
        <v>466</v>
      </c>
      <c r="C24" s="168" t="s">
        <v>467</v>
      </c>
      <c r="D24" s="158" t="s">
        <v>649</v>
      </c>
      <c r="E24" s="423" t="s">
        <v>468</v>
      </c>
      <c r="F24" s="423" t="s">
        <v>456</v>
      </c>
      <c r="G24" s="169" t="s">
        <v>469</v>
      </c>
    </row>
    <row r="25" spans="1:7" ht="101.25">
      <c r="A25" s="425"/>
      <c r="B25" s="427"/>
      <c r="C25" s="170" t="s">
        <v>470</v>
      </c>
      <c r="D25" s="158" t="s">
        <v>650</v>
      </c>
      <c r="E25" s="425"/>
      <c r="F25" s="425"/>
      <c r="G25" s="167" t="s">
        <v>471</v>
      </c>
    </row>
    <row r="26" spans="1:7" ht="112.5">
      <c r="A26" s="425"/>
      <c r="B26" s="427"/>
      <c r="C26" s="168" t="s">
        <v>472</v>
      </c>
      <c r="D26" s="158" t="s">
        <v>651</v>
      </c>
      <c r="E26" s="425"/>
      <c r="F26" s="425"/>
      <c r="G26" s="167" t="s">
        <v>473</v>
      </c>
    </row>
    <row r="27" spans="1:7" ht="135.75" thickBot="1">
      <c r="A27" s="424"/>
      <c r="B27" s="428"/>
      <c r="C27" s="171" t="s">
        <v>474</v>
      </c>
      <c r="D27" s="158" t="s">
        <v>652</v>
      </c>
      <c r="E27" s="424"/>
      <c r="F27" s="424"/>
      <c r="G27" s="167" t="s">
        <v>475</v>
      </c>
    </row>
    <row r="28" spans="1:7" ht="405">
      <c r="A28" s="423">
        <v>4</v>
      </c>
      <c r="B28" s="429" t="s">
        <v>476</v>
      </c>
      <c r="C28" s="172" t="s">
        <v>477</v>
      </c>
      <c r="D28" s="158" t="s">
        <v>653</v>
      </c>
      <c r="E28" s="423" t="s">
        <v>478</v>
      </c>
      <c r="F28" s="423" t="s">
        <v>456</v>
      </c>
      <c r="G28" s="173" t="s">
        <v>479</v>
      </c>
    </row>
    <row r="29" spans="1:7" ht="168.75">
      <c r="A29" s="425"/>
      <c r="B29" s="430"/>
      <c r="C29" s="174" t="s">
        <v>480</v>
      </c>
      <c r="D29" s="158" t="s">
        <v>654</v>
      </c>
      <c r="E29" s="425"/>
      <c r="F29" s="425"/>
      <c r="G29" s="175" t="s">
        <v>481</v>
      </c>
    </row>
    <row r="30" spans="1:7" ht="213.75">
      <c r="A30" s="424"/>
      <c r="B30" s="431"/>
      <c r="C30" s="176" t="s">
        <v>482</v>
      </c>
      <c r="D30" s="158" t="s">
        <v>655</v>
      </c>
      <c r="E30" s="424"/>
      <c r="F30" s="424"/>
      <c r="G30" s="177" t="s">
        <v>483</v>
      </c>
    </row>
    <row r="31" spans="1:7" ht="15" customHeight="1">
      <c r="A31" s="417">
        <v>5</v>
      </c>
      <c r="B31" s="420" t="s">
        <v>484</v>
      </c>
      <c r="C31" s="415" t="s">
        <v>485</v>
      </c>
      <c r="D31" s="423" t="s">
        <v>656</v>
      </c>
      <c r="E31" s="423" t="s">
        <v>486</v>
      </c>
      <c r="F31" s="423" t="s">
        <v>487</v>
      </c>
      <c r="G31" s="415" t="s">
        <v>488</v>
      </c>
    </row>
    <row r="32" spans="1:7" ht="15">
      <c r="A32" s="418"/>
      <c r="B32" s="421"/>
      <c r="C32" s="416"/>
      <c r="D32" s="424"/>
      <c r="E32" s="425"/>
      <c r="F32" s="425"/>
      <c r="G32" s="416"/>
    </row>
    <row r="33" spans="1:7" ht="67.5">
      <c r="A33" s="419"/>
      <c r="B33" s="422"/>
      <c r="C33" s="164" t="s">
        <v>451</v>
      </c>
      <c r="D33" s="158" t="s">
        <v>657</v>
      </c>
      <c r="E33" s="424"/>
      <c r="F33" s="424"/>
      <c r="G33" s="163" t="s">
        <v>489</v>
      </c>
    </row>
    <row r="37" spans="2:13" ht="15">
      <c r="B37" s="178"/>
      <c r="C37" s="178"/>
      <c r="D37" s="178"/>
      <c r="E37" s="178"/>
      <c r="F37" s="178"/>
      <c r="G37" s="178"/>
      <c r="H37" s="178"/>
      <c r="I37" s="178"/>
      <c r="J37" s="178"/>
      <c r="K37" s="178"/>
      <c r="L37" s="178"/>
      <c r="M37" s="178"/>
    </row>
    <row r="38" spans="2:13" ht="15">
      <c r="B38" s="178" t="s">
        <v>490</v>
      </c>
      <c r="C38" s="178"/>
      <c r="D38" s="178"/>
      <c r="E38" s="178"/>
      <c r="F38" s="178"/>
      <c r="G38" s="178"/>
      <c r="H38" s="178"/>
      <c r="I38" s="178"/>
      <c r="J38" s="178"/>
      <c r="K38" s="178"/>
      <c r="L38" s="178"/>
      <c r="M38" s="178"/>
    </row>
    <row r="39" spans="2:13" ht="15">
      <c r="B39" s="178" t="s">
        <v>491</v>
      </c>
      <c r="C39" s="178"/>
      <c r="D39" s="178"/>
      <c r="E39" s="178"/>
      <c r="F39" s="178"/>
      <c r="G39" s="178"/>
      <c r="H39" s="178"/>
      <c r="I39" s="178"/>
      <c r="J39" s="178"/>
      <c r="K39" s="178"/>
      <c r="L39" s="178"/>
      <c r="M39" s="178"/>
    </row>
    <row r="40" spans="2:13" ht="15">
      <c r="B40" s="178" t="s">
        <v>492</v>
      </c>
      <c r="C40" s="178"/>
      <c r="D40" s="178"/>
      <c r="E40" s="178"/>
      <c r="F40" s="178"/>
      <c r="G40" s="178"/>
      <c r="H40" s="178"/>
      <c r="I40" s="178"/>
      <c r="J40" s="178"/>
      <c r="K40" s="178"/>
      <c r="L40" s="178"/>
      <c r="M40" s="178"/>
    </row>
  </sheetData>
  <sheetProtection/>
  <mergeCells count="36">
    <mergeCell ref="A8:B8"/>
    <mergeCell ref="A1:G1"/>
    <mergeCell ref="A2:G2"/>
    <mergeCell ref="A4:G4"/>
    <mergeCell ref="A5:G5"/>
    <mergeCell ref="A6:B6"/>
    <mergeCell ref="A19:A23"/>
    <mergeCell ref="B19:B23"/>
    <mergeCell ref="E19:E23"/>
    <mergeCell ref="F19:F23"/>
    <mergeCell ref="A11:A13"/>
    <mergeCell ref="B11:B13"/>
    <mergeCell ref="C11:C13"/>
    <mergeCell ref="D11:D13"/>
    <mergeCell ref="E11:E13"/>
    <mergeCell ref="F11:F13"/>
    <mergeCell ref="G11:G13"/>
    <mergeCell ref="A14:A18"/>
    <mergeCell ref="B14:B18"/>
    <mergeCell ref="E14:E18"/>
    <mergeCell ref="F14:F18"/>
    <mergeCell ref="A24:A27"/>
    <mergeCell ref="B24:B27"/>
    <mergeCell ref="E24:E27"/>
    <mergeCell ref="F24:F27"/>
    <mergeCell ref="A28:A30"/>
    <mergeCell ref="B28:B30"/>
    <mergeCell ref="E28:E30"/>
    <mergeCell ref="F28:F30"/>
    <mergeCell ref="G31:G32"/>
    <mergeCell ref="A31:A33"/>
    <mergeCell ref="B31:B33"/>
    <mergeCell ref="C31:C32"/>
    <mergeCell ref="D31:D32"/>
    <mergeCell ref="E31:E33"/>
    <mergeCell ref="F31:F33"/>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
      <selection activeCell="F7" sqref="F7"/>
    </sheetView>
  </sheetViews>
  <sheetFormatPr defaultColWidth="11.421875" defaultRowHeight="15"/>
  <cols>
    <col min="1" max="1" width="9.00390625" style="0" customWidth="1"/>
    <col min="2" max="2" width="18.7109375" style="0" customWidth="1"/>
    <col min="3" max="3" width="29.00390625" style="0" customWidth="1"/>
    <col min="4" max="4" width="17.00390625" style="0" customWidth="1"/>
    <col min="5" max="5" width="20.28125" style="0" customWidth="1"/>
    <col min="6" max="6" width="17.8515625" style="0" customWidth="1"/>
    <col min="7" max="7" width="15.57421875" style="0" customWidth="1"/>
  </cols>
  <sheetData>
    <row r="1" spans="1:7" ht="15">
      <c r="A1" s="323" t="s">
        <v>0</v>
      </c>
      <c r="B1" s="324"/>
      <c r="C1" s="324"/>
      <c r="D1" s="324"/>
      <c r="E1" s="324"/>
      <c r="F1" s="324"/>
      <c r="G1" s="324"/>
    </row>
    <row r="2" spans="1:7" ht="15">
      <c r="A2" s="325" t="s">
        <v>118</v>
      </c>
      <c r="B2" s="326"/>
      <c r="C2" s="326"/>
      <c r="D2" s="326"/>
      <c r="E2" s="326"/>
      <c r="F2" s="326"/>
      <c r="G2" s="326"/>
    </row>
    <row r="3" spans="1:7" ht="15">
      <c r="A3" s="34"/>
      <c r="B3" s="35"/>
      <c r="C3" s="35"/>
      <c r="D3" s="35"/>
      <c r="E3" s="35"/>
      <c r="F3" s="35"/>
      <c r="G3" s="35"/>
    </row>
    <row r="4" spans="1:7" ht="15.75">
      <c r="A4" s="327" t="s">
        <v>2</v>
      </c>
      <c r="B4" s="328"/>
      <c r="C4" s="328"/>
      <c r="D4" s="328"/>
      <c r="E4" s="328"/>
      <c r="F4" s="328"/>
      <c r="G4" s="328"/>
    </row>
    <row r="5" spans="1:7" ht="15">
      <c r="A5" s="329"/>
      <c r="B5" s="330"/>
      <c r="C5" s="330"/>
      <c r="D5" s="330"/>
      <c r="E5" s="330"/>
      <c r="F5" s="330"/>
      <c r="G5" s="330"/>
    </row>
    <row r="6" spans="1:7" ht="15">
      <c r="A6" s="320" t="s">
        <v>119</v>
      </c>
      <c r="B6" s="321"/>
      <c r="C6" s="143" t="s">
        <v>493</v>
      </c>
      <c r="D6" s="37"/>
      <c r="E6" s="37"/>
      <c r="F6" s="37"/>
      <c r="G6" s="37"/>
    </row>
    <row r="7" spans="1:7" ht="15">
      <c r="A7" s="38" t="s">
        <v>121</v>
      </c>
      <c r="B7" s="39"/>
      <c r="C7" s="144" t="s">
        <v>494</v>
      </c>
      <c r="D7" s="37"/>
      <c r="E7" s="37"/>
      <c r="F7" s="37"/>
      <c r="G7" s="37"/>
    </row>
    <row r="8" spans="1:7" ht="15">
      <c r="A8" s="320"/>
      <c r="B8" s="321"/>
      <c r="C8" s="37"/>
      <c r="D8" s="37"/>
      <c r="E8" s="37"/>
      <c r="F8" s="37"/>
      <c r="G8" s="37"/>
    </row>
    <row r="9" spans="1:7" ht="15">
      <c r="A9" s="38" t="s">
        <v>123</v>
      </c>
      <c r="B9" s="41"/>
      <c r="C9" s="146">
        <v>2011</v>
      </c>
      <c r="D9" s="41"/>
      <c r="E9" s="41"/>
      <c r="F9" s="41"/>
      <c r="G9" s="41"/>
    </row>
    <row r="10" spans="1:7" ht="15">
      <c r="A10" s="156"/>
      <c r="B10" s="146"/>
      <c r="C10" s="146"/>
      <c r="D10" s="146"/>
      <c r="E10" s="146"/>
      <c r="F10" s="146"/>
      <c r="G10" s="146"/>
    </row>
    <row r="11" spans="1:7" ht="12.75" customHeight="1">
      <c r="A11" s="315" t="s">
        <v>6</v>
      </c>
      <c r="B11" s="315" t="s">
        <v>7</v>
      </c>
      <c r="C11" s="315" t="s">
        <v>8</v>
      </c>
      <c r="D11" s="315" t="s">
        <v>124</v>
      </c>
      <c r="E11" s="315" t="s">
        <v>10</v>
      </c>
      <c r="F11" s="315" t="s">
        <v>11</v>
      </c>
      <c r="G11" s="315" t="s">
        <v>12</v>
      </c>
    </row>
    <row r="12" spans="1:7" ht="15">
      <c r="A12" s="316"/>
      <c r="B12" s="316"/>
      <c r="C12" s="316"/>
      <c r="D12" s="316"/>
      <c r="E12" s="316"/>
      <c r="F12" s="316"/>
      <c r="G12" s="316"/>
    </row>
    <row r="13" spans="1:7" ht="15">
      <c r="A13" s="316"/>
      <c r="B13" s="316"/>
      <c r="C13" s="316"/>
      <c r="D13" s="316"/>
      <c r="E13" s="316"/>
      <c r="F13" s="316"/>
      <c r="G13" s="316"/>
    </row>
    <row r="14" spans="1:7" ht="51">
      <c r="A14" s="179">
        <v>1</v>
      </c>
      <c r="B14" s="180" t="s">
        <v>495</v>
      </c>
      <c r="C14" s="179" t="s">
        <v>496</v>
      </c>
      <c r="D14" s="179" t="s">
        <v>497</v>
      </c>
      <c r="E14" s="181" t="s">
        <v>494</v>
      </c>
      <c r="F14" s="182" t="s">
        <v>217</v>
      </c>
      <c r="G14" s="179" t="s">
        <v>498</v>
      </c>
    </row>
    <row r="15" spans="1:7" ht="51">
      <c r="A15" s="183">
        <v>2</v>
      </c>
      <c r="B15" s="180" t="s">
        <v>499</v>
      </c>
      <c r="C15" s="184" t="s">
        <v>500</v>
      </c>
      <c r="D15" s="185" t="s">
        <v>501</v>
      </c>
      <c r="E15" s="181" t="s">
        <v>494</v>
      </c>
      <c r="F15" s="182" t="s">
        <v>217</v>
      </c>
      <c r="G15" s="186" t="s">
        <v>502</v>
      </c>
    </row>
    <row r="16" spans="1:7" ht="76.5">
      <c r="A16" s="183">
        <v>3</v>
      </c>
      <c r="B16" s="180" t="s">
        <v>503</v>
      </c>
      <c r="C16" s="187" t="s">
        <v>504</v>
      </c>
      <c r="D16" s="188" t="s">
        <v>505</v>
      </c>
      <c r="E16" s="181" t="s">
        <v>494</v>
      </c>
      <c r="F16" s="182" t="s">
        <v>217</v>
      </c>
      <c r="G16" s="181" t="s">
        <v>506</v>
      </c>
    </row>
    <row r="17" spans="1:7" ht="51">
      <c r="A17" s="183">
        <v>4</v>
      </c>
      <c r="B17" s="189" t="s">
        <v>507</v>
      </c>
      <c r="C17" s="187" t="s">
        <v>508</v>
      </c>
      <c r="D17" s="188" t="s">
        <v>509</v>
      </c>
      <c r="E17" s="181" t="s">
        <v>494</v>
      </c>
      <c r="F17" s="182" t="s">
        <v>217</v>
      </c>
      <c r="G17" s="181" t="s">
        <v>510</v>
      </c>
    </row>
    <row r="18" spans="1:7" ht="76.5">
      <c r="A18" s="183">
        <v>5</v>
      </c>
      <c r="B18" s="180" t="s">
        <v>511</v>
      </c>
      <c r="C18" s="190" t="s">
        <v>512</v>
      </c>
      <c r="D18" s="188" t="s">
        <v>513</v>
      </c>
      <c r="E18" s="181" t="s">
        <v>494</v>
      </c>
      <c r="F18" s="182" t="s">
        <v>217</v>
      </c>
      <c r="G18" s="181" t="s">
        <v>514</v>
      </c>
    </row>
    <row r="19" spans="1:7" ht="76.5">
      <c r="A19" s="183">
        <v>6</v>
      </c>
      <c r="B19" s="179" t="s">
        <v>515</v>
      </c>
      <c r="C19" s="191" t="s">
        <v>516</v>
      </c>
      <c r="D19" s="192" t="s">
        <v>517</v>
      </c>
      <c r="E19" s="181" t="s">
        <v>494</v>
      </c>
      <c r="F19" s="182" t="s">
        <v>217</v>
      </c>
      <c r="G19" s="181" t="s">
        <v>518</v>
      </c>
    </row>
    <row r="20" spans="1:7" ht="51.75">
      <c r="A20" s="183">
        <v>7</v>
      </c>
      <c r="B20" s="179" t="s">
        <v>519</v>
      </c>
      <c r="C20" s="193" t="s">
        <v>520</v>
      </c>
      <c r="D20" s="188" t="s">
        <v>521</v>
      </c>
      <c r="E20" s="181" t="s">
        <v>494</v>
      </c>
      <c r="F20" s="182" t="s">
        <v>217</v>
      </c>
      <c r="G20" s="186" t="s">
        <v>522</v>
      </c>
    </row>
    <row r="21" spans="1:7" ht="51.75">
      <c r="A21" s="183">
        <v>8</v>
      </c>
      <c r="B21" s="179" t="s">
        <v>523</v>
      </c>
      <c r="C21" s="179" t="s">
        <v>524</v>
      </c>
      <c r="D21" s="188" t="s">
        <v>521</v>
      </c>
      <c r="E21" s="181" t="s">
        <v>494</v>
      </c>
      <c r="F21" s="182" t="s">
        <v>217</v>
      </c>
      <c r="G21" s="186" t="s">
        <v>522</v>
      </c>
    </row>
    <row r="22" spans="1:7" ht="63.75">
      <c r="A22" s="183">
        <v>9</v>
      </c>
      <c r="B22" s="179" t="s">
        <v>525</v>
      </c>
      <c r="C22" s="194" t="s">
        <v>526</v>
      </c>
      <c r="D22" s="188" t="s">
        <v>527</v>
      </c>
      <c r="E22" s="181" t="s">
        <v>494</v>
      </c>
      <c r="F22" s="182" t="s">
        <v>217</v>
      </c>
      <c r="G22" s="181" t="s">
        <v>522</v>
      </c>
    </row>
    <row r="23" spans="1:7" ht="51">
      <c r="A23" s="183">
        <v>10</v>
      </c>
      <c r="B23" s="179" t="s">
        <v>528</v>
      </c>
      <c r="C23" s="194" t="s">
        <v>529</v>
      </c>
      <c r="D23" s="188" t="s">
        <v>527</v>
      </c>
      <c r="E23" s="181" t="s">
        <v>494</v>
      </c>
      <c r="F23" s="182" t="s">
        <v>217</v>
      </c>
      <c r="G23" s="181" t="s">
        <v>530</v>
      </c>
    </row>
    <row r="24" spans="1:7" ht="76.5" customHeight="1">
      <c r="A24" s="183">
        <v>11</v>
      </c>
      <c r="B24" s="190" t="s">
        <v>531</v>
      </c>
      <c r="C24" s="194" t="s">
        <v>532</v>
      </c>
      <c r="D24" s="188" t="s">
        <v>533</v>
      </c>
      <c r="E24" s="181" t="s">
        <v>494</v>
      </c>
      <c r="F24" s="182" t="s">
        <v>217</v>
      </c>
      <c r="G24" s="181" t="s">
        <v>534</v>
      </c>
    </row>
    <row r="25" spans="1:7" ht="76.5" customHeight="1">
      <c r="A25" s="183">
        <v>12</v>
      </c>
      <c r="B25" s="195" t="s">
        <v>535</v>
      </c>
      <c r="C25" s="194" t="s">
        <v>536</v>
      </c>
      <c r="D25" s="188" t="s">
        <v>537</v>
      </c>
      <c r="E25" s="181" t="s">
        <v>494</v>
      </c>
      <c r="F25" s="182" t="s">
        <v>217</v>
      </c>
      <c r="G25" s="181" t="s">
        <v>538</v>
      </c>
    </row>
    <row r="26" spans="1:7" ht="63.75">
      <c r="A26" s="183">
        <v>13</v>
      </c>
      <c r="B26" s="179" t="s">
        <v>539</v>
      </c>
      <c r="C26" s="194" t="s">
        <v>540</v>
      </c>
      <c r="D26" s="188" t="s">
        <v>541</v>
      </c>
      <c r="E26" s="181" t="s">
        <v>494</v>
      </c>
      <c r="F26" s="182" t="s">
        <v>217</v>
      </c>
      <c r="G26" s="181" t="s">
        <v>542</v>
      </c>
    </row>
    <row r="27" spans="1:7" ht="63.75">
      <c r="A27" s="183">
        <v>14</v>
      </c>
      <c r="B27" s="179" t="s">
        <v>543</v>
      </c>
      <c r="C27" s="194" t="s">
        <v>544</v>
      </c>
      <c r="D27" s="188" t="s">
        <v>545</v>
      </c>
      <c r="E27" s="181" t="s">
        <v>494</v>
      </c>
      <c r="F27" s="182" t="s">
        <v>217</v>
      </c>
      <c r="G27" s="181" t="s">
        <v>546</v>
      </c>
    </row>
    <row r="28" spans="1:7" ht="89.25">
      <c r="A28" s="183">
        <v>15</v>
      </c>
      <c r="B28" s="196" t="s">
        <v>547</v>
      </c>
      <c r="C28" s="194" t="s">
        <v>548</v>
      </c>
      <c r="D28" s="188" t="s">
        <v>549</v>
      </c>
      <c r="E28" s="181" t="s">
        <v>494</v>
      </c>
      <c r="F28" s="182" t="s">
        <v>217</v>
      </c>
      <c r="G28" s="197" t="s">
        <v>550</v>
      </c>
    </row>
    <row r="29" spans="1:7" ht="76.5">
      <c r="A29" s="183">
        <v>16</v>
      </c>
      <c r="B29" s="196" t="s">
        <v>551</v>
      </c>
      <c r="C29" s="194" t="s">
        <v>552</v>
      </c>
      <c r="D29" s="188" t="s">
        <v>497</v>
      </c>
      <c r="E29" s="181" t="s">
        <v>494</v>
      </c>
      <c r="F29" s="182" t="s">
        <v>217</v>
      </c>
      <c r="G29" s="180" t="s">
        <v>553</v>
      </c>
    </row>
    <row r="30" spans="1:7" ht="89.25">
      <c r="A30" s="183">
        <v>17</v>
      </c>
      <c r="B30" s="196" t="s">
        <v>554</v>
      </c>
      <c r="C30" s="194" t="s">
        <v>555</v>
      </c>
      <c r="D30" s="188" t="s">
        <v>533</v>
      </c>
      <c r="E30" s="181" t="s">
        <v>494</v>
      </c>
      <c r="F30" s="182" t="s">
        <v>217</v>
      </c>
      <c r="G30" s="181" t="s">
        <v>556</v>
      </c>
    </row>
    <row r="31" spans="1:7" ht="64.5">
      <c r="A31" s="183">
        <v>18</v>
      </c>
      <c r="B31" s="179" t="s">
        <v>557</v>
      </c>
      <c r="C31" s="194" t="s">
        <v>558</v>
      </c>
      <c r="D31" s="188" t="s">
        <v>559</v>
      </c>
      <c r="E31" s="181" t="s">
        <v>494</v>
      </c>
      <c r="F31" s="182" t="s">
        <v>217</v>
      </c>
      <c r="G31" s="186" t="s">
        <v>560</v>
      </c>
    </row>
    <row r="32" spans="1:7" ht="78.75" customHeight="1">
      <c r="A32" s="183">
        <v>19</v>
      </c>
      <c r="B32" s="194" t="s">
        <v>561</v>
      </c>
      <c r="C32" s="194" t="s">
        <v>562</v>
      </c>
      <c r="D32" s="188" t="s">
        <v>563</v>
      </c>
      <c r="E32" s="181" t="s">
        <v>494</v>
      </c>
      <c r="F32" s="182" t="s">
        <v>217</v>
      </c>
      <c r="G32" s="181" t="s">
        <v>564</v>
      </c>
    </row>
  </sheetData>
  <sheetProtection/>
  <mergeCells count="13">
    <mergeCell ref="A8:B8"/>
    <mergeCell ref="A1:G1"/>
    <mergeCell ref="A2:G2"/>
    <mergeCell ref="A4:G4"/>
    <mergeCell ref="A5:G5"/>
    <mergeCell ref="A6:B6"/>
    <mergeCell ref="G11:G13"/>
    <mergeCell ref="A11:A13"/>
    <mergeCell ref="B11:B13"/>
    <mergeCell ref="C11:C13"/>
    <mergeCell ref="D11:D13"/>
    <mergeCell ref="E11:E13"/>
    <mergeCell ref="F11:F1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dc:creator>
  <cp:keywords/>
  <dc:description/>
  <cp:lastModifiedBy>Mayra</cp:lastModifiedBy>
  <dcterms:created xsi:type="dcterms:W3CDTF">2011-03-02T00:23:27Z</dcterms:created>
  <dcterms:modified xsi:type="dcterms:W3CDTF">2013-11-18T05:08:03Z</dcterms:modified>
  <cp:category/>
  <cp:version/>
  <cp:contentType/>
  <cp:contentStatus/>
</cp:coreProperties>
</file>