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000" windowHeight="6270" activeTab="0"/>
  </bookViews>
  <sheets>
    <sheet name="FORMULARIO DE EVALUACIÓN" sheetId="1" r:id="rId1"/>
    <sheet name="RESULTADOS" sheetId="2" r:id="rId2"/>
  </sheets>
  <definedNames>
    <definedName name="_xlnm.Print_Area" localSheetId="0">'FORMULARIO DE EVALUACIÓN'!$A$1:$D$75</definedName>
  </definedNames>
  <calcPr fullCalcOnLoad="1"/>
</workbook>
</file>

<file path=xl/sharedStrings.xml><?xml version="1.0" encoding="utf-8"?>
<sst xmlns="http://schemas.openxmlformats.org/spreadsheetml/2006/main" count="246" uniqueCount="229">
  <si>
    <t>1.1</t>
  </si>
  <si>
    <t>1.1.1</t>
  </si>
  <si>
    <t>1.2</t>
  </si>
  <si>
    <t xml:space="preserve">IDENTIFICACIÓN  </t>
  </si>
  <si>
    <t xml:space="preserve">CLASIFICACIÓN </t>
  </si>
  <si>
    <t>REGISTRO Y AJUSTES</t>
  </si>
  <si>
    <t xml:space="preserve">ANÁLISIS, INTERPRETACIÓN Y COMUNICACIÓN DE LA INFORMACIÓN </t>
  </si>
  <si>
    <t>ETAPA DE RECONOCIMIENTO</t>
  </si>
  <si>
    <t>ETAPA DE REVELACIÓN</t>
  </si>
  <si>
    <t>CALIFICACIÓN</t>
  </si>
  <si>
    <t>OBSERVACIONES</t>
  </si>
  <si>
    <t>1.3</t>
  </si>
  <si>
    <t xml:space="preserve"> </t>
  </si>
  <si>
    <t>OTROS ELEMENTOS DE CONTROL</t>
  </si>
  <si>
    <t>ACCIONES IMPLEMENTADAS</t>
  </si>
  <si>
    <t>Se tienen debidamente identificados los productos de los demás procesos que se constituyen en insumos del proceso contable?</t>
  </si>
  <si>
    <t>Los hechos financieros, económicos, sociales y ambientales realizados por la entidad contable pública son de fácil y confiable medición monetaria?</t>
  </si>
  <si>
    <t>Son adecuadas y completas las descripciones que se hacen de las transacciones, hechos u operaciones en el documento fuente o soporte?</t>
  </si>
  <si>
    <t>Las personas que ejecutan las actividades relacionadas con el proceso contable conocen suficientemente las normas que rigen la administración pública?</t>
  </si>
  <si>
    <t>Los hechos financieros, económicos, sociales y ambientales realizados por la entidad contable pública son de fácil y confiable clasificación en el Catálogo General de Cuentas?</t>
  </si>
  <si>
    <t>Son adecuadas las cuentas utilizadas para la clasificación de las transacciones, hechos u operaciones realizadas por la entidad contable pública?</t>
  </si>
  <si>
    <t>1.2.1</t>
  </si>
  <si>
    <t>1.3.1</t>
  </si>
  <si>
    <t>15</t>
  </si>
  <si>
    <t>16</t>
  </si>
  <si>
    <t>Las cifras existentes en los estados, informes y reportes contables se encuentran soportadas con el documento idóneo correspondiente?</t>
  </si>
  <si>
    <t>Los hechos financieros, económicos, sociales y ambientales que han sido objeto de identificación están soportados en documentos idóneos y de conformidad con la naturaleza de los mismos?</t>
  </si>
  <si>
    <t>Se tienen debidamente identificados los productos del proceso contable que deben suministrarse a las demás áreas de la entidad y a los usuarios externos?</t>
  </si>
  <si>
    <t>Las personas que ejecutan las actividades relacionadas con el proceso contable conocen suficientemente el Régimen de Contabilidad Pública aplicable para la entidad?</t>
  </si>
  <si>
    <t>Los documentos fuente que respaldan los hechos financieros, económicos, sociales y ambientales contienen la información necesaria para realizar su adecuada identificación?</t>
  </si>
  <si>
    <t>El Catálogo General de Cuentas utilizado para la clasificación de los hechos financieros, económicos, sociales y ambientales, corresponde a la última versión publicada en la página web de la Contaduría General de la Nación?</t>
  </si>
  <si>
    <t>Se realizan periodicamente tomas físicas de bienes, derechos y obligaciones y se confronta con los registros contables para hacer los ajustes pertinentes?</t>
  </si>
  <si>
    <t>Se elaboran y revisan oportunamente las conciliaciones bancarias para establecer los valores objeto de clasificación, registro y control del efectivo?</t>
  </si>
  <si>
    <t xml:space="preserve">Se ejecutan periodicamente conciliaciones de saldos recíprocos con otras entidades públicas? </t>
  </si>
  <si>
    <t>Se hacen verificaciones periodicas para comprobar que los registros contables se han efectuado en forma adecuada y por los valores correctos?</t>
  </si>
  <si>
    <t>Se generan listados de consecutivos de documentos para hacer verificaciones de completitud de registros?</t>
  </si>
  <si>
    <t>Se efectúan los registros contables en forma cronológica y guardando el consecutivo de los hechos, transacciones u operaciones realizadas, cuando a este último haya lugar?</t>
  </si>
  <si>
    <t>El proceso contable opera en un ambiente de sistema de integrado de información y este funciona adecuadamente?</t>
  </si>
  <si>
    <t>Los libros de contabilidad se encuentran debidamente soportados en comprobantes de contabilidad?</t>
  </si>
  <si>
    <t>Para el registro de las transacciones, hechos u operaciones se elaboran los respectivos comprobantes de contabilidad?</t>
  </si>
  <si>
    <t>Se elaboran y diligencian los libros de contabilidad de conformidad con los parámetros establecidos en el Régimen de Contabilidad Pública?</t>
  </si>
  <si>
    <t>Las notas explicativas a los estados contables cumplen con las formalidades establecidas en el Régimen de Contabilidad Pública?</t>
  </si>
  <si>
    <t>Se verifica la consistencia entre las notas a los estados contables y los saldos revelados en los estados contables?</t>
  </si>
  <si>
    <t>ELABORACIÓN DE ESTADOS CONTABLES Y DEMÁS INFORMES</t>
  </si>
  <si>
    <t xml:space="preserve">Se publica mensualmente en lugar visible y de fácil acceso a la comunidad el balance general y el estado de actividad financiera, económica, social y ambiental? </t>
  </si>
  <si>
    <t>La información contable es utilizada para cumplir propósitos de gestión?</t>
  </si>
  <si>
    <t>Se utiliza un sistema de indicadores para analizar e interpretar la realidad financiera, económica, social y ambiental de la entidad?</t>
  </si>
  <si>
    <t>Existe y funciona una instancia asesora que permita gestionar los riesgos de índole contable?</t>
  </si>
  <si>
    <t>Se han establecido claramente niveles de autoridad y responsabilidad para la ejecución de las diferentes actividades del proceso contable?</t>
  </si>
  <si>
    <t>Se realizan autoevaluaciones periódicas para determinar la efectividad de los controles implementados en cada una de las  actividades del proceso contable?</t>
  </si>
  <si>
    <t>Las políticas contables, procedimientos y demás prácticas que se aplican internamente se encuentran debidamente documentadas?</t>
  </si>
  <si>
    <t>Los bienes, derechos y obligaciones se encuentran debidamente individualizados en la contabilidad, bien sea por el área contable o en bases de datos administradas por otras dependencias?</t>
  </si>
  <si>
    <t>Los costos históricos registrados en la contabilidad son actualizados permanentemente de conformidad con lo dispuesto en el Régimen de Contabilidad Pública?</t>
  </si>
  <si>
    <t>Se cuenta con un área contable debidamente estructurada de conformidad con la complejidad, desarrollo tecnológico y estructura organizacional de la entidad?</t>
  </si>
  <si>
    <t>Existe una política para llevar a cabo en forma adecuada el cierre integral de la información producida  en todas las áreas o dependencias que generan hechos financieros, económicos, sociales y ambientales?</t>
  </si>
  <si>
    <t>Se producen en la entidad informes de empalme cuando se presentan cambios de representante legal, o cambios de contador?</t>
  </si>
  <si>
    <t>Se ha implementado una política o mecanismo de actualización permanente para los funcionarios involucrados en el proceso contable y se lleva a cabo en forma satisfactoria?</t>
  </si>
  <si>
    <t>Los funcionarios involucrados en el proceso contable cumplen con los requerimientos técnicos señalados por la entidad de acuerdo con la responsabilidad que demanda el ejercicio de la profesión contable en el sector público?</t>
  </si>
  <si>
    <t>Los soportes documentales de los registros contables se encuentran debidamente organizados y archivados de conformidad con las normas que regulan la materia?</t>
  </si>
  <si>
    <t>Los hechos financieros, económicos, sociales y ambientales que han sido objeto de identificación fueron interpretados de conformidad con lo establecido en el Régimen de Contabilidad Pública?</t>
  </si>
  <si>
    <t>Se tienen identificados en la entidad los procesos que generan transacciones, hechos y operaciones y que por lo tanto se constituyen en proveedores de información del proceso contable?</t>
  </si>
  <si>
    <t>Se cumple la política mediante la cual las transacciones, hechos y operaciones realizados en cualquier dependencia del ente público, son debidamente informados al área contable a través de los documentos fuente o soporte?</t>
  </si>
  <si>
    <t>Existe una política mediante la cual las transacciones, hechos y operaciones realizados en cualquier dependencia del ente público, son debidamente informados al área contable a través de los documentos fuente o soporte?</t>
  </si>
  <si>
    <t>Los hechos financieros, económicos, sociales y ambientales llevados a cabo en los procesos proveedores de la entidad han sido incluidos en el proceso contable?</t>
  </si>
  <si>
    <t>La clasificación de las transacciones, hechos y operaciones corresponde a una correcta interpretación tanto del marco conceptual como del Manual de Procedimientos del Régimen de Contabilidad Pública?</t>
  </si>
  <si>
    <t>Se conoce y aplica los tratamientos contables diferenciales existentes entre entidades de gobierno general y empresas públicas?</t>
  </si>
  <si>
    <t>Las cifras contenidas en los estados, informes y reportes contables coinciden con los saldos de los libros de contabilidad?</t>
  </si>
  <si>
    <t>Se efectúa el mantenimiento, actualización y parametrización necesarios para un adecuado funcionamiento del aplicativo utilizado para procesar la información?</t>
  </si>
  <si>
    <t>Se elaboran oportunamente los estados, informes y reportes contables al representante legal, a la Contaduría General de la Nación, a los organismos de inspección, vigilancia y control, y a los demás usuarios de la información?</t>
  </si>
  <si>
    <t>La información contable se acompaña de los respectivos análisis e interpretaciones que facilitan su adecuada comprensión por parte de los usuarios?</t>
  </si>
  <si>
    <t>Se asegura la entidad de presentar cifras homogeneas a los distintos usuarios de la información?</t>
  </si>
  <si>
    <t>EVALUACIÓN DEL CONTROL INTERNO CONTABLE</t>
  </si>
  <si>
    <t>RESULTADOS DE LA EVALUACIÓN DEL CONTROL INTERNO CONTABLE</t>
  </si>
  <si>
    <t>CONTROL INTERNO CONTABLE</t>
  </si>
  <si>
    <t xml:space="preserve">    IDENTIFICACIÓN</t>
  </si>
  <si>
    <t>1.1.2</t>
  </si>
  <si>
    <t xml:space="preserve">    CLASIFICACIÓN</t>
  </si>
  <si>
    <t>1.1.3</t>
  </si>
  <si>
    <t xml:space="preserve">    REGISTRO Y AJUSTES</t>
  </si>
  <si>
    <t xml:space="preserve">    ELABORACIÓN DE ESTADOS CONTABLES Y DEMÁS INFORMES</t>
  </si>
  <si>
    <t>1.2.2</t>
  </si>
  <si>
    <t xml:space="preserve">    ANÁLISIS, INTERPRETACIÓN Y COMUNICACIÓN DE LA INFORMACIÓN</t>
  </si>
  <si>
    <t xml:space="preserve">    ACCIONES IMPLEMENTADAS</t>
  </si>
  <si>
    <t>RANGOS DE INTERPRETACIÓN DE LAS CALIFICACIONES O RESULTADOS OBTENIDOS</t>
  </si>
  <si>
    <t>RANGO</t>
  </si>
  <si>
    <t>CRITERIO</t>
  </si>
  <si>
    <t>INADECUADO</t>
  </si>
  <si>
    <t>DEFICIENTE</t>
  </si>
  <si>
    <t>SATISFACTORIO</t>
  </si>
  <si>
    <t>ADECUADO</t>
  </si>
  <si>
    <t>2.0 – 3.0 (no incluye 2.0)</t>
  </si>
  <si>
    <t>3.0 – 4.0 (no incluye 3.0)</t>
  </si>
  <si>
    <t>4.0 – 5.0 (no incluye 4.0)</t>
  </si>
  <si>
    <t>NÚMERO</t>
  </si>
  <si>
    <t>PUNTAJE OBTENIDO</t>
  </si>
  <si>
    <t>INTERPRETACIÓN</t>
  </si>
  <si>
    <t>1.0 – 2.0</t>
  </si>
  <si>
    <t>Son adecuadas las cuentas y subcuentas utilizadas para la clasificación de las transacciones, hechos u operaciones realizadas ?</t>
  </si>
  <si>
    <t>Las cuentas y subcuentas utilizadas revelan adecuadamente los hechos, transacciones u operaciones registradas?</t>
  </si>
  <si>
    <t>Se realizan periodicamente conciliaciones y cruces de saldos entre las áreas de Presupuesto, Contabilidad, Tesorería, y demás áreas y/o procesos de la entidad?</t>
  </si>
  <si>
    <t>Son adecuadamente calculados los valores correspondientes  a los procesos de depreciación, provisión, amortización, valorización, y agotamiento, según aplique?</t>
  </si>
  <si>
    <t>Los registros contables que se realizan tienen los respectivos documentos soportes idoneos?</t>
  </si>
  <si>
    <t>El contenido de las notas a los estados contables revela en forma suficiente la información de tipo cualitativo y cuantitativo físico que corresponde?</t>
  </si>
  <si>
    <t>Se presentan oportunamente los estados, informes y reportes contables al representante legal, a la Contaduría General de la Nación, y a los organismos de inspección, vigilancia y control?</t>
  </si>
  <si>
    <t>Se identifican, analizan y se le da tratamiento adecuado a los riesgos de índole contable de la entidad en forma permanente?</t>
  </si>
  <si>
    <t>Los manuales de políticas, procedimientos y demás prácticas contables se encuentran debidamente actualizados, y sirven de guía u orientación efectiva del proceso contable?</t>
  </si>
  <si>
    <t>Se evidencia por medio de flujogramas, u otra técnica o mecanismo, la forma como circula la información a través de la entidad y su respectivo efecto en el proceso contable de la entidad?</t>
  </si>
  <si>
    <t>Se ha implementado y ejecuta una política de depuración contable permanente y de sostenibilidad de la calidad de la información?</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</si>
  <si>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</si>
  <si>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</si>
  <si>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</si>
  <si>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</si>
  <si>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</si>
  <si>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</si>
  <si>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</si>
  <si>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</si>
  <si>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</si>
  <si>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</si>
  <si>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</si>
  <si>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</si>
  <si>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</si>
  <si>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</si>
  <si>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</si>
  <si>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</si>
  <si>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</si>
  <si>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</si>
  <si>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</si>
  <si>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</si>
  <si>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</si>
  <si>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</si>
  <si>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</si>
  <si>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</si>
  <si>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</si>
  <si>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</si>
  <si>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</si>
  <si>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</si>
  <si>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</si>
  <si>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</si>
  <si>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</si>
  <si>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</si>
  <si>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</si>
  <si>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</si>
  <si>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</si>
  <si>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</si>
  <si>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</si>
  <si>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</si>
  <si>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</si>
  <si>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</si>
  <si>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</si>
  <si>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</si>
  <si>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</si>
  <si>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</si>
  <si>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</si>
  <si>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</si>
  <si>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FORTALEZAS</t>
  </si>
  <si>
    <t>DEBILIDADES</t>
  </si>
  <si>
    <t>AVANCES OBTENIDOS RESPECTO DE LAS RECOMENDACIONES REALIZADAS</t>
  </si>
  <si>
    <t>RECOMENDACIONES</t>
  </si>
  <si>
    <t>2</t>
  </si>
  <si>
    <t>RESUMEN DE LA EVALUACIÓN</t>
  </si>
  <si>
    <t>2.1</t>
  </si>
  <si>
    <t>2.2</t>
  </si>
  <si>
    <t>2.3</t>
  </si>
  <si>
    <t>2.4</t>
  </si>
  <si>
    <t>JAIRO SÁNCHEZ DÍAZ</t>
  </si>
  <si>
    <t>Jefe de Control Interno</t>
  </si>
  <si>
    <t>No se tienen plenamente identificados los productos del proceso contable por todo el persnal que interviene en el proceso</t>
  </si>
  <si>
    <t>No todos los insumos están plenamente identificados, hay dificultades para obtener los insumos requeridos para los registros que hace el contador</t>
  </si>
  <si>
    <t>Los procesos que generan transacciones están identificados.</t>
  </si>
  <si>
    <t>Existe la política</t>
  </si>
  <si>
    <t>No todos los eventos que implique un registro contable están cumpliendo la política.</t>
  </si>
  <si>
    <t>Los hechos financieros de los que se hace no garantizan confiabilidad con respecto al valor monetario dado</t>
  </si>
  <si>
    <t>Las cifras de algunos registros contables no se encuentarn soportadas</t>
  </si>
  <si>
    <t>Se encontró que la información en los soportes es suficiente</t>
  </si>
  <si>
    <t>Personal con experiencia en el sector público</t>
  </si>
  <si>
    <t>El personal conoce a profundidad el tema</t>
  </si>
  <si>
    <t>No se encuentran evidencias de algunos de los hechos financieros mencionados</t>
  </si>
  <si>
    <t>Es deficiente la identificación de algunos de estos hechos</t>
  </si>
  <si>
    <t>Los hechos clasificados están de conformidad con el catálogo de cuentas</t>
  </si>
  <si>
    <t>Existen hechos que deben ubicarse en la cuenta adecuada</t>
  </si>
  <si>
    <t>La clasificación se desarrolla bajo la normatividad</t>
  </si>
  <si>
    <t>Corresponde a la versión vigente</t>
  </si>
  <si>
    <t>Corresponden con el catálogo de cuentas</t>
  </si>
  <si>
    <t>Las conciliaciones se llevan al día</t>
  </si>
  <si>
    <t>No se evidencia incumplimiento en la actividad</t>
  </si>
  <si>
    <t>Se desarrollan cruces periódicamente</t>
  </si>
  <si>
    <t>Se hacen las verificaciones, sin embargo contablemente no se evidencian estas revisiones</t>
  </si>
  <si>
    <t>Existen algunas inconsistencias en cuentas</t>
  </si>
  <si>
    <t>Periodicamente se revisa que la información registrada sea correcta</t>
  </si>
  <si>
    <t>Se lleva cronológicamente de manera ordenada</t>
  </si>
  <si>
    <t>Si, se verifica la conformidad del sistema de información contable y financiera en cuanto a los consecutivos</t>
  </si>
  <si>
    <t>Aun falta integración con otras oficinas que manejan información requerida por el contador</t>
  </si>
  <si>
    <t>Existen falencias en la información contable que no permiten hacer una deperciación correcta</t>
  </si>
  <si>
    <t>Si los registros están soportados con la documentación</t>
  </si>
  <si>
    <t>Se tienen disponibles los comprobantes de contabilidad</t>
  </si>
  <si>
    <t>Se encuentran documentos soporte de los librso contables</t>
  </si>
  <si>
    <t>Se llevan los libros conforme a la normatividad vigente</t>
  </si>
  <si>
    <t>La información contable es congruente</t>
  </si>
  <si>
    <t>Se solicita el soporte al proveedor del sistema para garantizar su correcta parametrización</t>
  </si>
  <si>
    <t>Se evidencia que para algunos proeuctos no se cumple con los plazos establecidos</t>
  </si>
  <si>
    <t>Las notas están de conformidad a la normatividad vigente</t>
  </si>
  <si>
    <t>La información podría ser un poco más amplia</t>
  </si>
  <si>
    <t>Se verifica la coherencia de la información</t>
  </si>
  <si>
    <t>No se cumplen con la entrega oportuna de todos los productos requeridos</t>
  </si>
  <si>
    <t>No se evidencia que se haga la publicación de la información contable, sin embargo está disponible en la alcaldía para quien la solicita</t>
  </si>
  <si>
    <t>Se usan los indicadores básicos solicitados por los entes de control, sin embargo, no se han diseñado indicadores propios</t>
  </si>
  <si>
    <t>La información e interpretación podría ser un poco menos técnica para su mejor comprensión</t>
  </si>
  <si>
    <t>La información contable es tenida en cuenta en las decisiones que toma el grupo directivo</t>
  </si>
  <si>
    <t>Se asegura que los productos liberados tengan información correcta</t>
  </si>
  <si>
    <t>Existen deficiencias en la administración del riesgo para el área contable y financiera</t>
  </si>
  <si>
    <t>Existe pero su asesoría es muy pobre</t>
  </si>
  <si>
    <t>Se hacen reuniones con el jefe de control interno para verificar la efectividad de los controles</t>
  </si>
  <si>
    <t>No hay claridad en la definición de lso responsables</t>
  </si>
  <si>
    <t>Existen políticas sin documentar</t>
  </si>
  <si>
    <t>Están documentados pero el documento es deficiente</t>
  </si>
  <si>
    <t>No se tiene un flujograma para representar el flujo de la información</t>
  </si>
  <si>
    <t>Se verifica la información constantemente, pero la política no se encontró documentada</t>
  </si>
  <si>
    <t>La información está consolidadad en una sola</t>
  </si>
  <si>
    <t>Se hace de acuerdo a la normatividad</t>
  </si>
  <si>
    <t>Se adecuo la estructura administrativa</t>
  </si>
  <si>
    <t>El personal que labora es idoneo</t>
  </si>
  <si>
    <t>Los funcionarios asisten a las actividades de actualización en temas contables</t>
  </si>
  <si>
    <t>No existe evidencia de la existencia de informes de empalme</t>
  </si>
  <si>
    <t>No se evidencia una política documentada sin embargo se rige bajo políticas aplicadas por el área financiera y contable</t>
  </si>
  <si>
    <t>La organización de la documentación es deficiente</t>
  </si>
  <si>
    <t>El personal que labora en el área es idoneo y conoce del tema, se preocupa por el contante mejoramiento del proceso y de la información contable generada.</t>
  </si>
  <si>
    <t>La organización del archivo no cumple con la normatividad vigente para la materia, en muchos casos la información no está disponible en el momento que se necesita.</t>
  </si>
  <si>
    <t>Se ha mejorado la calidad de la información contable, se han corregido algunos de los problemas encontrados en la cuenta 16</t>
  </si>
  <si>
    <t>Es indispensable subsanar las inconsistencia de propiedad, planta y equipo principalmente en lo que tiene que ver con los bienes inmuebles</t>
  </si>
</sst>
</file>

<file path=xl/styles.xml><?xml version="1.0" encoding="utf-8"?>
<styleSheet xmlns="http://schemas.openxmlformats.org/spreadsheetml/2006/main">
  <numFmts count="3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_-* #,##0.000\ _€_-;\-* #,##0.000\ _€_-;_-* &quot;-&quot;??\ _€_-;_-@_-"/>
    <numFmt numFmtId="181" formatCode="_-* #,##0.0\ _€_-;\-* #,##0.0\ _€_-;_-* &quot;-&quot;??\ _€_-;_-@_-"/>
    <numFmt numFmtId="182" formatCode="_-* #,##0\ _€_-;\-* #,##0\ _€_-;_-* &quot;-&quot;??\ _€_-;_-@_-"/>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0.0"/>
  </numFmts>
  <fonts count="45">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b/>
      <sz val="12"/>
      <name val="Arial"/>
      <family val="2"/>
    </font>
    <font>
      <sz val="9"/>
      <name val="Arial"/>
      <family val="2"/>
    </font>
    <font>
      <b/>
      <sz val="14"/>
      <name val="Arial"/>
      <family val="2"/>
    </font>
    <font>
      <b/>
      <sz val="11"/>
      <name val="Verdan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15"/>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ck"/>
      <bottom style="thin"/>
    </border>
    <border>
      <left>
        <color indexed="63"/>
      </left>
      <right>
        <color indexed="63"/>
      </right>
      <top>
        <color indexed="63"/>
      </top>
      <bottom style="thick"/>
    </border>
    <border>
      <left style="thin"/>
      <right>
        <color indexed="63"/>
      </right>
      <top style="thin"/>
      <bottom style="thin"/>
    </border>
    <border>
      <left style="thin"/>
      <right style="thin"/>
      <top style="thick"/>
      <bottom style="thin"/>
    </border>
    <border>
      <left style="thin"/>
      <right style="medium"/>
      <top style="thin"/>
      <bottom style="thin"/>
    </border>
    <border>
      <left>
        <color indexed="63"/>
      </left>
      <right style="thin"/>
      <top style="thick"/>
      <bottom style="thin"/>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89">
    <xf numFmtId="0" fontId="0" fillId="0" borderId="0" xfId="0" applyAlignment="1">
      <alignment/>
    </xf>
    <xf numFmtId="49" fontId="0" fillId="0" borderId="0" xfId="0" applyNumberFormat="1" applyFont="1" applyFill="1" applyBorder="1" applyAlignment="1">
      <alignment/>
    </xf>
    <xf numFmtId="0" fontId="6" fillId="0" borderId="0" xfId="0" applyNumberFormat="1" applyFont="1" applyFill="1" applyBorder="1" applyAlignment="1">
      <alignment horizontal="justify" vertical="justify"/>
    </xf>
    <xf numFmtId="0" fontId="0" fillId="0" borderId="0" xfId="0" applyNumberFormat="1" applyFont="1" applyFill="1" applyBorder="1" applyAlignment="1">
      <alignment horizontal="justify" vertical="center" wrapText="1"/>
    </xf>
    <xf numFmtId="49" fontId="1" fillId="0" borderId="0" xfId="0" applyNumberFormat="1" applyFont="1" applyFill="1" applyBorder="1" applyAlignment="1">
      <alignment/>
    </xf>
    <xf numFmtId="2" fontId="0" fillId="0" borderId="0" xfId="0" applyNumberFormat="1" applyFont="1" applyFill="1" applyBorder="1" applyAlignment="1">
      <alignment/>
    </xf>
    <xf numFmtId="49" fontId="0" fillId="0" borderId="10" xfId="0" applyNumberFormat="1" applyFont="1" applyFill="1" applyBorder="1" applyAlignment="1">
      <alignment/>
    </xf>
    <xf numFmtId="0" fontId="6" fillId="0" borderId="10" xfId="0" applyNumberFormat="1" applyFont="1" applyFill="1" applyBorder="1" applyAlignment="1">
      <alignment horizontal="justify" vertical="justify"/>
    </xf>
    <xf numFmtId="0" fontId="6" fillId="0" borderId="10" xfId="0" applyNumberFormat="1" applyFont="1" applyFill="1" applyBorder="1" applyAlignment="1">
      <alignment horizontal="justify" vertical="justify" wrapText="1"/>
    </xf>
    <xf numFmtId="0" fontId="0" fillId="0" borderId="0" xfId="0" applyBorder="1" applyAlignment="1">
      <alignment/>
    </xf>
    <xf numFmtId="49" fontId="1" fillId="0" borderId="11" xfId="0" applyNumberFormat="1" applyFont="1" applyFill="1" applyBorder="1" applyAlignment="1">
      <alignment horizontal="center"/>
    </xf>
    <xf numFmtId="49" fontId="0" fillId="0" borderId="12" xfId="0" applyNumberFormat="1" applyFont="1" applyFill="1" applyBorder="1" applyAlignment="1">
      <alignment/>
    </xf>
    <xf numFmtId="2" fontId="0" fillId="0" borderId="12" xfId="0" applyNumberFormat="1" applyFont="1" applyFill="1" applyBorder="1" applyAlignment="1">
      <alignment/>
    </xf>
    <xf numFmtId="187" fontId="6" fillId="0" borderId="10" xfId="0" applyNumberFormat="1" applyFont="1" applyFill="1" applyBorder="1" applyAlignment="1">
      <alignment horizontal="center" vertical="center"/>
    </xf>
    <xf numFmtId="187" fontId="0" fillId="0" borderId="10"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0" fontId="0" fillId="0" borderId="10" xfId="0" applyBorder="1" applyAlignment="1">
      <alignment horizontal="center"/>
    </xf>
    <xf numFmtId="2" fontId="0" fillId="0" borderId="10" xfId="0" applyNumberFormat="1" applyFill="1" applyBorder="1" applyAlignment="1">
      <alignment horizontal="center"/>
    </xf>
    <xf numFmtId="0" fontId="1" fillId="0" borderId="10" xfId="0" applyFont="1" applyFill="1" applyBorder="1" applyAlignment="1">
      <alignment horizontal="center"/>
    </xf>
    <xf numFmtId="0" fontId="1" fillId="0" borderId="13" xfId="0" applyFont="1" applyFill="1" applyBorder="1" applyAlignment="1">
      <alignment horizontal="left"/>
    </xf>
    <xf numFmtId="0" fontId="1" fillId="0" borderId="10" xfId="0" applyFont="1" applyFill="1" applyBorder="1" applyAlignment="1">
      <alignment horizontal="right" vertical="center"/>
    </xf>
    <xf numFmtId="0" fontId="1" fillId="0" borderId="13" xfId="0" applyFont="1" applyFill="1" applyBorder="1" applyAlignment="1">
      <alignment horizontal="right"/>
    </xf>
    <xf numFmtId="0" fontId="1" fillId="33" borderId="10" xfId="0" applyFont="1" applyFill="1" applyBorder="1" applyAlignment="1">
      <alignment horizontal="center" vertical="center" wrapText="1"/>
    </xf>
    <xf numFmtId="0" fontId="8" fillId="0" borderId="10" xfId="0" applyFont="1" applyBorder="1" applyAlignment="1">
      <alignment horizontal="center" vertical="center"/>
    </xf>
    <xf numFmtId="0" fontId="0" fillId="0" borderId="10" xfId="0" applyBorder="1" applyAlignment="1">
      <alignment horizontal="center" vertical="center"/>
    </xf>
    <xf numFmtId="0" fontId="1" fillId="34" borderId="10" xfId="0" applyFont="1" applyFill="1" applyBorder="1" applyAlignment="1">
      <alignment horizontal="center" vertical="center"/>
    </xf>
    <xf numFmtId="0" fontId="1" fillId="35" borderId="10" xfId="0" applyFont="1" applyFill="1" applyBorder="1" applyAlignment="1">
      <alignment horizontal="center" vertical="center"/>
    </xf>
    <xf numFmtId="0" fontId="1" fillId="36" borderId="10" xfId="0" applyFont="1" applyFill="1" applyBorder="1" applyAlignment="1">
      <alignment horizontal="center" vertical="center"/>
    </xf>
    <xf numFmtId="49" fontId="1" fillId="37" borderId="10" xfId="0" applyNumberFormat="1" applyFont="1" applyFill="1" applyBorder="1" applyAlignment="1">
      <alignment/>
    </xf>
    <xf numFmtId="0" fontId="5" fillId="37" borderId="10" xfId="0" applyNumberFormat="1" applyFont="1" applyFill="1" applyBorder="1" applyAlignment="1">
      <alignment horizontal="justify" vertical="center" wrapText="1"/>
    </xf>
    <xf numFmtId="49" fontId="1" fillId="38" borderId="10" xfId="0" applyNumberFormat="1" applyFont="1" applyFill="1" applyBorder="1" applyAlignment="1">
      <alignment/>
    </xf>
    <xf numFmtId="0" fontId="5" fillId="38" borderId="10" xfId="0" applyNumberFormat="1" applyFont="1" applyFill="1" applyBorder="1" applyAlignment="1">
      <alignment horizontal="justify" vertical="center" wrapText="1"/>
    </xf>
    <xf numFmtId="187" fontId="1" fillId="39" borderId="14" xfId="0" applyNumberFormat="1" applyFont="1" applyFill="1" applyBorder="1" applyAlignment="1">
      <alignment horizontal="center" vertical="center"/>
    </xf>
    <xf numFmtId="49" fontId="1" fillId="39" borderId="11" xfId="0" applyNumberFormat="1" applyFont="1" applyFill="1" applyBorder="1" applyAlignment="1">
      <alignment horizontal="center"/>
    </xf>
    <xf numFmtId="187" fontId="1" fillId="37" borderId="10" xfId="0" applyNumberFormat="1" applyFont="1" applyFill="1" applyBorder="1" applyAlignment="1">
      <alignment horizontal="center" vertical="center" wrapText="1"/>
    </xf>
    <xf numFmtId="187" fontId="1" fillId="38" borderId="10" xfId="0" applyNumberFormat="1" applyFont="1" applyFill="1" applyBorder="1" applyAlignment="1">
      <alignment horizontal="center" vertical="center"/>
    </xf>
    <xf numFmtId="49" fontId="1" fillId="38" borderId="15" xfId="0" applyNumberFormat="1" applyFont="1" applyFill="1" applyBorder="1" applyAlignment="1">
      <alignment/>
    </xf>
    <xf numFmtId="2" fontId="1" fillId="0" borderId="16" xfId="0" applyNumberFormat="1" applyFont="1" applyFill="1" applyBorder="1" applyAlignment="1">
      <alignment horizontal="center"/>
    </xf>
    <xf numFmtId="49" fontId="1" fillId="39" borderId="17" xfId="0" applyNumberFormat="1" applyFont="1" applyFill="1" applyBorder="1" applyAlignment="1">
      <alignment/>
    </xf>
    <xf numFmtId="0" fontId="5" fillId="39" borderId="17" xfId="0" applyNumberFormat="1" applyFont="1" applyFill="1" applyBorder="1" applyAlignment="1">
      <alignment horizontal="center" vertical="center" wrapText="1"/>
    </xf>
    <xf numFmtId="0" fontId="6" fillId="0" borderId="15" xfId="0" applyNumberFormat="1" applyFont="1" applyFill="1" applyBorder="1" applyAlignment="1">
      <alignment horizontal="center" vertical="center"/>
    </xf>
    <xf numFmtId="0" fontId="6" fillId="0" borderId="15" xfId="0" applyNumberFormat="1" applyFont="1" applyFill="1" applyBorder="1" applyAlignment="1">
      <alignment horizontal="justify" vertical="justify"/>
    </xf>
    <xf numFmtId="0" fontId="6" fillId="0" borderId="15" xfId="0" applyNumberFormat="1" applyFont="1" applyFill="1" applyBorder="1" applyAlignment="1">
      <alignment horizontal="left" vertical="center" wrapText="1"/>
    </xf>
    <xf numFmtId="0" fontId="6" fillId="0" borderId="10" xfId="0" applyNumberFormat="1" applyFont="1" applyFill="1" applyBorder="1" applyAlignment="1">
      <alignment horizontal="left" vertical="justify"/>
    </xf>
    <xf numFmtId="0" fontId="6" fillId="0" borderId="10" xfId="0" applyNumberFormat="1" applyFont="1" applyFill="1" applyBorder="1" applyAlignment="1">
      <alignment vertical="center" wrapText="1"/>
    </xf>
    <xf numFmtId="0" fontId="6" fillId="0" borderId="10" xfId="0" applyNumberFormat="1" applyFont="1" applyFill="1" applyBorder="1" applyAlignment="1">
      <alignment horizontal="left" vertical="center" wrapText="1"/>
    </xf>
    <xf numFmtId="0" fontId="6" fillId="0" borderId="15" xfId="0" applyNumberFormat="1" applyFont="1" applyFill="1" applyBorder="1" applyAlignment="1">
      <alignment horizontal="left" wrapText="1"/>
    </xf>
    <xf numFmtId="0" fontId="6" fillId="0" borderId="15" xfId="0" applyNumberFormat="1" applyFont="1" applyFill="1" applyBorder="1" applyAlignment="1">
      <alignment horizontal="left" vertical="center"/>
    </xf>
    <xf numFmtId="0" fontId="0" fillId="0" borderId="0" xfId="0" applyAlignment="1">
      <alignment horizontal="justify" vertical="center"/>
    </xf>
    <xf numFmtId="0" fontId="0" fillId="0" borderId="0" xfId="0" applyNumberFormat="1" applyAlignment="1">
      <alignment horizontal="justify" vertical="center"/>
    </xf>
    <xf numFmtId="49" fontId="7" fillId="0" borderId="18" xfId="0" applyNumberFormat="1" applyFont="1" applyFill="1" applyBorder="1" applyAlignment="1">
      <alignment horizontal="center"/>
    </xf>
    <xf numFmtId="49" fontId="7" fillId="0" borderId="19" xfId="0" applyNumberFormat="1" applyFont="1" applyFill="1" applyBorder="1" applyAlignment="1">
      <alignment horizontal="center"/>
    </xf>
    <xf numFmtId="49" fontId="7" fillId="0" borderId="20"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20" xfId="0" applyNumberFormat="1" applyFont="1" applyFill="1" applyBorder="1" applyAlignment="1">
      <alignment horizontal="center"/>
    </xf>
    <xf numFmtId="0" fontId="43" fillId="0" borderId="0" xfId="0" applyFont="1" applyAlignment="1">
      <alignment horizontal="justify" vertical="center"/>
    </xf>
    <xf numFmtId="0" fontId="0" fillId="0" borderId="0" xfId="0" applyNumberFormat="1" applyAlignment="1">
      <alignment horizontal="justify" vertical="center"/>
    </xf>
    <xf numFmtId="0" fontId="0" fillId="0" borderId="0" xfId="0" applyAlignment="1">
      <alignment horizontal="justify" vertical="center"/>
    </xf>
    <xf numFmtId="0" fontId="5" fillId="37" borderId="13" xfId="0" applyNumberFormat="1" applyFont="1" applyFill="1" applyBorder="1" applyAlignment="1">
      <alignment horizontal="left" vertical="center"/>
    </xf>
    <xf numFmtId="0" fontId="5" fillId="37" borderId="21" xfId="0" applyNumberFormat="1" applyFont="1" applyFill="1" applyBorder="1" applyAlignment="1">
      <alignment horizontal="left" vertical="center"/>
    </xf>
    <xf numFmtId="0" fontId="5" fillId="37" borderId="22" xfId="0" applyNumberFormat="1" applyFont="1" applyFill="1" applyBorder="1" applyAlignment="1">
      <alignment horizontal="left" vertical="center"/>
    </xf>
    <xf numFmtId="0" fontId="5" fillId="37" borderId="13" xfId="0" applyNumberFormat="1" applyFont="1" applyFill="1" applyBorder="1" applyAlignment="1">
      <alignment horizontal="left" vertical="center" wrapText="1"/>
    </xf>
    <xf numFmtId="0" fontId="5" fillId="37" borderId="21" xfId="0" applyNumberFormat="1" applyFont="1" applyFill="1" applyBorder="1" applyAlignment="1">
      <alignment horizontal="left" vertical="center" wrapText="1"/>
    </xf>
    <xf numFmtId="0" fontId="5" fillId="37" borderId="22" xfId="0" applyNumberFormat="1" applyFont="1" applyFill="1" applyBorder="1" applyAlignment="1">
      <alignment horizontal="left" vertical="center" wrapText="1"/>
    </xf>
    <xf numFmtId="49" fontId="0" fillId="0" borderId="0" xfId="0" applyNumberFormat="1" applyFont="1" applyFill="1" applyBorder="1" applyAlignment="1">
      <alignment horizontal="center"/>
    </xf>
    <xf numFmtId="0" fontId="44" fillId="0" borderId="13" xfId="0" applyFont="1" applyBorder="1" applyAlignment="1">
      <alignment horizontal="left" vertical="center" wrapText="1"/>
    </xf>
    <xf numFmtId="0" fontId="44" fillId="0" borderId="21" xfId="0" applyFont="1" applyBorder="1" applyAlignment="1">
      <alignment horizontal="left" vertical="center" wrapText="1"/>
    </xf>
    <xf numFmtId="0" fontId="44" fillId="0" borderId="22" xfId="0" applyFont="1" applyBorder="1" applyAlignment="1">
      <alignment horizontal="left" vertical="center" wrapText="1"/>
    </xf>
    <xf numFmtId="0" fontId="27" fillId="0" borderId="13" xfId="0" applyFont="1" applyBorder="1" applyAlignment="1">
      <alignment horizontal="left" wrapText="1"/>
    </xf>
    <xf numFmtId="0" fontId="27" fillId="0" borderId="21" xfId="0" applyFont="1" applyBorder="1" applyAlignment="1">
      <alignment horizontal="left" wrapText="1"/>
    </xf>
    <xf numFmtId="0" fontId="27" fillId="0" borderId="22" xfId="0" applyFont="1" applyBorder="1" applyAlignment="1">
      <alignment horizontal="left" wrapText="1"/>
    </xf>
    <xf numFmtId="0" fontId="0" fillId="0" borderId="13" xfId="0" applyFont="1" applyBorder="1" applyAlignment="1">
      <alignment horizontal="left" wrapText="1"/>
    </xf>
    <xf numFmtId="0" fontId="0" fillId="0" borderId="21" xfId="0" applyFont="1" applyBorder="1" applyAlignment="1">
      <alignment horizontal="left" wrapText="1"/>
    </xf>
    <xf numFmtId="0" fontId="0" fillId="0" borderId="22" xfId="0" applyFont="1" applyBorder="1" applyAlignment="1">
      <alignment horizontal="left" wrapText="1"/>
    </xf>
    <xf numFmtId="0" fontId="44" fillId="0" borderId="23" xfId="0" applyFont="1" applyBorder="1" applyAlignment="1">
      <alignment horizontal="left" vertical="center" wrapText="1"/>
    </xf>
    <xf numFmtId="0" fontId="44" fillId="0" borderId="24" xfId="0" applyFont="1" applyBorder="1" applyAlignment="1">
      <alignment horizontal="left" vertical="center" wrapText="1"/>
    </xf>
    <xf numFmtId="0" fontId="44" fillId="0" borderId="25" xfId="0" applyFont="1" applyBorder="1" applyAlignment="1">
      <alignment horizontal="left" vertical="center" wrapText="1"/>
    </xf>
    <xf numFmtId="0" fontId="44" fillId="0" borderId="26" xfId="0" applyFont="1" applyBorder="1" applyAlignment="1">
      <alignment horizontal="left" vertical="center" wrapText="1"/>
    </xf>
    <xf numFmtId="0" fontId="44" fillId="0" borderId="0"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44" fillId="0" borderId="29" xfId="0" applyFont="1" applyBorder="1" applyAlignment="1">
      <alignment horizontal="left" vertical="center" wrapText="1"/>
    </xf>
    <xf numFmtId="0" fontId="44" fillId="0" borderId="30" xfId="0" applyFont="1" applyBorder="1" applyAlignment="1">
      <alignment horizontal="left" vertical="center" wrapText="1"/>
    </xf>
    <xf numFmtId="49" fontId="1" fillId="0" borderId="0" xfId="0" applyNumberFormat="1" applyFont="1" applyFill="1" applyBorder="1" applyAlignment="1">
      <alignment horizontal="center"/>
    </xf>
    <xf numFmtId="0" fontId="5" fillId="0" borderId="13" xfId="0" applyFont="1" applyBorder="1" applyAlignment="1">
      <alignment horizontal="center"/>
    </xf>
    <xf numFmtId="0" fontId="5" fillId="0" borderId="21" xfId="0" applyFont="1" applyBorder="1" applyAlignment="1">
      <alignment horizontal="center"/>
    </xf>
    <xf numFmtId="0" fontId="5" fillId="0" borderId="22" xfId="0" applyFont="1" applyBorder="1" applyAlignment="1">
      <alignment horizontal="center"/>
    </xf>
    <xf numFmtId="0" fontId="1" fillId="33" borderId="10" xfId="0" applyFont="1" applyFill="1" applyBorder="1" applyAlignment="1" quotePrefix="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3">
    <dxf>
      <fill>
        <patternFill>
          <bgColor indexed="11"/>
        </patternFill>
      </fill>
    </dxf>
    <dxf>
      <fill>
        <patternFill>
          <bgColor indexed="34"/>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ecretariasenado.gov.co/leyes/L0489_98.HTM#1"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T99"/>
  <sheetViews>
    <sheetView showGridLines="0" tabSelected="1" workbookViewId="0" topLeftCell="A1">
      <selection activeCell="A90" sqref="A90"/>
    </sheetView>
  </sheetViews>
  <sheetFormatPr defaultColWidth="11.421875" defaultRowHeight="12.75"/>
  <cols>
    <col min="1" max="1" width="6.00390625" style="1" customWidth="1"/>
    <col min="2" max="2" width="66.28125" style="3" customWidth="1"/>
    <col min="3" max="3" width="13.57421875" style="5" customWidth="1"/>
    <col min="4" max="4" width="56.7109375" style="1" customWidth="1"/>
    <col min="5" max="16384" width="11.421875" style="1" customWidth="1"/>
  </cols>
  <sheetData>
    <row r="1" spans="1:4" ht="18.75" thickBot="1">
      <c r="A1" s="51" t="s">
        <v>71</v>
      </c>
      <c r="B1" s="52"/>
      <c r="C1" s="52"/>
      <c r="D1" s="53"/>
    </row>
    <row r="2" spans="3:4" ht="13.5" thickBot="1">
      <c r="C2" s="12"/>
      <c r="D2" s="11"/>
    </row>
    <row r="3" spans="1:4" s="4" customFormat="1" ht="14.25" thickBot="1" thickTop="1">
      <c r="A3" s="54"/>
      <c r="B3" s="55"/>
      <c r="C3" s="38" t="s">
        <v>9</v>
      </c>
      <c r="D3" s="10" t="s">
        <v>10</v>
      </c>
    </row>
    <row r="4" spans="1:4" s="4" customFormat="1" ht="16.5" thickTop="1">
      <c r="A4" s="39">
        <v>1</v>
      </c>
      <c r="B4" s="40" t="s">
        <v>73</v>
      </c>
      <c r="C4" s="33">
        <f>SUM(+C5+C42+C58)/3</f>
        <v>3.823997761497761</v>
      </c>
      <c r="D4" s="34" t="s">
        <v>12</v>
      </c>
    </row>
    <row r="5" spans="1:4" s="4" customFormat="1" ht="15.75">
      <c r="A5" s="29" t="s">
        <v>0</v>
      </c>
      <c r="B5" s="30" t="s">
        <v>7</v>
      </c>
      <c r="C5" s="35">
        <f>SUM(+C6+C20+C29)/3</f>
        <v>4.052350427350427</v>
      </c>
      <c r="D5" s="30"/>
    </row>
    <row r="6" spans="1:4" s="4" customFormat="1" ht="15.75">
      <c r="A6" s="31" t="s">
        <v>1</v>
      </c>
      <c r="B6" s="32" t="s">
        <v>3</v>
      </c>
      <c r="C6" s="36">
        <f>AVERAGE(C7:C19)</f>
        <v>3.6153846153846154</v>
      </c>
      <c r="D6" s="31"/>
    </row>
    <row r="7" spans="1:4" s="2" customFormat="1" ht="57.75" customHeight="1">
      <c r="A7" s="7">
        <v>1</v>
      </c>
      <c r="B7" s="45" t="s">
        <v>27</v>
      </c>
      <c r="C7" s="13">
        <v>3</v>
      </c>
      <c r="D7" s="43" t="s">
        <v>166</v>
      </c>
    </row>
    <row r="8" spans="1:4" s="2" customFormat="1" ht="36">
      <c r="A8" s="7">
        <v>2</v>
      </c>
      <c r="B8" s="46" t="s">
        <v>15</v>
      </c>
      <c r="C8" s="13">
        <v>3</v>
      </c>
      <c r="D8" s="43" t="s">
        <v>167</v>
      </c>
    </row>
    <row r="9" spans="1:4" s="2" customFormat="1" ht="36">
      <c r="A9" s="7">
        <v>3</v>
      </c>
      <c r="B9" s="46" t="s">
        <v>60</v>
      </c>
      <c r="C9" s="13">
        <v>5</v>
      </c>
      <c r="D9" s="43" t="s">
        <v>168</v>
      </c>
    </row>
    <row r="10" spans="1:4" s="2" customFormat="1" ht="36">
      <c r="A10" s="7">
        <v>4</v>
      </c>
      <c r="B10" s="46" t="s">
        <v>62</v>
      </c>
      <c r="C10" s="13">
        <v>5</v>
      </c>
      <c r="D10" s="43" t="s">
        <v>169</v>
      </c>
    </row>
    <row r="11" spans="1:4" s="2" customFormat="1" ht="36">
      <c r="A11" s="7">
        <v>5</v>
      </c>
      <c r="B11" s="46" t="s">
        <v>61</v>
      </c>
      <c r="C11" s="13">
        <v>3</v>
      </c>
      <c r="D11" s="43" t="s">
        <v>170</v>
      </c>
    </row>
    <row r="12" spans="1:4" s="2" customFormat="1" ht="24">
      <c r="A12" s="7">
        <v>6</v>
      </c>
      <c r="B12" s="7" t="s">
        <v>16</v>
      </c>
      <c r="C12" s="13">
        <v>1</v>
      </c>
      <c r="D12" s="43" t="s">
        <v>171</v>
      </c>
    </row>
    <row r="13" spans="1:4" s="2" customFormat="1" ht="24">
      <c r="A13" s="7">
        <v>7</v>
      </c>
      <c r="B13" s="7" t="s">
        <v>25</v>
      </c>
      <c r="C13" s="13">
        <v>3</v>
      </c>
      <c r="D13" s="47" t="s">
        <v>172</v>
      </c>
    </row>
    <row r="14" spans="1:4" s="2" customFormat="1" ht="24">
      <c r="A14" s="7">
        <v>8</v>
      </c>
      <c r="B14" s="7" t="s">
        <v>17</v>
      </c>
      <c r="C14" s="13">
        <v>5</v>
      </c>
      <c r="D14" s="43" t="s">
        <v>173</v>
      </c>
    </row>
    <row r="15" spans="1:4" s="2" customFormat="1" ht="24">
      <c r="A15" s="7">
        <v>9</v>
      </c>
      <c r="B15" s="46" t="s">
        <v>18</v>
      </c>
      <c r="C15" s="13">
        <v>5</v>
      </c>
      <c r="D15" s="43" t="s">
        <v>174</v>
      </c>
    </row>
    <row r="16" spans="1:4" s="2" customFormat="1" ht="36">
      <c r="A16" s="7">
        <v>10</v>
      </c>
      <c r="B16" s="7" t="s">
        <v>28</v>
      </c>
      <c r="C16" s="13">
        <v>5</v>
      </c>
      <c r="D16" s="43" t="s">
        <v>175</v>
      </c>
    </row>
    <row r="17" spans="1:4" s="2" customFormat="1" ht="36">
      <c r="A17" s="7">
        <v>11</v>
      </c>
      <c r="B17" s="7" t="s">
        <v>26</v>
      </c>
      <c r="C17" s="13">
        <v>3</v>
      </c>
      <c r="D17" s="43" t="s">
        <v>177</v>
      </c>
    </row>
    <row r="18" spans="1:4" s="2" customFormat="1" ht="36">
      <c r="A18" s="7">
        <v>12</v>
      </c>
      <c r="B18" s="7" t="s">
        <v>29</v>
      </c>
      <c r="C18" s="13">
        <v>3</v>
      </c>
      <c r="D18" s="43" t="s">
        <v>177</v>
      </c>
    </row>
    <row r="19" spans="1:4" s="2" customFormat="1" ht="36">
      <c r="A19" s="7">
        <v>13</v>
      </c>
      <c r="B19" s="7" t="s">
        <v>59</v>
      </c>
      <c r="C19" s="13">
        <v>3</v>
      </c>
      <c r="D19" s="43" t="s">
        <v>177</v>
      </c>
    </row>
    <row r="20" spans="1:4" s="4" customFormat="1" ht="15.75">
      <c r="A20" s="31" t="s">
        <v>75</v>
      </c>
      <c r="B20" s="32" t="s">
        <v>4</v>
      </c>
      <c r="C20" s="36">
        <f>AVERAGE(C21:C28)</f>
        <v>4.125</v>
      </c>
      <c r="D20" s="37"/>
    </row>
    <row r="21" spans="1:4" s="4" customFormat="1" ht="61.5" customHeight="1">
      <c r="A21" s="8">
        <v>14</v>
      </c>
      <c r="B21" s="46" t="s">
        <v>63</v>
      </c>
      <c r="C21" s="13">
        <v>1</v>
      </c>
      <c r="D21" s="43" t="s">
        <v>176</v>
      </c>
    </row>
    <row r="22" spans="1:4" s="4" customFormat="1" ht="36">
      <c r="A22" s="6" t="s">
        <v>23</v>
      </c>
      <c r="B22" s="7" t="s">
        <v>19</v>
      </c>
      <c r="C22" s="14">
        <v>4</v>
      </c>
      <c r="D22" s="43" t="s">
        <v>178</v>
      </c>
    </row>
    <row r="23" spans="1:4" ht="24">
      <c r="A23" s="6" t="s">
        <v>24</v>
      </c>
      <c r="B23" s="7" t="s">
        <v>20</v>
      </c>
      <c r="C23" s="14">
        <v>3</v>
      </c>
      <c r="D23" s="43" t="s">
        <v>179</v>
      </c>
    </row>
    <row r="24" spans="1:4" s="9" customFormat="1" ht="36">
      <c r="A24" s="6" t="s">
        <v>108</v>
      </c>
      <c r="B24" s="7" t="s">
        <v>64</v>
      </c>
      <c r="C24" s="14">
        <v>5</v>
      </c>
      <c r="D24" s="43" t="s">
        <v>180</v>
      </c>
    </row>
    <row r="25" spans="1:4" s="9" customFormat="1" ht="36">
      <c r="A25" s="6" t="s">
        <v>109</v>
      </c>
      <c r="B25" s="7" t="s">
        <v>30</v>
      </c>
      <c r="C25" s="14">
        <v>5</v>
      </c>
      <c r="D25" s="43" t="s">
        <v>181</v>
      </c>
    </row>
    <row r="26" spans="1:4" s="9" customFormat="1" ht="24">
      <c r="A26" s="6" t="s">
        <v>110</v>
      </c>
      <c r="B26" s="7" t="s">
        <v>97</v>
      </c>
      <c r="C26" s="14">
        <v>5</v>
      </c>
      <c r="D26" s="43" t="s">
        <v>182</v>
      </c>
    </row>
    <row r="27" spans="1:4" s="9" customFormat="1" ht="24">
      <c r="A27" s="6" t="s">
        <v>111</v>
      </c>
      <c r="B27" s="46" t="s">
        <v>32</v>
      </c>
      <c r="C27" s="14">
        <v>5</v>
      </c>
      <c r="D27" s="43" t="s">
        <v>183</v>
      </c>
    </row>
    <row r="28" spans="1:4" s="9" customFormat="1" ht="24">
      <c r="A28" s="6" t="s">
        <v>112</v>
      </c>
      <c r="B28" s="46" t="s">
        <v>33</v>
      </c>
      <c r="C28" s="14">
        <v>5</v>
      </c>
      <c r="D28" s="43" t="s">
        <v>184</v>
      </c>
    </row>
    <row r="29" spans="1:4" s="4" customFormat="1" ht="15.75">
      <c r="A29" s="31" t="s">
        <v>77</v>
      </c>
      <c r="B29" s="32" t="s">
        <v>5</v>
      </c>
      <c r="C29" s="36">
        <f>AVERAGE(C30:C41)</f>
        <v>4.416666666666667</v>
      </c>
      <c r="D29" s="37" t="s">
        <v>12</v>
      </c>
    </row>
    <row r="30" spans="1:4" s="4" customFormat="1" ht="63" customHeight="1">
      <c r="A30" s="6" t="s">
        <v>113</v>
      </c>
      <c r="B30" s="46" t="s">
        <v>99</v>
      </c>
      <c r="C30" s="14">
        <v>5</v>
      </c>
      <c r="D30" s="43" t="s">
        <v>185</v>
      </c>
    </row>
    <row r="31" spans="1:4" s="4" customFormat="1" ht="24">
      <c r="A31" s="6" t="s">
        <v>114</v>
      </c>
      <c r="B31" s="46" t="s">
        <v>31</v>
      </c>
      <c r="C31" s="14">
        <v>3</v>
      </c>
      <c r="D31" s="43" t="s">
        <v>186</v>
      </c>
    </row>
    <row r="32" spans="1:4" s="9" customFormat="1" ht="24">
      <c r="A32" s="6" t="s">
        <v>115</v>
      </c>
      <c r="B32" s="7" t="s">
        <v>98</v>
      </c>
      <c r="C32" s="14">
        <v>4</v>
      </c>
      <c r="D32" s="43" t="s">
        <v>187</v>
      </c>
    </row>
    <row r="33" spans="1:4" s="9" customFormat="1" ht="24">
      <c r="A33" s="6" t="s">
        <v>116</v>
      </c>
      <c r="B33" s="7" t="s">
        <v>34</v>
      </c>
      <c r="C33" s="14">
        <v>5</v>
      </c>
      <c r="D33" s="43" t="s">
        <v>188</v>
      </c>
    </row>
    <row r="34" spans="1:4" s="9" customFormat="1" ht="36">
      <c r="A34" s="6" t="s">
        <v>117</v>
      </c>
      <c r="B34" s="7" t="s">
        <v>36</v>
      </c>
      <c r="C34" s="14">
        <v>5</v>
      </c>
      <c r="D34" s="43" t="s">
        <v>189</v>
      </c>
    </row>
    <row r="35" spans="1:4" s="9" customFormat="1" ht="24">
      <c r="A35" s="6" t="s">
        <v>118</v>
      </c>
      <c r="B35" s="7" t="s">
        <v>35</v>
      </c>
      <c r="C35" s="14">
        <v>5</v>
      </c>
      <c r="D35" s="43" t="s">
        <v>190</v>
      </c>
    </row>
    <row r="36" spans="1:4" s="9" customFormat="1" ht="24">
      <c r="A36" s="6" t="s">
        <v>119</v>
      </c>
      <c r="B36" s="7" t="s">
        <v>65</v>
      </c>
      <c r="C36" s="14">
        <v>5</v>
      </c>
      <c r="D36" s="43"/>
    </row>
    <row r="37" spans="1:4" s="9" customFormat="1" ht="24">
      <c r="A37" s="6" t="s">
        <v>120</v>
      </c>
      <c r="B37" s="46" t="s">
        <v>37</v>
      </c>
      <c r="C37" s="14">
        <v>3</v>
      </c>
      <c r="D37" s="43" t="s">
        <v>191</v>
      </c>
    </row>
    <row r="38" spans="1:4" s="9" customFormat="1" ht="25.5" customHeight="1">
      <c r="A38" s="6" t="s">
        <v>121</v>
      </c>
      <c r="B38" s="7" t="s">
        <v>100</v>
      </c>
      <c r="C38" s="14">
        <v>3</v>
      </c>
      <c r="D38" s="43" t="s">
        <v>192</v>
      </c>
    </row>
    <row r="39" spans="1:4" s="9" customFormat="1" ht="24">
      <c r="A39" s="6" t="s">
        <v>122</v>
      </c>
      <c r="B39" s="7" t="s">
        <v>101</v>
      </c>
      <c r="C39" s="14">
        <v>5</v>
      </c>
      <c r="D39" s="43" t="s">
        <v>193</v>
      </c>
    </row>
    <row r="40" spans="1:4" s="9" customFormat="1" ht="24">
      <c r="A40" s="6" t="s">
        <v>123</v>
      </c>
      <c r="B40" s="7" t="s">
        <v>39</v>
      </c>
      <c r="C40" s="14">
        <v>5</v>
      </c>
      <c r="D40" s="43" t="s">
        <v>194</v>
      </c>
    </row>
    <row r="41" spans="1:4" s="9" customFormat="1" ht="24">
      <c r="A41" s="6" t="s">
        <v>124</v>
      </c>
      <c r="B41" s="7" t="s">
        <v>38</v>
      </c>
      <c r="C41" s="14">
        <v>5</v>
      </c>
      <c r="D41" s="41" t="s">
        <v>195</v>
      </c>
    </row>
    <row r="42" spans="1:4" s="4" customFormat="1" ht="15.75">
      <c r="A42" s="29" t="s">
        <v>2</v>
      </c>
      <c r="B42" s="30" t="s">
        <v>8</v>
      </c>
      <c r="C42" s="35">
        <f>SUM(+C43+C51)/2</f>
        <v>4.107142857142858</v>
      </c>
      <c r="D42" s="30"/>
    </row>
    <row r="43" spans="1:4" s="4" customFormat="1" ht="31.5">
      <c r="A43" s="31" t="s">
        <v>21</v>
      </c>
      <c r="B43" s="32" t="s">
        <v>43</v>
      </c>
      <c r="C43" s="36">
        <f>AVERAGE(C44:C50)</f>
        <v>4.714285714285714</v>
      </c>
      <c r="D43" s="37"/>
    </row>
    <row r="44" spans="1:4" s="9" customFormat="1" ht="24">
      <c r="A44" s="6" t="s">
        <v>125</v>
      </c>
      <c r="B44" s="7" t="s">
        <v>40</v>
      </c>
      <c r="C44" s="14">
        <v>5</v>
      </c>
      <c r="D44" s="43" t="s">
        <v>196</v>
      </c>
    </row>
    <row r="45" spans="1:4" s="9" customFormat="1" ht="24">
      <c r="A45" s="6" t="s">
        <v>126</v>
      </c>
      <c r="B45" s="7" t="s">
        <v>66</v>
      </c>
      <c r="C45" s="14">
        <v>5</v>
      </c>
      <c r="D45" s="43" t="s">
        <v>197</v>
      </c>
    </row>
    <row r="46" spans="1:4" s="9" customFormat="1" ht="24">
      <c r="A46" s="6" t="s">
        <v>127</v>
      </c>
      <c r="B46" s="7" t="s">
        <v>67</v>
      </c>
      <c r="C46" s="14">
        <v>5</v>
      </c>
      <c r="D46" s="43" t="s">
        <v>198</v>
      </c>
    </row>
    <row r="47" spans="1:4" s="9" customFormat="1" ht="36">
      <c r="A47" s="6" t="s">
        <v>128</v>
      </c>
      <c r="B47" s="7" t="s">
        <v>68</v>
      </c>
      <c r="C47" s="14">
        <v>4</v>
      </c>
      <c r="D47" s="43" t="s">
        <v>199</v>
      </c>
    </row>
    <row r="48" spans="1:4" s="9" customFormat="1" ht="24">
      <c r="A48" s="6" t="s">
        <v>129</v>
      </c>
      <c r="B48" s="7" t="s">
        <v>41</v>
      </c>
      <c r="C48" s="14">
        <v>5</v>
      </c>
      <c r="D48" s="43" t="s">
        <v>200</v>
      </c>
    </row>
    <row r="49" spans="1:4" s="9" customFormat="1" ht="24">
      <c r="A49" s="6" t="s">
        <v>130</v>
      </c>
      <c r="B49" s="7" t="s">
        <v>102</v>
      </c>
      <c r="C49" s="14">
        <v>4</v>
      </c>
      <c r="D49" s="43" t="s">
        <v>201</v>
      </c>
    </row>
    <row r="50" spans="1:4" s="9" customFormat="1" ht="24">
      <c r="A50" s="6" t="s">
        <v>131</v>
      </c>
      <c r="B50" s="7" t="s">
        <v>42</v>
      </c>
      <c r="C50" s="14">
        <v>5</v>
      </c>
      <c r="D50" s="43" t="s">
        <v>202</v>
      </c>
    </row>
    <row r="51" spans="1:4" s="4" customFormat="1" ht="33.75" customHeight="1">
      <c r="A51" s="31" t="s">
        <v>80</v>
      </c>
      <c r="B51" s="32" t="s">
        <v>6</v>
      </c>
      <c r="C51" s="36">
        <f>AVERAGE(C52:C57)</f>
        <v>3.5</v>
      </c>
      <c r="D51" s="37"/>
    </row>
    <row r="52" spans="1:4" s="4" customFormat="1" ht="35.25" customHeight="1">
      <c r="A52" s="6" t="s">
        <v>132</v>
      </c>
      <c r="B52" s="7" t="s">
        <v>103</v>
      </c>
      <c r="C52" s="14">
        <v>4</v>
      </c>
      <c r="D52" s="43" t="s">
        <v>203</v>
      </c>
    </row>
    <row r="53" spans="1:4" s="9" customFormat="1" ht="54" customHeight="1">
      <c r="A53" s="6" t="s">
        <v>133</v>
      </c>
      <c r="B53" s="44" t="s">
        <v>44</v>
      </c>
      <c r="C53" s="14">
        <v>1</v>
      </c>
      <c r="D53" s="43" t="s">
        <v>204</v>
      </c>
    </row>
    <row r="54" spans="1:4" s="9" customFormat="1" ht="24">
      <c r="A54" s="6" t="s">
        <v>134</v>
      </c>
      <c r="B54" s="7" t="s">
        <v>46</v>
      </c>
      <c r="C54" s="14">
        <v>3</v>
      </c>
      <c r="D54" s="43" t="s">
        <v>205</v>
      </c>
    </row>
    <row r="55" spans="1:4" s="9" customFormat="1" ht="24.75" customHeight="1">
      <c r="A55" s="6" t="s">
        <v>135</v>
      </c>
      <c r="B55" s="7" t="s">
        <v>69</v>
      </c>
      <c r="C55" s="14">
        <v>3</v>
      </c>
      <c r="D55" s="43" t="s">
        <v>206</v>
      </c>
    </row>
    <row r="56" spans="1:4" s="9" customFormat="1" ht="24">
      <c r="A56" s="6" t="s">
        <v>136</v>
      </c>
      <c r="B56" s="7" t="s">
        <v>45</v>
      </c>
      <c r="C56" s="14">
        <v>5</v>
      </c>
      <c r="D56" s="43" t="s">
        <v>207</v>
      </c>
    </row>
    <row r="57" spans="1:4" s="9" customFormat="1" ht="24">
      <c r="A57" s="6" t="s">
        <v>137</v>
      </c>
      <c r="B57" s="7" t="s">
        <v>70</v>
      </c>
      <c r="C57" s="14">
        <v>5</v>
      </c>
      <c r="D57" s="43" t="s">
        <v>208</v>
      </c>
    </row>
    <row r="58" spans="1:4" s="4" customFormat="1" ht="15.75">
      <c r="A58" s="29" t="s">
        <v>11</v>
      </c>
      <c r="B58" s="30" t="s">
        <v>13</v>
      </c>
      <c r="C58" s="35">
        <f>+C59</f>
        <v>3.3125</v>
      </c>
      <c r="D58" s="30"/>
    </row>
    <row r="59" spans="1:4" s="4" customFormat="1" ht="15.75">
      <c r="A59" s="31" t="s">
        <v>22</v>
      </c>
      <c r="B59" s="32" t="s">
        <v>14</v>
      </c>
      <c r="C59" s="36">
        <f>AVERAGE(C60:C75)</f>
        <v>3.3125</v>
      </c>
      <c r="D59" s="37"/>
    </row>
    <row r="60" spans="1:4" ht="24">
      <c r="A60" s="6" t="s">
        <v>138</v>
      </c>
      <c r="B60" s="7" t="s">
        <v>104</v>
      </c>
      <c r="C60" s="14">
        <v>2</v>
      </c>
      <c r="D60" s="43" t="s">
        <v>209</v>
      </c>
    </row>
    <row r="61" spans="1:4" ht="24">
      <c r="A61" s="6" t="s">
        <v>139</v>
      </c>
      <c r="B61" s="7" t="s">
        <v>47</v>
      </c>
      <c r="C61" s="14">
        <v>2</v>
      </c>
      <c r="D61" s="43" t="s">
        <v>210</v>
      </c>
    </row>
    <row r="62" spans="1:4" ht="24">
      <c r="A62" s="6" t="s">
        <v>140</v>
      </c>
      <c r="B62" s="7" t="s">
        <v>49</v>
      </c>
      <c r="C62" s="14">
        <v>5</v>
      </c>
      <c r="D62" s="43" t="s">
        <v>211</v>
      </c>
    </row>
    <row r="63" spans="1:4" ht="24">
      <c r="A63" s="6" t="s">
        <v>141</v>
      </c>
      <c r="B63" s="7" t="s">
        <v>48</v>
      </c>
      <c r="C63" s="14">
        <v>3</v>
      </c>
      <c r="D63" s="43" t="s">
        <v>212</v>
      </c>
    </row>
    <row r="64" spans="1:4" ht="24">
      <c r="A64" s="6" t="s">
        <v>142</v>
      </c>
      <c r="B64" s="46" t="s">
        <v>50</v>
      </c>
      <c r="C64" s="14">
        <v>3</v>
      </c>
      <c r="D64" s="43" t="s">
        <v>213</v>
      </c>
    </row>
    <row r="65" spans="1:4" ht="36">
      <c r="A65" s="6" t="s">
        <v>143</v>
      </c>
      <c r="B65" s="7" t="s">
        <v>105</v>
      </c>
      <c r="C65" s="14">
        <v>3</v>
      </c>
      <c r="D65" s="48" t="s">
        <v>214</v>
      </c>
    </row>
    <row r="66" spans="1:4" ht="36">
      <c r="A66" s="6" t="s">
        <v>144</v>
      </c>
      <c r="B66" s="7" t="s">
        <v>106</v>
      </c>
      <c r="C66" s="14">
        <v>2</v>
      </c>
      <c r="D66" s="43" t="s">
        <v>215</v>
      </c>
    </row>
    <row r="67" spans="1:4" s="9" customFormat="1" ht="24">
      <c r="A67" s="6" t="s">
        <v>145</v>
      </c>
      <c r="B67" s="7" t="s">
        <v>107</v>
      </c>
      <c r="C67" s="14">
        <v>3</v>
      </c>
      <c r="D67" s="43" t="s">
        <v>216</v>
      </c>
    </row>
    <row r="68" spans="1:4" s="9" customFormat="1" ht="36">
      <c r="A68" s="6" t="s">
        <v>146</v>
      </c>
      <c r="B68" s="7" t="s">
        <v>51</v>
      </c>
      <c r="C68" s="14">
        <v>4</v>
      </c>
      <c r="D68" s="43" t="s">
        <v>217</v>
      </c>
    </row>
    <row r="69" spans="1:4" s="9" customFormat="1" ht="36">
      <c r="A69" s="6" t="s">
        <v>147</v>
      </c>
      <c r="B69" s="7" t="s">
        <v>52</v>
      </c>
      <c r="C69" s="14">
        <v>5</v>
      </c>
      <c r="D69" s="43" t="s">
        <v>218</v>
      </c>
    </row>
    <row r="70" spans="1:4" s="9" customFormat="1" ht="24">
      <c r="A70" s="6" t="s">
        <v>148</v>
      </c>
      <c r="B70" s="7" t="s">
        <v>53</v>
      </c>
      <c r="C70" s="14">
        <v>5</v>
      </c>
      <c r="D70" s="43" t="s">
        <v>219</v>
      </c>
    </row>
    <row r="71" spans="1:4" s="9" customFormat="1" ht="48">
      <c r="A71" s="6" t="s">
        <v>149</v>
      </c>
      <c r="B71" s="7" t="s">
        <v>57</v>
      </c>
      <c r="C71" s="14">
        <v>5</v>
      </c>
      <c r="D71" s="43" t="s">
        <v>220</v>
      </c>
    </row>
    <row r="72" spans="1:4" s="9" customFormat="1" ht="36">
      <c r="A72" s="6" t="s">
        <v>150</v>
      </c>
      <c r="B72" s="46" t="s">
        <v>56</v>
      </c>
      <c r="C72" s="14">
        <v>5</v>
      </c>
      <c r="D72" s="43" t="s">
        <v>221</v>
      </c>
    </row>
    <row r="73" spans="1:4" s="9" customFormat="1" ht="24">
      <c r="A73" s="6" t="s">
        <v>151</v>
      </c>
      <c r="B73" s="7" t="s">
        <v>55</v>
      </c>
      <c r="C73" s="14">
        <v>2</v>
      </c>
      <c r="D73" s="43" t="s">
        <v>222</v>
      </c>
    </row>
    <row r="74" spans="1:4" s="9" customFormat="1" ht="36">
      <c r="A74" s="6" t="s">
        <v>152</v>
      </c>
      <c r="B74" s="7" t="s">
        <v>54</v>
      </c>
      <c r="C74" s="14">
        <v>3</v>
      </c>
      <c r="D74" s="42" t="s">
        <v>223</v>
      </c>
    </row>
    <row r="75" spans="1:4" s="4" customFormat="1" ht="53.25" customHeight="1" thickBot="1">
      <c r="A75" s="6" t="s">
        <v>153</v>
      </c>
      <c r="B75" s="45" t="s">
        <v>58</v>
      </c>
      <c r="C75" s="14">
        <v>1</v>
      </c>
      <c r="D75" s="43" t="s">
        <v>224</v>
      </c>
    </row>
    <row r="76" spans="1:4" ht="16.5" thickTop="1">
      <c r="A76" s="39" t="s">
        <v>158</v>
      </c>
      <c r="B76" s="40" t="s">
        <v>159</v>
      </c>
      <c r="C76" s="33"/>
      <c r="D76" s="34"/>
    </row>
    <row r="77" spans="1:4" ht="15.75">
      <c r="A77" s="29" t="s">
        <v>160</v>
      </c>
      <c r="B77" s="59" t="s">
        <v>154</v>
      </c>
      <c r="C77" s="60"/>
      <c r="D77" s="61"/>
    </row>
    <row r="78" spans="1:46" ht="56.25" customHeight="1">
      <c r="A78" s="66" t="s">
        <v>225</v>
      </c>
      <c r="B78" s="67"/>
      <c r="C78" s="67"/>
      <c r="D78" s="68"/>
      <c r="E78" s="56"/>
      <c r="F78" s="56"/>
      <c r="G78" s="56"/>
      <c r="H78" s="56"/>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c r="AP78" s="49"/>
      <c r="AQ78" s="49"/>
      <c r="AR78" s="49"/>
      <c r="AS78" s="49"/>
      <c r="AT78" s="49"/>
    </row>
    <row r="79" spans="1:46" ht="15.75">
      <c r="A79" s="29" t="s">
        <v>161</v>
      </c>
      <c r="B79" s="62" t="s">
        <v>155</v>
      </c>
      <c r="C79" s="63"/>
      <c r="D79" s="64"/>
      <c r="E79" s="57"/>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49"/>
      <c r="AR79" s="49"/>
      <c r="AS79" s="49"/>
      <c r="AT79" s="49"/>
    </row>
    <row r="80" spans="1:46" ht="47.25" customHeight="1">
      <c r="A80" s="69" t="s">
        <v>226</v>
      </c>
      <c r="B80" s="70"/>
      <c r="C80" s="70"/>
      <c r="D80" s="71"/>
      <c r="E80" s="50"/>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c r="AT80" s="49"/>
    </row>
    <row r="81" spans="1:46" ht="17.25" customHeight="1">
      <c r="A81" s="29" t="s">
        <v>162</v>
      </c>
      <c r="B81" s="62" t="s">
        <v>156</v>
      </c>
      <c r="C81" s="63"/>
      <c r="D81" s="64"/>
      <c r="E81" s="56"/>
      <c r="F81" s="56"/>
      <c r="G81" s="56"/>
      <c r="H81" s="56"/>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row>
    <row r="82" spans="1:46" ht="59.25" customHeight="1">
      <c r="A82" s="72" t="s">
        <v>227</v>
      </c>
      <c r="B82" s="73"/>
      <c r="C82" s="73"/>
      <c r="D82" s="74"/>
      <c r="E82" s="57"/>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49"/>
      <c r="AJ82" s="49"/>
      <c r="AK82" s="49"/>
      <c r="AL82" s="49"/>
      <c r="AM82" s="49"/>
      <c r="AN82" s="49"/>
      <c r="AO82" s="49"/>
      <c r="AP82" s="49"/>
      <c r="AQ82" s="49"/>
      <c r="AR82" s="49"/>
      <c r="AS82" s="49"/>
      <c r="AT82" s="49"/>
    </row>
    <row r="83" spans="1:46" ht="15.75">
      <c r="A83" s="29" t="s">
        <v>163</v>
      </c>
      <c r="B83" s="62" t="s">
        <v>157</v>
      </c>
      <c r="C83" s="63"/>
      <c r="D83" s="64"/>
      <c r="E83" s="50"/>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c r="AM83" s="49"/>
      <c r="AN83" s="49"/>
      <c r="AO83" s="49"/>
      <c r="AP83" s="49"/>
      <c r="AQ83" s="49"/>
      <c r="AR83" s="49"/>
      <c r="AS83" s="49"/>
      <c r="AT83" s="49"/>
    </row>
    <row r="84" spans="1:46" ht="20.25" customHeight="1">
      <c r="A84" s="75" t="s">
        <v>228</v>
      </c>
      <c r="B84" s="76"/>
      <c r="C84" s="76"/>
      <c r="D84" s="77"/>
      <c r="E84" s="56"/>
      <c r="F84" s="56"/>
      <c r="G84" s="56"/>
      <c r="H84" s="56"/>
      <c r="I84" s="56"/>
      <c r="J84" s="56"/>
      <c r="K84" s="56"/>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M84" s="49"/>
      <c r="AN84" s="49"/>
      <c r="AO84" s="49"/>
      <c r="AP84" s="49"/>
      <c r="AQ84" s="49"/>
      <c r="AR84" s="49"/>
      <c r="AS84" s="49"/>
      <c r="AT84" s="49"/>
    </row>
    <row r="85" spans="1:46" ht="20.25" customHeight="1">
      <c r="A85" s="78"/>
      <c r="B85" s="79"/>
      <c r="C85" s="79"/>
      <c r="D85" s="80"/>
      <c r="E85" s="57"/>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49"/>
      <c r="AI85" s="49"/>
      <c r="AJ85" s="49"/>
      <c r="AK85" s="49"/>
      <c r="AL85" s="49"/>
      <c r="AM85" s="49"/>
      <c r="AN85" s="49"/>
      <c r="AO85" s="49"/>
      <c r="AP85" s="49"/>
      <c r="AQ85" s="49"/>
      <c r="AR85" s="49"/>
      <c r="AS85" s="49"/>
      <c r="AT85" s="49"/>
    </row>
    <row r="86" spans="1:46" ht="20.25" customHeight="1">
      <c r="A86" s="78"/>
      <c r="B86" s="79"/>
      <c r="C86" s="79"/>
      <c r="D86" s="80"/>
      <c r="E86" s="50"/>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49"/>
      <c r="AN86" s="49"/>
      <c r="AO86" s="49"/>
      <c r="AP86" s="49"/>
      <c r="AQ86" s="49"/>
      <c r="AR86" s="49"/>
      <c r="AS86" s="49"/>
      <c r="AT86" s="49"/>
    </row>
    <row r="87" spans="1:46" ht="20.25" customHeight="1">
      <c r="A87" s="78"/>
      <c r="B87" s="79"/>
      <c r="C87" s="79"/>
      <c r="D87" s="80"/>
      <c r="E87" s="56"/>
      <c r="F87" s="56"/>
      <c r="G87" s="56"/>
      <c r="H87" s="56"/>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c r="AP87" s="49"/>
      <c r="AQ87" s="49"/>
      <c r="AR87" s="49"/>
      <c r="AS87" s="49"/>
      <c r="AT87" s="49"/>
    </row>
    <row r="88" spans="1:46" ht="20.25" customHeight="1">
      <c r="A88" s="78"/>
      <c r="B88" s="79"/>
      <c r="C88" s="79"/>
      <c r="D88" s="80"/>
      <c r="E88" s="57"/>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row>
    <row r="89" spans="1:4" ht="20.25" customHeight="1">
      <c r="A89" s="81"/>
      <c r="B89" s="82"/>
      <c r="C89" s="82"/>
      <c r="D89" s="83"/>
    </row>
    <row r="97" spans="1:4" ht="12.75">
      <c r="A97" s="84" t="s">
        <v>164</v>
      </c>
      <c r="B97" s="84"/>
      <c r="C97" s="84"/>
      <c r="D97" s="84"/>
    </row>
    <row r="98" spans="1:4" ht="12.75">
      <c r="A98" s="65" t="s">
        <v>165</v>
      </c>
      <c r="B98" s="65"/>
      <c r="C98" s="65"/>
      <c r="D98" s="65"/>
    </row>
    <row r="99" spans="2:3" ht="12.75">
      <c r="B99" s="1"/>
      <c r="C99" s="1"/>
    </row>
  </sheetData>
  <sheetProtection/>
  <mergeCells count="20">
    <mergeCell ref="A98:D98"/>
    <mergeCell ref="B83:D83"/>
    <mergeCell ref="A78:D78"/>
    <mergeCell ref="A80:D80"/>
    <mergeCell ref="A82:D82"/>
    <mergeCell ref="A84:D89"/>
    <mergeCell ref="A97:D97"/>
    <mergeCell ref="E84:K84"/>
    <mergeCell ref="E85:AG85"/>
    <mergeCell ref="E87:H87"/>
    <mergeCell ref="E88:AT88"/>
    <mergeCell ref="B77:D77"/>
    <mergeCell ref="B79:D79"/>
    <mergeCell ref="B81:D81"/>
    <mergeCell ref="A1:D1"/>
    <mergeCell ref="A3:B3"/>
    <mergeCell ref="E78:H78"/>
    <mergeCell ref="E79:AP79"/>
    <mergeCell ref="E81:H81"/>
    <mergeCell ref="E82:AH82"/>
  </mergeCells>
  <hyperlinks>
    <hyperlink ref="B53" r:id="rId1" display="1"/>
  </hyperlinks>
  <printOptions horizontalCentered="1"/>
  <pageMargins left="0.3937007874015748" right="0.3937007874015748" top="0.7874015748031497" bottom="0.3937007874015748" header="0" footer="0"/>
  <pageSetup horizontalDpi="600" verticalDpi="600" orientation="landscape" scale="90" r:id="rId2"/>
  <headerFooter alignWithMargins="0">
    <oddHeader>&amp;LMUNICIPIO DE ALMAGUER&amp;REVALUACIÓN DEL
CONTROL INTERNO CONTABLE</oddHeader>
  </headerFooter>
</worksheet>
</file>

<file path=xl/worksheets/sheet2.xml><?xml version="1.0" encoding="utf-8"?>
<worksheet xmlns="http://schemas.openxmlformats.org/spreadsheetml/2006/main" xmlns:r="http://schemas.openxmlformats.org/officeDocument/2006/relationships">
  <dimension ref="A1:D23"/>
  <sheetViews>
    <sheetView showGridLines="0" zoomScalePageLayoutView="0" workbookViewId="0" topLeftCell="A1">
      <selection activeCell="D23" sqref="D23"/>
    </sheetView>
  </sheetViews>
  <sheetFormatPr defaultColWidth="11.421875" defaultRowHeight="12.75"/>
  <cols>
    <col min="1" max="1" width="8.57421875" style="0" customWidth="1"/>
    <col min="2" max="2" width="65.7109375" style="0" customWidth="1"/>
    <col min="3" max="3" width="16.00390625" style="0" customWidth="1"/>
    <col min="4" max="4" width="17.00390625" style="0" customWidth="1"/>
  </cols>
  <sheetData>
    <row r="1" spans="1:4" ht="15.75">
      <c r="A1" s="85" t="s">
        <v>72</v>
      </c>
      <c r="B1" s="86"/>
      <c r="C1" s="86"/>
      <c r="D1" s="87"/>
    </row>
    <row r="3" spans="1:4" ht="25.5">
      <c r="A3" s="15" t="s">
        <v>93</v>
      </c>
      <c r="B3" s="15" t="s">
        <v>71</v>
      </c>
      <c r="C3" s="16" t="s">
        <v>94</v>
      </c>
      <c r="D3" s="16" t="s">
        <v>95</v>
      </c>
    </row>
    <row r="4" spans="1:4" ht="12.75">
      <c r="A4" s="21">
        <v>1</v>
      </c>
      <c r="B4" s="19" t="s">
        <v>73</v>
      </c>
      <c r="C4" s="18">
        <f>+'FORMULARIO DE EVALUACIÓN'!C4</f>
        <v>3.823997761497761</v>
      </c>
      <c r="D4" s="17" t="str">
        <f aca="true" t="shared" si="0" ref="D4:D13">IF(C4&lt;=2,"INADECUADO",IF(C4&lt;=3,"DEFICIENTE",IF(C4&lt;=4,"SATISFACTORIO",IF(C4&lt;=5,"ADECUADO"))))</f>
        <v>SATISFACTORIO</v>
      </c>
    </row>
    <row r="5" spans="1:4" ht="12.75">
      <c r="A5" s="22" t="s">
        <v>0</v>
      </c>
      <c r="B5" s="20" t="s">
        <v>7</v>
      </c>
      <c r="C5" s="18">
        <f>+'FORMULARIO DE EVALUACIÓN'!C5</f>
        <v>4.052350427350427</v>
      </c>
      <c r="D5" s="17" t="str">
        <f t="shared" si="0"/>
        <v>ADECUADO</v>
      </c>
    </row>
    <row r="6" spans="1:4" ht="12.75">
      <c r="A6" s="21" t="s">
        <v>1</v>
      </c>
      <c r="B6" s="20" t="s">
        <v>74</v>
      </c>
      <c r="C6" s="18">
        <f>+'FORMULARIO DE EVALUACIÓN'!C6</f>
        <v>3.6153846153846154</v>
      </c>
      <c r="D6" s="17" t="str">
        <f t="shared" si="0"/>
        <v>SATISFACTORIO</v>
      </c>
    </row>
    <row r="7" spans="1:4" ht="12.75">
      <c r="A7" s="21" t="s">
        <v>75</v>
      </c>
      <c r="B7" s="20" t="s">
        <v>76</v>
      </c>
      <c r="C7" s="18">
        <f>+'FORMULARIO DE EVALUACIÓN'!C20</f>
        <v>4.125</v>
      </c>
      <c r="D7" s="17" t="str">
        <f>IF(C7&lt;=2,"INADECUADO",IF(C7&lt;=3,"DEFICIENTE",IF(C7&lt;=4,"SATISFACTORIO",IF(C7&lt;=5,"ADECUADO"))))</f>
        <v>ADECUADO</v>
      </c>
    </row>
    <row r="8" spans="1:4" ht="12.75">
      <c r="A8" s="21" t="s">
        <v>77</v>
      </c>
      <c r="B8" s="20" t="s">
        <v>78</v>
      </c>
      <c r="C8" s="18">
        <f>+'FORMULARIO DE EVALUACIÓN'!C29</f>
        <v>4.416666666666667</v>
      </c>
      <c r="D8" s="17" t="str">
        <f t="shared" si="0"/>
        <v>ADECUADO</v>
      </c>
    </row>
    <row r="9" spans="1:4" ht="12.75">
      <c r="A9" s="22" t="s">
        <v>2</v>
      </c>
      <c r="B9" s="20" t="s">
        <v>8</v>
      </c>
      <c r="C9" s="18">
        <f>+'FORMULARIO DE EVALUACIÓN'!C42</f>
        <v>4.107142857142858</v>
      </c>
      <c r="D9" s="17" t="str">
        <f t="shared" si="0"/>
        <v>ADECUADO</v>
      </c>
    </row>
    <row r="10" spans="1:4" ht="12.75">
      <c r="A10" s="21" t="s">
        <v>21</v>
      </c>
      <c r="B10" s="20" t="s">
        <v>79</v>
      </c>
      <c r="C10" s="18">
        <f>+'FORMULARIO DE EVALUACIÓN'!C43</f>
        <v>4.714285714285714</v>
      </c>
      <c r="D10" s="17" t="str">
        <f t="shared" si="0"/>
        <v>ADECUADO</v>
      </c>
    </row>
    <row r="11" spans="1:4" ht="12.75">
      <c r="A11" s="21" t="s">
        <v>80</v>
      </c>
      <c r="B11" s="20" t="s">
        <v>81</v>
      </c>
      <c r="C11" s="18">
        <f>+'FORMULARIO DE EVALUACIÓN'!C51</f>
        <v>3.5</v>
      </c>
      <c r="D11" s="17" t="str">
        <f t="shared" si="0"/>
        <v>SATISFACTORIO</v>
      </c>
    </row>
    <row r="12" spans="1:4" ht="12.75">
      <c r="A12" s="22" t="s">
        <v>11</v>
      </c>
      <c r="B12" s="20" t="s">
        <v>13</v>
      </c>
      <c r="C12" s="18">
        <f>+'FORMULARIO DE EVALUACIÓN'!C58</f>
        <v>3.3125</v>
      </c>
      <c r="D12" s="17" t="str">
        <f t="shared" si="0"/>
        <v>SATISFACTORIO</v>
      </c>
    </row>
    <row r="13" spans="1:4" ht="12.75">
      <c r="A13" s="21" t="s">
        <v>22</v>
      </c>
      <c r="B13" s="20" t="s">
        <v>82</v>
      </c>
      <c r="C13" s="18">
        <f>+'FORMULARIO DE EVALUACIÓN'!C59</f>
        <v>3.3125</v>
      </c>
      <c r="D13" s="17" t="str">
        <f t="shared" si="0"/>
        <v>SATISFACTORIO</v>
      </c>
    </row>
    <row r="15" spans="2:3" ht="40.5" customHeight="1">
      <c r="B15" s="88" t="s">
        <v>83</v>
      </c>
      <c r="C15" s="88"/>
    </row>
    <row r="16" spans="2:3" ht="25.5" customHeight="1">
      <c r="B16" s="23" t="s">
        <v>84</v>
      </c>
      <c r="C16" s="15" t="s">
        <v>85</v>
      </c>
    </row>
    <row r="17" spans="2:3" ht="28.5" customHeight="1">
      <c r="B17" s="24" t="s">
        <v>96</v>
      </c>
      <c r="C17" s="26" t="s">
        <v>86</v>
      </c>
    </row>
    <row r="18" spans="2:3" ht="12.75">
      <c r="B18" s="25"/>
      <c r="C18" s="15"/>
    </row>
    <row r="19" spans="2:3" ht="27.75" customHeight="1">
      <c r="B19" s="24" t="s">
        <v>90</v>
      </c>
      <c r="C19" s="26" t="s">
        <v>87</v>
      </c>
    </row>
    <row r="20" spans="2:3" ht="12.75">
      <c r="B20" s="25"/>
      <c r="C20" s="15"/>
    </row>
    <row r="21" spans="2:3" ht="28.5" customHeight="1">
      <c r="B21" s="24" t="s">
        <v>91</v>
      </c>
      <c r="C21" s="27" t="s">
        <v>88</v>
      </c>
    </row>
    <row r="22" spans="2:3" ht="14.25">
      <c r="B22" s="24"/>
      <c r="C22" s="15"/>
    </row>
    <row r="23" spans="2:3" ht="14.25">
      <c r="B23" s="24" t="s">
        <v>92</v>
      </c>
      <c r="C23" s="28" t="s">
        <v>89</v>
      </c>
    </row>
  </sheetData>
  <sheetProtection/>
  <mergeCells count="2">
    <mergeCell ref="A1:D1"/>
    <mergeCell ref="B15:C15"/>
  </mergeCells>
  <conditionalFormatting sqref="C4:C13">
    <cfRule type="cellIs" priority="1" dxfId="2" operator="between" stopIfTrue="1">
      <formula>1</formula>
      <formula>3</formula>
    </cfRule>
    <cfRule type="cellIs" priority="2" dxfId="1" operator="between" stopIfTrue="1">
      <formula>3.01</formula>
      <formula>4</formula>
    </cfRule>
    <cfRule type="cellIs" priority="3" dxfId="0" operator="between" stopIfTrue="1">
      <formula>4.01</formula>
      <formula>5</formula>
    </cfRule>
  </conditionalFormatting>
  <printOptions/>
  <pageMargins left="0.75" right="0.75" top="1" bottom="1" header="0" footer="0"/>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CONTADURIA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kprada</dc:creator>
  <cp:keywords/>
  <dc:description/>
  <cp:lastModifiedBy>rubiurre</cp:lastModifiedBy>
  <cp:lastPrinted>2010-05-24T23:21:12Z</cp:lastPrinted>
  <dcterms:created xsi:type="dcterms:W3CDTF">2007-09-12T21:46:10Z</dcterms:created>
  <dcterms:modified xsi:type="dcterms:W3CDTF">2012-12-12T15:25:45Z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