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5360" windowHeight="7845" activeTab="0"/>
  </bookViews>
  <sheets>
    <sheet name="PLAN DE ACCIÓN" sheetId="1" r:id="rId1"/>
    <sheet name="PRMTR" sheetId="2" r:id="rId2"/>
    <sheet name="INSTRUCTIVO ERT" sheetId="3" r:id="rId3"/>
    <sheet name="INSTRUCTIVO PNSC" sheetId="4" r:id="rId4"/>
    <sheet name="CONTACTOS" sheetId="5" r:id="rId5"/>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<sst xmlns="http://schemas.openxmlformats.org/spreadsheetml/2006/main" count="6214" uniqueCount="2962">
  <si>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</si>
  <si>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</si>
  <si>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</si>
  <si>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</si>
  <si>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</si>
  <si>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</si>
  <si>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</si>
  <si>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</si>
  <si>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</si>
  <si>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</si>
  <si>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</si>
  <si>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</si>
  <si>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</si>
  <si>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</si>
  <si>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</si>
  <si>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</si>
  <si>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</si>
  <si>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</si>
  <si>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</si>
  <si>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</si>
  <si>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</si>
  <si>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</si>
  <si>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</si>
  <si>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</si>
  <si>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</si>
  <si>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</si>
  <si>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</si>
  <si>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</si>
  <si>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</si>
  <si>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</si>
  <si>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</si>
  <si>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</si>
  <si>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</si>
  <si>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</si>
  <si>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</si>
  <si>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</si>
  <si>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</si>
  <si>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</si>
  <si>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</si>
  <si>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</si>
  <si>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</si>
  <si>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</si>
  <si>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</si>
  <si>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</si>
  <si>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</si>
  <si>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</si>
  <si>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</si>
  <si>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</si>
  <si>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</si>
  <si>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</si>
  <si>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</si>
  <si>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</si>
  <si>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</si>
  <si>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</si>
  <si>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</si>
  <si>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</si>
  <si>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</si>
  <si>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</si>
  <si>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</si>
  <si>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</si>
  <si>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</si>
  <si>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</si>
  <si>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</si>
  <si>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</si>
  <si>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</si>
  <si>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</si>
  <si>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</si>
  <si>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</si>
  <si>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</si>
  <si>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</si>
  <si>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</si>
  <si>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</si>
  <si>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</si>
  <si>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</si>
  <si>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</si>
  <si>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</si>
  <si>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</si>
  <si>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</si>
  <si>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</si>
  <si>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</si>
  <si>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</si>
  <si>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</si>
  <si>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</si>
  <si>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</si>
  <si>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</si>
  <si>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</si>
  <si>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</si>
  <si>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</si>
  <si>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</si>
  <si>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</si>
  <si>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</si>
  <si>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</si>
  <si>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</si>
  <si>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</si>
  <si>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</si>
  <si>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</si>
  <si>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</si>
  <si>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</si>
  <si>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</si>
  <si>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</si>
  <si>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</si>
  <si>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</si>
  <si>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</si>
  <si>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</si>
  <si>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</si>
  <si>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</si>
  <si>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</si>
  <si>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</si>
  <si>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</si>
  <si>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</si>
  <si>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</si>
  <si>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</si>
  <si>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</si>
  <si>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</si>
  <si>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</si>
  <si>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</si>
  <si>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</si>
  <si>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</si>
  <si>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</si>
  <si>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</si>
  <si>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</si>
  <si>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</si>
  <si>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</si>
  <si>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</si>
  <si>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</si>
  <si>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</si>
  <si>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</si>
  <si>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</si>
  <si>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</si>
  <si>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</si>
  <si>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</si>
  <si>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</si>
  <si>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</si>
  <si>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</si>
  <si>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</si>
  <si>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</si>
  <si>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</si>
  <si>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</si>
  <si>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</si>
  <si>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</si>
  <si>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</si>
  <si>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</si>
  <si>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</si>
  <si>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</si>
  <si>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</si>
  <si>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</si>
  <si>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</si>
  <si>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</si>
  <si>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</si>
  <si>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</si>
  <si>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</si>
  <si>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</si>
  <si>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</si>
  <si>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</si>
  <si>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</si>
  <si>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</si>
  <si>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</si>
  <si>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</si>
  <si>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</si>
  <si>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</si>
  <si>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</si>
  <si>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</si>
  <si>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</si>
  <si>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</si>
  <si>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</si>
  <si>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</si>
  <si>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</si>
  <si>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</si>
  <si>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</si>
  <si>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</si>
  <si>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</si>
  <si>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</si>
  <si>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</si>
  <si>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</si>
  <si>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</si>
  <si>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</si>
  <si>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</si>
  <si>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</si>
  <si>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</si>
  <si>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</si>
  <si>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</si>
  <si>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</si>
  <si>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</si>
  <si>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</si>
  <si>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</si>
  <si>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</si>
  <si>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</si>
  <si>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</si>
  <si>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</si>
  <si>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</si>
  <si>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</si>
  <si>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</si>
  <si>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</si>
  <si>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</si>
  <si>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</si>
  <si>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</si>
  <si>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</si>
  <si>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</si>
  <si>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</si>
  <si>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</si>
  <si>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</si>
  <si>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</si>
  <si>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</si>
  <si>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</si>
  <si>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</si>
  <si>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</si>
  <si>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</si>
  <si>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</si>
  <si>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</si>
  <si>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</si>
  <si>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</si>
  <si>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</si>
  <si>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</si>
  <si>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</si>
  <si>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</si>
  <si>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</si>
  <si>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</si>
  <si>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</si>
  <si>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</si>
  <si>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</si>
  <si>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</si>
  <si>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</si>
  <si>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</si>
  <si>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</si>
  <si>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</si>
  <si>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</si>
  <si>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</si>
  <si>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</si>
  <si>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</si>
  <si>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</si>
  <si>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</si>
  <si>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</si>
  <si>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</si>
  <si>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</si>
  <si>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</si>
  <si>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</si>
  <si>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</si>
  <si>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</si>
  <si>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</si>
  <si>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</si>
  <si>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</si>
  <si>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</si>
  <si>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</si>
  <si>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</si>
  <si>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</si>
  <si>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</si>
  <si>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</si>
  <si>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</si>
  <si>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</si>
  <si>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</si>
  <si>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</si>
  <si>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</si>
  <si>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</si>
  <si>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</si>
  <si>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</si>
  <si>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</si>
  <si>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</si>
  <si>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</si>
  <si>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</si>
  <si>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</si>
  <si>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</si>
  <si>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</si>
  <si>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</si>
  <si>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</si>
  <si>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</si>
  <si>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</si>
  <si>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</si>
  <si>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</si>
  <si>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</si>
  <si>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</si>
  <si>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</si>
  <si>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</si>
  <si>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</si>
  <si>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</si>
  <si>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</si>
  <si>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</si>
  <si>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</si>
  <si>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</si>
  <si>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</si>
  <si>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</si>
  <si>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</si>
  <si>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</si>
  <si>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</si>
  <si>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</si>
  <si>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</si>
  <si>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</si>
  <si>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</si>
  <si>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</si>
  <si>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</si>
  <si>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</si>
  <si>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</si>
  <si>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</si>
  <si>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</si>
  <si>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</si>
  <si>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</si>
  <si>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</si>
  <si>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</si>
  <si>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</si>
  <si>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</si>
  <si>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</si>
  <si>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</si>
  <si>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</si>
  <si>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</si>
  <si>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</si>
  <si>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</si>
  <si>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</si>
  <si>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</si>
  <si>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</si>
  <si>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</si>
  <si>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</si>
  <si>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</si>
  <si>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</si>
  <si>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</si>
  <si>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</si>
  <si>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</si>
  <si>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</si>
  <si>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</si>
  <si>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</si>
  <si>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</si>
  <si>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</si>
  <si>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</si>
  <si>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</si>
  <si>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</si>
  <si>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</si>
  <si>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</si>
  <si>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</si>
  <si>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</si>
  <si>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</si>
  <si>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</si>
  <si>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</si>
  <si>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</si>
  <si>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</si>
  <si>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</si>
  <si>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</si>
  <si>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</si>
  <si>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</si>
  <si>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</si>
  <si>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</si>
  <si>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</si>
  <si>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</si>
  <si>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</si>
  <si>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</si>
  <si>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</si>
  <si>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</si>
  <si>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</si>
  <si>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</si>
  <si>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</si>
  <si>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</si>
  <si>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</si>
  <si>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</si>
  <si>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</si>
  <si>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</si>
  <si>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</si>
  <si>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</si>
  <si>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</si>
  <si>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</si>
  <si>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</si>
  <si>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</si>
  <si>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</si>
  <si>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</si>
  <si>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</si>
  <si>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</si>
  <si>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</si>
  <si>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</si>
  <si>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</si>
  <si>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</si>
  <si>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</si>
  <si>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</si>
  <si>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</si>
  <si>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</si>
  <si>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</si>
  <si>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</si>
  <si>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</si>
  <si>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</si>
  <si>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</si>
  <si>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</si>
  <si>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</si>
  <si>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</si>
  <si>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</si>
  <si>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</si>
  <si>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</si>
  <si>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</si>
  <si>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</si>
  <si>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</si>
  <si>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</si>
  <si>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</si>
  <si>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</si>
  <si>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</si>
  <si>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</si>
  <si>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</si>
  <si>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</si>
  <si>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</si>
  <si>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</si>
  <si>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</si>
  <si>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</si>
  <si>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</si>
  <si>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</si>
  <si>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</si>
  <si>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</si>
  <si>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</si>
  <si>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</si>
  <si>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</si>
  <si>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</si>
  <si>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</si>
  <si>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</si>
  <si>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</si>
  <si>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</si>
  <si>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</si>
  <si>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</si>
  <si>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</si>
  <si>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</si>
  <si>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</si>
  <si>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</si>
  <si>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</si>
  <si>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</si>
  <si>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</si>
  <si>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</si>
  <si>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</si>
  <si>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</si>
  <si>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</si>
  <si>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</si>
  <si>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</si>
  <si>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</si>
  <si>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</si>
  <si>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</si>
  <si>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</si>
  <si>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</si>
  <si>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</si>
  <si>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</si>
  <si>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</si>
  <si>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</si>
  <si>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</si>
  <si>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</si>
  <si>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</si>
  <si>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</si>
  <si>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</si>
  <si>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</si>
  <si>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</si>
  <si>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</si>
  <si>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</si>
  <si>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</si>
  <si>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</si>
  <si>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</si>
  <si>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</si>
  <si>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</si>
  <si>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</si>
  <si>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</si>
  <si>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</si>
  <si>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</si>
  <si>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</si>
  <si>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</si>
  <si>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</si>
  <si>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</si>
  <si>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</si>
  <si>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</si>
  <si>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</si>
  <si>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</si>
  <si>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</si>
  <si>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</si>
  <si>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</si>
  <si>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</si>
  <si>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</si>
  <si>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</si>
  <si>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</si>
  <si>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</si>
  <si>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</si>
  <si>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</si>
  <si>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</si>
  <si>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</si>
  <si>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</si>
  <si>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</si>
  <si>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</si>
  <si>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</si>
  <si>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</si>
  <si>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</si>
  <si>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</si>
  <si>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</si>
  <si>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</si>
  <si>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</si>
  <si>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</si>
  <si>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</si>
  <si>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</si>
  <si>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</si>
  <si>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</si>
  <si>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</si>
  <si>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</si>
  <si>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</si>
  <si>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</si>
  <si>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</si>
  <si>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</si>
  <si>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</si>
  <si>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</si>
  <si>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</si>
  <si>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</si>
  <si>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</si>
  <si>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</si>
  <si>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</si>
  <si>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</si>
  <si>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</si>
  <si>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</si>
  <si>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</si>
  <si>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</si>
  <si>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</si>
  <si>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</si>
  <si>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</si>
  <si>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</si>
  <si>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</si>
  <si>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</si>
  <si>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</si>
  <si>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</si>
  <si>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</si>
  <si>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</si>
  <si>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</si>
  <si>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</si>
  <si>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</si>
  <si>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</si>
  <si>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</si>
  <si>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</si>
  <si>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</si>
  <si>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</si>
  <si>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</si>
  <si>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</si>
  <si>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</si>
  <si>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</si>
  <si>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</si>
  <si>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</si>
  <si>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</si>
  <si>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</si>
  <si>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</si>
  <si>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</si>
  <si>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</si>
  <si>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</si>
  <si>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</si>
  <si>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</si>
  <si>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</si>
  <si>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</si>
  <si>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</si>
  <si>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</si>
  <si>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</si>
  <si>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</si>
  <si>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</si>
  <si>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</si>
  <si>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</si>
  <si>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</si>
  <si>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</si>
  <si>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</si>
  <si>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</si>
  <si>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</si>
  <si>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</si>
  <si>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</si>
  <si>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</si>
  <si>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</si>
  <si>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</si>
  <si>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</si>
  <si>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</si>
  <si>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</si>
  <si>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</si>
  <si>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</si>
  <si>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</si>
  <si>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</si>
  <si>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</si>
  <si>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</si>
  <si>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</si>
  <si>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</si>
  <si>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</si>
  <si>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</si>
  <si>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</si>
  <si>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</si>
  <si>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</si>
  <si>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</si>
  <si>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</si>
  <si>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</si>
  <si>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</si>
  <si>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</si>
  <si>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</si>
  <si>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</si>
  <si>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</si>
  <si>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</si>
  <si>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</si>
  <si>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</si>
  <si>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</si>
  <si>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</si>
  <si>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</si>
  <si>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</si>
  <si>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</si>
  <si>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</si>
  <si>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</si>
  <si>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</si>
  <si>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</si>
  <si>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</si>
  <si>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</si>
  <si>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</si>
  <si>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</si>
  <si>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</si>
  <si>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</si>
  <si>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</si>
  <si>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</si>
  <si>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</si>
  <si>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</si>
  <si>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</si>
  <si>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</si>
  <si>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</si>
  <si>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</si>
  <si>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</si>
  <si>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</si>
  <si>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</si>
  <si>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</si>
  <si>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</si>
  <si>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</si>
  <si>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</si>
  <si>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</si>
  <si>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</si>
  <si>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</si>
  <si>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</si>
  <si>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</si>
  <si>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</si>
  <si>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</si>
  <si>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</si>
  <si>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</si>
  <si>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</si>
  <si>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</si>
  <si>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</si>
  <si>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</si>
  <si>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</si>
  <si>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</si>
  <si>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</si>
  <si>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</si>
  <si>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</si>
  <si>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</si>
  <si>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</si>
  <si>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</si>
  <si>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</si>
  <si>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</si>
  <si>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</si>
  <si>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</si>
  <si>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</si>
  <si>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</si>
  <si>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</si>
  <si>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</si>
  <si>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</si>
  <si>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</si>
  <si>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</si>
  <si>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</si>
  <si>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</si>
  <si>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</si>
  <si>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</si>
  <si>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</si>
  <si>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</si>
  <si>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</si>
  <si>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</si>
  <si>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</si>
  <si>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</si>
  <si>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</si>
  <si>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</si>
  <si>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</si>
  <si>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</si>
  <si>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</si>
  <si>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</si>
  <si>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</si>
  <si>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</si>
  <si>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</si>
  <si>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</si>
  <si>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</si>
  <si>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</si>
  <si>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</si>
  <si>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</si>
  <si>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</si>
  <si>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</si>
  <si>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</si>
  <si>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</si>
  <si>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</si>
  <si>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</si>
  <si>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</si>
  <si>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</si>
  <si>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</si>
  <si>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</si>
  <si>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</si>
  <si>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</si>
  <si>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</si>
  <si>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</si>
  <si>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</si>
  <si>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</si>
  <si>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</si>
  <si>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</si>
  <si>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</si>
  <si>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</si>
  <si>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</si>
  <si>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</si>
  <si>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</si>
  <si>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</si>
  <si>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</si>
  <si>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</si>
  <si>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</si>
  <si>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</si>
  <si>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</si>
  <si>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</si>
  <si>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</si>
  <si>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</si>
  <si>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</si>
  <si>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</si>
  <si>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</si>
  <si>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</si>
  <si>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</si>
  <si>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</si>
  <si>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</si>
  <si>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</si>
  <si>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</si>
  <si>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</si>
  <si>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</si>
  <si>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</si>
  <si>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</si>
  <si>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</si>
  <si>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</si>
  <si>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</si>
  <si>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</si>
  <si>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</si>
  <si>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</si>
  <si>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</si>
  <si>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</si>
  <si>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</si>
  <si>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</si>
  <si>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</si>
  <si>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</si>
  <si>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</si>
  <si>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</si>
  <si>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</si>
  <si>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</si>
  <si>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</si>
  <si>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</si>
  <si>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</si>
  <si>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</si>
  <si>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</si>
  <si>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</si>
  <si>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</si>
  <si>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</si>
  <si>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</si>
  <si>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</si>
  <si>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</si>
  <si>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</si>
  <si>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</si>
  <si>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</si>
  <si>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</si>
  <si>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</si>
  <si>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</si>
  <si>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</si>
  <si>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</si>
  <si>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</si>
  <si>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</si>
  <si>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</si>
  <si>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</si>
  <si>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</si>
  <si>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</si>
  <si>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</si>
  <si>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</si>
  <si>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</si>
  <si>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</si>
  <si>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</si>
  <si>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</si>
  <si>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</si>
  <si>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</si>
  <si>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</si>
  <si>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</si>
  <si>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</si>
  <si>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</si>
  <si>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</si>
  <si>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</si>
  <si>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</si>
  <si>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</si>
  <si>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</si>
  <si>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</si>
  <si>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</si>
  <si>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</si>
  <si>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</si>
  <si>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</si>
  <si>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</si>
  <si>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</si>
  <si>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</si>
  <si>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</si>
  <si>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</si>
  <si>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</si>
  <si>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</si>
  <si>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</si>
  <si>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</si>
  <si>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</si>
  <si>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</si>
  <si>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</si>
  <si>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</si>
  <si>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</si>
  <si>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</si>
  <si>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</si>
  <si>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</si>
  <si>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</si>
  <si>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</si>
  <si>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</si>
  <si>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</si>
  <si>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</si>
  <si>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</si>
  <si>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</si>
  <si>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</si>
  <si>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</si>
  <si>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</si>
  <si>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</si>
  <si>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</si>
  <si>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</si>
  <si>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</si>
  <si>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</si>
  <si>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</si>
  <si>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</si>
  <si>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</si>
  <si>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</si>
  <si>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</si>
  <si>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</si>
  <si>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</si>
  <si>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</si>
  <si>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</si>
  <si>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</si>
  <si>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</si>
  <si>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</si>
  <si>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</si>
  <si>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</si>
  <si>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</si>
  <si>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</si>
  <si>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</si>
  <si>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</si>
  <si>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</si>
  <si>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</si>
  <si>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</si>
  <si>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</si>
  <si>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</si>
  <si>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</si>
  <si>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</si>
  <si>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</si>
  <si>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</si>
  <si>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</si>
  <si>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</si>
  <si>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</si>
  <si>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</si>
  <si>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</si>
  <si>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</si>
  <si>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</si>
  <si>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</si>
  <si>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</si>
  <si>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</si>
  <si>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</si>
  <si>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</si>
  <si>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</si>
  <si>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</si>
  <si>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</si>
  <si>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</si>
  <si>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</si>
  <si>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</si>
  <si>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</si>
  <si>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</si>
  <si>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</si>
  <si>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</si>
  <si>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</si>
  <si>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</si>
  <si>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</si>
  <si>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</si>
  <si>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</si>
  <si>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</si>
  <si>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</si>
  <si>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</si>
  <si>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</si>
  <si>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</si>
  <si>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</si>
  <si>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</si>
  <si>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</si>
  <si>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</si>
  <si>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</si>
  <si>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</si>
  <si>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</si>
  <si>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</si>
  <si>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</si>
  <si>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</si>
  <si>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</si>
  <si>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</si>
  <si>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</si>
  <si>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</si>
  <si>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</si>
  <si>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</si>
  <si>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</si>
  <si>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</si>
  <si>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</si>
  <si>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</si>
  <si>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</si>
  <si>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</si>
  <si>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</si>
  <si>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</si>
  <si>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</si>
  <si>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</si>
  <si>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</si>
  <si>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</si>
  <si>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</si>
  <si>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</si>
  <si>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</si>
  <si>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</si>
  <si>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</si>
  <si>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</si>
  <si>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</si>
  <si>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</si>
  <si>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</si>
  <si>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</si>
  <si>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</si>
  <si>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</si>
  <si>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</si>
  <si>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</si>
  <si>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</si>
  <si>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</si>
  <si>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</si>
  <si>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</si>
  <si>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</si>
  <si>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</si>
  <si>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</si>
  <si>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</si>
  <si>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</si>
  <si>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</si>
  <si>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</si>
  <si>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</si>
  <si>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</si>
  <si>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</si>
  <si>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</si>
  <si>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</si>
  <si>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</si>
  <si>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</si>
  <si>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</si>
  <si>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</si>
  <si>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</si>
  <si>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</si>
  <si>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</si>
  <si>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</si>
  <si>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</si>
  <si>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</si>
  <si>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</si>
  <si>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</si>
  <si>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</si>
  <si>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</si>
  <si>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</si>
  <si>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</si>
  <si>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</si>
  <si>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</si>
  <si>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</si>
  <si>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</si>
  <si>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</si>
  <si>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</si>
  <si>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</si>
  <si>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</si>
  <si>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</si>
  <si>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</si>
  <si>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</si>
  <si>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</si>
  <si>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</si>
  <si>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</si>
  <si>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</si>
  <si>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</si>
  <si>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</si>
  <si>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</si>
  <si>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</si>
  <si>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</si>
  <si>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</si>
  <si>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</si>
  <si>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</si>
  <si>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</si>
  <si>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</si>
  <si>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</si>
  <si>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</si>
  <si>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</si>
  <si>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</si>
  <si>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</si>
  <si>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</si>
  <si>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</si>
  <si>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</si>
  <si>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</si>
  <si>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</si>
  <si>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</si>
  <si>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</si>
  <si>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</si>
  <si>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</si>
  <si>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</si>
  <si>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</si>
  <si>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</si>
  <si>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</si>
  <si>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</si>
  <si>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</si>
  <si>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</si>
  <si>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</si>
  <si>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</si>
  <si>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</si>
  <si>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</si>
  <si>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</si>
  <si>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</si>
  <si>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</si>
  <si>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</si>
  <si>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</si>
  <si>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</si>
  <si>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</si>
  <si>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</si>
  <si>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</si>
  <si>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</si>
  <si>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</si>
  <si>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</si>
  <si>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</si>
  <si>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</si>
  <si>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</si>
  <si>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</si>
  <si>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</si>
  <si>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</si>
  <si>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</si>
  <si>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</si>
  <si>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</si>
  <si>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</si>
  <si>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</si>
  <si>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</si>
  <si>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</si>
  <si>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</si>
  <si>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</si>
  <si>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</si>
  <si>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</si>
  <si>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</si>
  <si>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</si>
  <si>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</si>
  <si>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</si>
  <si>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</si>
  <si>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</si>
  <si>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</si>
  <si>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</si>
  <si>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</si>
  <si>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</si>
  <si>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</si>
  <si>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</si>
  <si>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</si>
  <si>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</si>
  <si>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</si>
  <si>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</si>
  <si>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</si>
  <si>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</si>
  <si>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</si>
  <si>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</si>
  <si>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</si>
  <si>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</si>
  <si>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</si>
  <si>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</si>
  <si>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</si>
  <si>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</si>
  <si>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</si>
  <si>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</si>
  <si>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</si>
  <si>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</si>
  <si>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</si>
  <si>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</si>
  <si>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</si>
  <si>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</si>
  <si>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</si>
  <si>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</si>
  <si>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</si>
  <si>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</si>
  <si>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</si>
  <si>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</si>
  <si>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</si>
  <si>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</si>
  <si>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</si>
  <si>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</si>
  <si>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</si>
  <si>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</si>
  <si>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</si>
  <si>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</si>
  <si>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</si>
  <si>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</si>
  <si>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</si>
  <si>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</si>
  <si>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</si>
  <si>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</si>
  <si>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</si>
  <si>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</si>
  <si>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</si>
  <si>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</si>
  <si>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</si>
  <si>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</si>
  <si>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</si>
  <si>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</si>
  <si>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</si>
  <si>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</si>
  <si>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</si>
  <si>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</si>
  <si>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</si>
  <si>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</si>
  <si>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</si>
  <si>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</si>
  <si>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</si>
  <si>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</si>
  <si>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</si>
  <si>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</si>
  <si>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</si>
  <si>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</si>
  <si>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</si>
  <si>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</si>
  <si>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</si>
  <si>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</si>
  <si>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</si>
  <si>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</si>
  <si>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</si>
  <si>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</si>
  <si>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</si>
  <si>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</si>
  <si>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</si>
  <si>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</si>
  <si>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</si>
  <si>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</si>
  <si>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</si>
  <si>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</si>
  <si>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</si>
  <si>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</si>
  <si>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</si>
  <si>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</si>
  <si>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</si>
  <si>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</si>
  <si>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</si>
  <si>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</si>
  <si>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</si>
  <si>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</si>
  <si>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</si>
  <si>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</si>
  <si>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</si>
  <si>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</si>
  <si>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</si>
  <si>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</si>
  <si>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</si>
  <si>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</si>
  <si>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</si>
  <si>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</si>
  <si>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</si>
  <si>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</si>
  <si>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</si>
  <si>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</si>
  <si>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</si>
  <si>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</si>
  <si>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</si>
  <si>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</si>
  <si>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</si>
  <si>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</si>
  <si>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</si>
  <si>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</si>
  <si>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</si>
  <si>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</si>
  <si>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</si>
  <si>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</si>
  <si>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</si>
  <si>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</si>
  <si>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</si>
  <si>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</si>
  <si>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</si>
  <si>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</si>
  <si>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</si>
  <si>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</si>
  <si>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</si>
  <si>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</si>
  <si>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</si>
  <si>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</si>
  <si>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</si>
  <si>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</si>
  <si>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</si>
  <si>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</si>
  <si>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</si>
  <si>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</si>
  <si>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</si>
  <si>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</si>
  <si>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</si>
  <si>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</si>
  <si>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</si>
  <si>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</si>
  <si>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</si>
  <si>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</si>
  <si>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</si>
  <si>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</si>
  <si>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</si>
  <si>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</si>
  <si>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</si>
  <si>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</si>
  <si>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</si>
  <si>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</si>
  <si>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</si>
  <si>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</si>
  <si>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</si>
  <si>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</si>
  <si>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</si>
  <si>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</si>
  <si>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</si>
  <si>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</si>
  <si>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</si>
  <si>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</si>
  <si>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</si>
  <si>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</si>
  <si>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</si>
  <si>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</si>
  <si>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</si>
  <si>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</si>
  <si>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</si>
  <si>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</si>
  <si>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</si>
  <si>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</si>
  <si>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</si>
  <si>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</si>
  <si>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</si>
  <si>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</si>
  <si>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</si>
  <si>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</si>
  <si>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</si>
  <si>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</si>
  <si>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</si>
  <si>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</si>
  <si>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</si>
  <si>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</si>
  <si>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</si>
  <si>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</si>
  <si>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</si>
  <si>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</si>
  <si>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</si>
  <si>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</si>
  <si>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</si>
  <si>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</si>
  <si>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</si>
  <si>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</si>
  <si>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</si>
  <si>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</si>
  <si>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</si>
  <si>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</si>
  <si>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</si>
  <si>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</si>
  <si>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</si>
  <si>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</si>
  <si>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</si>
  <si>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</si>
  <si>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</si>
  <si>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</si>
  <si>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</si>
  <si>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</si>
  <si>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</si>
  <si>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</si>
  <si>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</si>
  <si>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</si>
  <si>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</si>
  <si>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</si>
  <si>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</si>
  <si>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</si>
  <si>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</si>
  <si>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</si>
  <si>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</si>
  <si>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</si>
  <si>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</si>
  <si>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</si>
  <si>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</si>
  <si>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</si>
  <si>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</si>
  <si>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</si>
  <si>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</si>
  <si>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</si>
  <si>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</si>
  <si>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</si>
  <si>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</si>
  <si>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</si>
  <si>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</si>
  <si>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</si>
  <si>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</si>
  <si>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</si>
  <si>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</si>
  <si>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</si>
  <si>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</si>
  <si>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</si>
  <si>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</si>
  <si>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</si>
  <si>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</si>
  <si>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</si>
  <si>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</si>
  <si>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</si>
  <si>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</si>
  <si>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</si>
  <si>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</si>
  <si>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</si>
  <si>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</si>
  <si>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</si>
  <si>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</si>
  <si>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</si>
  <si>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</si>
  <si>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</si>
  <si>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</si>
  <si>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</si>
  <si>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</si>
  <si>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</si>
  <si>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</si>
  <si>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</si>
  <si>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</si>
  <si>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</si>
  <si>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</si>
  <si>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</si>
  <si>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</si>
  <si>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</si>
  <si>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</si>
  <si>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</si>
  <si>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</si>
  <si>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</si>
  <si>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</si>
  <si>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</si>
  <si>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</si>
  <si>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</si>
  <si>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</si>
  <si>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</si>
  <si>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</si>
  <si>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</si>
  <si>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</si>
  <si>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</si>
  <si>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</si>
  <si>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</si>
  <si>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</si>
  <si>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</si>
  <si>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</si>
  <si>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</si>
  <si>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</si>
  <si>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</si>
  <si>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</si>
  <si>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</si>
  <si>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</si>
  <si>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</si>
  <si>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</si>
  <si>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</si>
  <si>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</si>
  <si>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</si>
  <si>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</si>
  <si>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</si>
  <si>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</si>
  <si>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</si>
  <si>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</si>
  <si>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</si>
  <si>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</si>
  <si>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</si>
  <si>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</si>
  <si>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</si>
  <si>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</si>
  <si>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</si>
  <si>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</si>
  <si>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</si>
  <si>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</si>
  <si>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</si>
  <si>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</si>
  <si>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</si>
  <si>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</si>
  <si>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</si>
  <si>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</si>
  <si>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</si>
  <si>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</si>
  <si>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</si>
  <si>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</si>
  <si>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</si>
  <si>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</si>
  <si>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</si>
  <si>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</si>
  <si>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</si>
  <si>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</si>
  <si>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</si>
  <si>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</si>
  <si>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</si>
  <si>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</si>
  <si>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</si>
  <si>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</si>
  <si>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</si>
  <si>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</si>
  <si>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</si>
  <si>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</si>
  <si>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</si>
  <si>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</si>
  <si>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</si>
  <si>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</si>
  <si>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</si>
  <si>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</si>
  <si>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</si>
  <si>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</si>
  <si>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</si>
  <si>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</si>
  <si>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</si>
  <si>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</si>
  <si>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</si>
  <si>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</si>
  <si>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</si>
  <si>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</si>
  <si>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</si>
  <si>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</si>
  <si>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</si>
  <si>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</si>
  <si>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</si>
  <si>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</si>
  <si>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</si>
  <si>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</si>
  <si>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</si>
  <si>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</si>
  <si>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</si>
  <si>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</si>
  <si>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</si>
  <si>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</si>
  <si>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</si>
  <si>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</si>
  <si>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</si>
  <si>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</si>
  <si>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</si>
  <si>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</si>
  <si>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</si>
  <si>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</si>
  <si>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</si>
  <si>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</si>
  <si>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</si>
  <si>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</si>
  <si>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</si>
  <si>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</si>
  <si>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</si>
  <si>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</si>
  <si>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</si>
  <si>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</si>
  <si>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</si>
  <si>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</si>
  <si>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</si>
  <si>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</si>
  <si>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</si>
  <si>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</si>
  <si>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</si>
  <si>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</si>
  <si>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</si>
  <si>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</si>
  <si>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</si>
  <si>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</si>
  <si>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</si>
  <si>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</si>
  <si>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</si>
  <si>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</si>
  <si>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</si>
  <si>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</si>
  <si>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</si>
  <si>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</si>
  <si>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</si>
  <si>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</si>
  <si>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</si>
  <si>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</si>
  <si>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</si>
  <si>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</si>
  <si>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</si>
  <si>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</si>
  <si>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</si>
  <si>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</si>
  <si>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</si>
  <si>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</si>
  <si>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</si>
  <si>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</si>
  <si>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</si>
  <si>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</si>
  <si>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</si>
  <si>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</si>
  <si>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</si>
  <si>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</si>
  <si>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</si>
  <si>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</si>
  <si>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</si>
  <si>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</si>
  <si>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</si>
  <si>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</si>
  <si>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</si>
  <si>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</si>
  <si>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</si>
  <si>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</si>
  <si>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</si>
  <si>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</si>
  <si>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</si>
  <si>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</si>
  <si>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</si>
  <si>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</si>
  <si>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</si>
  <si>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</si>
  <si>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</si>
  <si>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</si>
  <si>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</si>
  <si>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</si>
  <si>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</si>
  <si>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</si>
  <si>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</si>
  <si>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</si>
  <si>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</si>
  <si>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</si>
  <si>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</si>
  <si>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</si>
  <si>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</si>
  <si>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</si>
  <si>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</si>
  <si>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</si>
  <si>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</si>
  <si>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</si>
  <si>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</si>
  <si>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</si>
  <si>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</si>
  <si>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</si>
  <si>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</si>
  <si>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</si>
  <si>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</si>
  <si>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</si>
  <si>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</si>
  <si>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</si>
  <si>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</si>
  <si>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</si>
  <si>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</si>
  <si>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</si>
  <si>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</si>
  <si>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</si>
  <si>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</si>
  <si>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</si>
  <si>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</si>
  <si>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</si>
  <si>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</si>
  <si>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</si>
  <si>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</si>
  <si>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</si>
  <si>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</si>
  <si>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</si>
  <si>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</si>
  <si>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</si>
  <si>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</si>
  <si>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</si>
  <si>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</si>
  <si>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</si>
  <si>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</si>
  <si>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</si>
  <si>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</si>
  <si>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</si>
  <si>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</si>
  <si>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</si>
  <si>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</si>
  <si>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</si>
  <si>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</si>
  <si>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</si>
  <si>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</si>
  <si>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</si>
  <si>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</si>
  <si>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</si>
  <si>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</si>
  <si>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</si>
  <si>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</si>
  <si>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</si>
  <si>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</si>
  <si>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</si>
  <si>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</si>
  <si>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</si>
  <si>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</si>
  <si>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</si>
  <si>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</si>
  <si>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</si>
  <si>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</si>
  <si>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</si>
  <si>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</si>
  <si>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</si>
  <si>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</si>
  <si>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</si>
  <si>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</si>
  <si>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</si>
  <si>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</si>
  <si>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</si>
  <si>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</si>
  <si>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</si>
  <si>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</si>
  <si>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</si>
  <si>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</si>
  <si>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</si>
  <si>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</si>
  <si>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</si>
  <si>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</si>
  <si>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</si>
  <si>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</si>
  <si>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</si>
  <si>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</si>
  <si>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</si>
  <si>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</si>
  <si>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</si>
  <si>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</si>
  <si>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</si>
  <si>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</si>
  <si>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</si>
  <si>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</si>
  <si>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</si>
  <si>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</si>
  <si>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</si>
  <si>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</si>
  <si>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</si>
  <si>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</si>
  <si>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</si>
  <si>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</si>
  <si>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</si>
  <si>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</si>
  <si>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</si>
  <si>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</si>
  <si>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</si>
  <si>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</si>
  <si>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</si>
  <si>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</si>
  <si>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</si>
  <si>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</si>
  <si>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</si>
  <si>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</si>
  <si>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</si>
  <si>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</si>
  <si>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</si>
  <si>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</si>
  <si>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</si>
  <si>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</si>
  <si>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</si>
  <si>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</si>
  <si>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</si>
  <si>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</si>
  <si>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</si>
  <si>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</si>
  <si>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</si>
  <si>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</si>
  <si>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</si>
  <si>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</si>
  <si>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</si>
  <si>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</si>
  <si>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</si>
  <si>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</si>
  <si>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</si>
  <si>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</si>
  <si>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</si>
  <si>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</si>
  <si>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</si>
  <si>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</si>
  <si>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</si>
  <si>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</si>
  <si>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</si>
  <si>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</si>
  <si>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</si>
  <si>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</si>
  <si>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</si>
  <si>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</si>
  <si>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</si>
  <si>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</si>
  <si>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</si>
  <si>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</si>
  <si>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</si>
  <si>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</si>
  <si>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</si>
  <si>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</si>
  <si>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</si>
  <si>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</si>
  <si>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</si>
  <si>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</si>
  <si>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</si>
  <si>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</si>
  <si>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</si>
  <si>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</si>
  <si>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</si>
  <si>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</si>
  <si>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</si>
  <si>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</si>
  <si>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</si>
  <si>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</si>
  <si>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</si>
  <si>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</si>
  <si>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</si>
  <si>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</si>
  <si>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</si>
  <si>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</si>
  <si>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</si>
  <si>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</si>
  <si>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</si>
  <si>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</si>
  <si>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</si>
  <si>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</si>
  <si>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</si>
  <si>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</si>
  <si>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</si>
  <si>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</si>
  <si>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</si>
  <si>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</si>
  <si>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</si>
  <si>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</si>
  <si>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</si>
  <si>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</si>
  <si>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</si>
  <si>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</si>
  <si>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</si>
  <si>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</si>
  <si>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</si>
  <si>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</si>
  <si>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</si>
  <si>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</si>
  <si>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</si>
  <si>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</si>
  <si>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</si>
  <si>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</si>
  <si>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</si>
  <si>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</si>
  <si>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</si>
  <si>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</si>
  <si>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</si>
  <si>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</si>
  <si>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</si>
  <si>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</si>
  <si>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</si>
  <si>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</si>
  <si>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</si>
  <si>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</si>
  <si>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</si>
  <si>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</si>
  <si>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</si>
  <si>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</si>
  <si>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</si>
  <si>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</si>
  <si>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</si>
  <si>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</si>
  <si>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</si>
  <si>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</si>
  <si>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</si>
  <si>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</si>
  <si>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</si>
  <si>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</si>
  <si>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</si>
  <si>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</si>
  <si>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</si>
  <si>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</si>
  <si>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</si>
  <si>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</si>
  <si>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</si>
  <si>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</si>
  <si>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</si>
  <si>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</si>
  <si>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</si>
  <si>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</si>
  <si>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</si>
  <si>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</si>
  <si>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</si>
  <si>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</si>
  <si>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</si>
  <si>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</si>
  <si>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</si>
  <si>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</si>
  <si>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</si>
  <si>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</si>
  <si>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</si>
  <si>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</si>
  <si>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</si>
  <si>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</si>
  <si>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</si>
  <si>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</si>
  <si>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</si>
  <si>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</si>
  <si>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</si>
  <si>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</si>
  <si>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</si>
  <si>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</si>
  <si>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</si>
  <si>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</si>
  <si>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</si>
  <si>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</si>
  <si>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</si>
  <si>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</si>
  <si>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</si>
  <si>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</si>
  <si>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</si>
  <si>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</si>
  <si>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</si>
  <si>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</si>
  <si>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</si>
  <si>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</si>
  <si>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</si>
  <si>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</si>
  <si>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</si>
  <si>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</si>
  <si>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</si>
  <si>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</si>
  <si>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</si>
  <si>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</si>
  <si>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</si>
  <si>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</si>
  <si>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</si>
  <si>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</si>
  <si>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</si>
  <si>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</si>
  <si>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</si>
  <si>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</si>
  <si>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</si>
  <si>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</si>
  <si>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</si>
  <si>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</si>
  <si>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</si>
  <si>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</si>
  <si>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</si>
  <si>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</si>
  <si>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</si>
  <si>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</si>
  <si>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</si>
  <si>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</si>
  <si>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</si>
  <si>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</si>
  <si>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</si>
  <si>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</si>
  <si>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</si>
  <si>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</si>
  <si>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</si>
  <si>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</si>
  <si>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</si>
  <si>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</si>
  <si>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</si>
  <si>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</si>
  <si>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</si>
  <si>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</si>
  <si>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</si>
  <si>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</si>
  <si>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</si>
  <si>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</si>
  <si>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</si>
  <si>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</si>
  <si>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</si>
  <si>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</si>
  <si>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</si>
  <si>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</si>
  <si>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</si>
  <si>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</si>
  <si>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</si>
  <si>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</si>
  <si>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</si>
  <si>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</si>
  <si>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</si>
  <si>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</si>
  <si>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</si>
  <si>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</si>
  <si>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</si>
  <si>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</si>
  <si>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</si>
  <si>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</si>
  <si>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</si>
  <si>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</si>
  <si>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</si>
  <si>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</si>
  <si>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</si>
  <si>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</si>
  <si>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</si>
  <si>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</si>
  <si>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</si>
  <si>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</si>
  <si>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</si>
  <si>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</si>
  <si>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</si>
  <si>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</si>
  <si>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</si>
  <si>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</si>
  <si>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</si>
  <si>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</si>
  <si>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</si>
  <si>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</si>
  <si>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</si>
  <si>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</si>
  <si>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</si>
  <si>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</si>
  <si>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</si>
  <si>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</si>
  <si>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</si>
  <si>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</si>
  <si>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</si>
  <si>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</si>
  <si>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</si>
  <si>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</si>
  <si>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</si>
  <si>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</si>
  <si>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</si>
  <si>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</si>
  <si>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</si>
  <si>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</si>
  <si>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</si>
  <si>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</si>
  <si>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</si>
  <si>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</si>
  <si>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</si>
  <si>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</si>
  <si>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</si>
  <si>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</si>
  <si>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</si>
  <si>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</si>
  <si>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</si>
  <si>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</si>
  <si>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</si>
  <si>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</si>
  <si>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</si>
  <si>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</si>
  <si>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</si>
  <si>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</si>
  <si>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</si>
  <si>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</si>
  <si>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</si>
  <si>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</si>
  <si>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</si>
  <si>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</si>
  <si>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</si>
  <si>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</si>
  <si>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</si>
  <si>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</si>
  <si>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</si>
  <si>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</si>
  <si>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</si>
  <si>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</si>
  <si>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</si>
  <si>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</si>
  <si>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</si>
  <si>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</si>
  <si>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</si>
  <si>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</si>
  <si>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</si>
  <si>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</si>
  <si>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</si>
  <si>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</si>
  <si>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</si>
  <si>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</si>
  <si>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</si>
  <si>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</si>
  <si>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</si>
  <si>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</si>
  <si>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</si>
  <si>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</si>
  <si>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</si>
  <si>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</si>
  <si>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</si>
  <si>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</si>
  <si>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</si>
  <si>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</si>
  <si>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</si>
  <si>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</si>
  <si>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</si>
  <si>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</si>
  <si>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</si>
  <si>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</si>
  <si>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</si>
  <si>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</si>
  <si>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</si>
  <si>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</si>
  <si>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</si>
  <si>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</si>
  <si>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</si>
  <si>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</si>
  <si>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</si>
  <si>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</si>
  <si>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</si>
  <si>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</si>
  <si>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</si>
  <si>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</si>
  <si>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</si>
  <si>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</si>
  <si>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</si>
  <si>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</si>
  <si>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</si>
  <si>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</si>
  <si>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</si>
  <si>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</si>
  <si>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</si>
  <si>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</si>
  <si>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</si>
  <si>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</si>
  <si>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</si>
  <si>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</si>
  <si>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</si>
  <si>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</si>
  <si>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</si>
  <si>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</si>
  <si>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</si>
  <si>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</si>
  <si>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</si>
  <si>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</si>
  <si>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</si>
  <si>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</si>
  <si>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</si>
  <si>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</si>
  <si>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</si>
  <si>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</si>
  <si>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</si>
  <si>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</si>
  <si>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</si>
  <si>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</si>
  <si>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</si>
  <si>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</si>
  <si>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</si>
  <si>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</si>
  <si>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</si>
  <si>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</si>
  <si>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</si>
  <si>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</si>
  <si>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</si>
  <si>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</si>
  <si>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</si>
  <si>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</si>
  <si>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</si>
  <si>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</si>
  <si>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</si>
  <si>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</si>
  <si>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</si>
  <si>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</si>
  <si>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</si>
  <si>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</si>
  <si>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</si>
  <si>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</si>
  <si>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</si>
  <si>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</si>
  <si>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</si>
  <si>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</si>
  <si>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</si>
  <si>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</si>
  <si>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</si>
  <si>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</si>
  <si>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</si>
  <si>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</si>
  <si>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</si>
  <si>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</si>
  <si>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</si>
  <si>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</si>
  <si>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</si>
  <si>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</si>
  <si>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</si>
  <si>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</si>
  <si>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</si>
  <si>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</si>
  <si>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</si>
  <si>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</si>
  <si>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</si>
  <si>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</si>
  <si>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</si>
  <si>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</si>
  <si>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</si>
  <si>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</si>
  <si>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</si>
  <si>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</si>
  <si>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</si>
  <si>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</si>
  <si>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</si>
  <si>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</si>
  <si>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</si>
  <si>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</si>
  <si>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</si>
  <si>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</si>
  <si>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</si>
  <si>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</si>
  <si>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</si>
  <si>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</si>
  <si>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</si>
  <si>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</si>
  <si>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</si>
  <si>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</si>
  <si>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</si>
  <si>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</si>
  <si>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</si>
  <si>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</si>
  <si>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</si>
  <si>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</si>
  <si>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</si>
  <si>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</si>
  <si>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</si>
  <si>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</si>
  <si>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</si>
  <si>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</si>
  <si>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</si>
  <si>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</si>
  <si>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</si>
  <si>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</si>
  <si>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</si>
  <si>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</si>
  <si>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</si>
  <si>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</si>
  <si>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</si>
  <si>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</si>
  <si>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</si>
  <si>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</si>
  <si>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</si>
  <si>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</si>
  <si>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</si>
  <si>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</si>
  <si>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</si>
  <si>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</si>
  <si>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</si>
  <si>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</si>
  <si>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</si>
  <si>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</si>
  <si>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</si>
  <si>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</si>
  <si>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</si>
  <si>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</si>
  <si>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</si>
  <si>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</si>
  <si>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</si>
  <si>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</si>
  <si>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</si>
  <si>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</si>
  <si>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</si>
  <si>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</si>
  <si>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</si>
  <si>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</si>
  <si>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</si>
  <si>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</si>
  <si>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</si>
  <si>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</si>
  <si>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</si>
  <si>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</si>
  <si>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</si>
  <si>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</si>
  <si>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</si>
  <si>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</si>
  <si>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</si>
  <si>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</si>
  <si>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</si>
  <si>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</si>
  <si>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</si>
  <si>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</si>
  <si>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</si>
  <si>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</si>
  <si>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</si>
  <si>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</si>
  <si>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</si>
  <si>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</si>
  <si>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</si>
  <si>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</si>
  <si>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</si>
  <si>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</si>
  <si>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</si>
  <si>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</si>
  <si>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</si>
  <si>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</si>
  <si>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</si>
  <si>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</si>
  <si>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</si>
  <si>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</si>
  <si>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</si>
  <si>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</si>
  <si>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</si>
  <si>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</si>
  <si>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</si>
  <si>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</si>
  <si>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</si>
  <si>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</si>
  <si>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</si>
  <si>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</si>
  <si>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</si>
  <si>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</si>
  <si>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</si>
  <si>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</si>
  <si>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</si>
  <si>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</si>
  <si>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</si>
  <si>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</si>
  <si>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</si>
  <si>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</si>
  <si>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</si>
  <si>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</si>
  <si>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</si>
  <si>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</si>
  <si>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</si>
  <si>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</si>
  <si>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</si>
  <si>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</si>
  <si>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</si>
  <si>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</si>
  <si>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</si>
  <si>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</si>
  <si>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</si>
  <si>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</si>
  <si>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</si>
  <si>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</si>
  <si>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</si>
  <si>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</si>
  <si>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</si>
  <si>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</si>
  <si>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</si>
  <si>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</si>
  <si>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</si>
  <si>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</si>
  <si>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</si>
  <si>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</si>
  <si>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</si>
  <si>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</si>
  <si>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</si>
  <si>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</si>
  <si>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</si>
  <si>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</si>
  <si>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</si>
  <si>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</si>
  <si>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</si>
  <si>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</si>
  <si>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</si>
  <si>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</si>
  <si>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</si>
  <si>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</si>
  <si>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</si>
  <si>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</si>
  <si>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</si>
  <si>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</si>
  <si>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</si>
  <si>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</si>
  <si>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</si>
  <si>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</si>
  <si>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</si>
  <si>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</si>
  <si>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</si>
  <si>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</si>
  <si>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</si>
  <si>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</si>
  <si>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</si>
  <si>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</si>
  <si>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</si>
  <si>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</si>
  <si>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</si>
  <si>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</si>
  <si>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</si>
  <si>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</si>
  <si>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</si>
  <si>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</si>
  <si>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</si>
  <si>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</si>
  <si>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</si>
  <si>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</si>
  <si>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</si>
  <si>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</si>
  <si>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</si>
  <si>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</si>
  <si>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</si>
  <si>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</si>
  <si>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</si>
  <si>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</si>
  <si>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</si>
  <si>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</si>
  <si>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</si>
  <si>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</si>
  <si>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</si>
  <si>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</si>
  <si>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</si>
  <si>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</si>
  <si>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</si>
  <si>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</si>
  <si>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</si>
  <si>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</si>
  <si>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</si>
  <si>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</si>
  <si>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</si>
  <si>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</si>
  <si>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</si>
  <si>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</si>
  <si>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</si>
  <si>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</si>
  <si>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</si>
  <si>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</si>
  <si>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</si>
  <si>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</si>
  <si>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</si>
  <si>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</si>
  <si>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</si>
  <si>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</si>
  <si>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</si>
  <si>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</si>
  <si>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</si>
  <si>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</si>
  <si>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</si>
  <si>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</si>
  <si>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</si>
  <si>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</si>
  <si>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</si>
  <si>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</si>
  <si>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</si>
  <si>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</si>
  <si>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</si>
  <si>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</si>
  <si>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</si>
  <si>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</si>
  <si>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</si>
  <si>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</si>
  <si>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</si>
  <si>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</si>
  <si>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</si>
  <si>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</si>
  <si>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</si>
  <si>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</si>
  <si>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</si>
  <si>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</si>
  <si>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</si>
  <si>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</si>
  <si>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</si>
  <si>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</si>
  <si>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</si>
  <si>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</si>
  <si>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</si>
  <si>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</si>
  <si>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</si>
  <si>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</si>
  <si>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</si>
  <si>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</si>
  <si>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</si>
  <si>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</si>
  <si>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</si>
  <si>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</si>
  <si>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</si>
  <si>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</si>
  <si>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</si>
  <si>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</si>
  <si>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</si>
  <si>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</si>
  <si>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</si>
  <si>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</si>
  <si>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</si>
  <si>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</si>
  <si>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</si>
  <si>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</si>
  <si>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</si>
  <si>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</si>
  <si>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</si>
  <si>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</si>
  <si>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</si>
  <si>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</si>
  <si>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</si>
  <si>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</si>
  <si>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</si>
  <si>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</si>
  <si>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</si>
  <si>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</si>
  <si>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</si>
  <si>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</si>
  <si>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</si>
  <si>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</si>
  <si>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</si>
  <si>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</si>
  <si>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</si>
  <si>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</si>
  <si>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</si>
  <si>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</si>
  <si>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</si>
  <si>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</si>
  <si>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</si>
  <si>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</si>
  <si>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</si>
  <si>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</si>
  <si>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</si>
  <si>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</si>
  <si>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</si>
  <si>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</si>
  <si>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</si>
  <si>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</si>
  <si>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</si>
  <si>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</si>
  <si>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</si>
  <si>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</si>
  <si>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</si>
  <si>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</si>
  <si>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</si>
  <si>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</si>
  <si>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</si>
  <si>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</si>
  <si>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</si>
  <si>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</si>
  <si>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</si>
  <si>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</si>
  <si>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</si>
  <si>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</si>
  <si>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</si>
  <si>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</si>
  <si>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</si>
  <si>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</si>
  <si>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</si>
  <si>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</si>
  <si>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</si>
  <si>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</si>
  <si>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</si>
  <si>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</si>
  <si>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</si>
  <si>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</si>
  <si>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</si>
  <si>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</si>
  <si>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</si>
  <si>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</si>
  <si>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</si>
  <si>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</si>
  <si>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</si>
  <si>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</si>
  <si>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</si>
  <si>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</si>
  <si>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</si>
  <si>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</si>
  <si>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</si>
  <si>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</si>
  <si>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</si>
  <si>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</si>
  <si>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</si>
  <si>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</si>
  <si>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</si>
  <si>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</si>
  <si>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</si>
  <si>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</si>
  <si>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</si>
  <si>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</si>
  <si>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</si>
  <si>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</si>
  <si>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</si>
  <si>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</si>
  <si>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</si>
  <si>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</si>
  <si>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</si>
  <si>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</si>
  <si>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</si>
  <si>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</si>
  <si>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</si>
  <si>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</si>
  <si>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</si>
  <si>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</si>
  <si>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</si>
  <si>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</si>
  <si>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</si>
  <si>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</si>
  <si>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</si>
  <si>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</si>
  <si>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</si>
  <si>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</si>
  <si>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</si>
  <si>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</si>
  <si>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</si>
  <si>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</si>
  <si>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</si>
  <si>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</si>
  <si>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</si>
  <si>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</si>
  <si>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</si>
  <si>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</si>
  <si>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</si>
  <si>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</si>
  <si>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</si>
  <si>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</si>
  <si>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</si>
  <si>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</si>
  <si>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</si>
  <si>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</si>
  <si>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</si>
  <si>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</si>
  <si>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</si>
  <si>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</si>
  <si>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</si>
  <si>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</si>
  <si>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</si>
  <si>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</si>
  <si>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</si>
  <si>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</si>
  <si>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</si>
  <si>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</si>
  <si>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</si>
  <si>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</si>
  <si>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</si>
  <si>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</si>
  <si>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</si>
  <si>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</si>
  <si>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</si>
  <si>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</si>
  <si>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</si>
  <si>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</si>
  <si>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</si>
  <si>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</si>
  <si>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</si>
  <si>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</si>
  <si>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</si>
  <si>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</si>
  <si>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</si>
  <si>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</si>
  <si>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</si>
  <si>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</si>
  <si>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</si>
  <si>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</si>
  <si>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</si>
  <si>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</si>
  <si>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</si>
  <si>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</si>
  <si>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</si>
  <si>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</si>
  <si>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</si>
  <si>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</si>
  <si>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</si>
  <si>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</si>
  <si>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</si>
  <si>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</si>
  <si>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</si>
  <si>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</si>
  <si>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</si>
  <si>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</si>
  <si>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</si>
  <si>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</si>
  <si>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</si>
  <si>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</si>
  <si>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</si>
  <si>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</si>
  <si>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</si>
  <si>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</si>
  <si>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</si>
  <si>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</si>
  <si>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</si>
  <si>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</si>
  <si>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</si>
  <si>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</si>
  <si>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</si>
  <si>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</si>
  <si>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</si>
  <si>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</si>
  <si>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</si>
  <si>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</si>
  <si>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</si>
  <si>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</si>
  <si>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</si>
  <si>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</si>
  <si>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</si>
  <si>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</si>
  <si>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</si>
  <si>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</si>
  <si>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</si>
  <si>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</si>
  <si>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</si>
  <si>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</si>
  <si>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</si>
  <si>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</si>
  <si>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</si>
  <si>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</si>
  <si>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</si>
  <si>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</si>
  <si>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</si>
  <si>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</si>
  <si>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</si>
  <si>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</si>
  <si>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</si>
  <si>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</si>
  <si>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</si>
  <si>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</si>
  <si>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</si>
  <si>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</si>
  <si>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</si>
  <si>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</si>
  <si>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</si>
  <si>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</si>
  <si>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</si>
  <si>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</si>
  <si>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</si>
  <si>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</si>
  <si>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</si>
  <si>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</si>
  <si>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</si>
  <si>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</si>
  <si>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</si>
  <si>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</si>
  <si>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</si>
  <si>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</si>
  <si>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</si>
  <si>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</si>
  <si>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</si>
  <si>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</si>
  <si>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</si>
  <si>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</si>
  <si>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</si>
  <si>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</si>
  <si>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</si>
  <si>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</si>
  <si>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</si>
  <si>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</si>
  <si>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</si>
  <si>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</si>
  <si>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</si>
  <si>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</si>
  <si>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</si>
  <si>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</si>
  <si>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</si>
  <si>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</si>
  <si>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</si>
  <si>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</si>
  <si>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</si>
  <si>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</si>
  <si>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</si>
  <si>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</si>
  <si>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</si>
  <si>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</si>
  <si>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</si>
  <si>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</si>
  <si>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</si>
  <si>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</si>
  <si>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</si>
  <si>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</si>
  <si>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</si>
  <si>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</si>
  <si>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</si>
  <si>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</si>
  <si>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</si>
  <si>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</si>
  <si>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</si>
  <si>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</si>
  <si>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</si>
  <si>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</si>
  <si>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</si>
  <si>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</si>
  <si>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</si>
  <si>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</si>
  <si>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</si>
  <si>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</si>
  <si>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</si>
  <si>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</si>
  <si>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</si>
  <si>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</si>
  <si>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</si>
  <si>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</si>
  <si>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</si>
  <si>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</si>
  <si>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</si>
  <si>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</si>
  <si>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</si>
  <si>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</si>
  <si>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</si>
  <si>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</si>
  <si>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</si>
  <si>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</si>
  <si>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</si>
  <si>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</si>
  <si>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</si>
  <si>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</si>
  <si>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</si>
  <si>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</si>
  <si>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</si>
  <si>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</si>
  <si>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</si>
  <si>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</si>
  <si>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</si>
  <si>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</si>
  <si>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</si>
  <si>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</si>
  <si>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</si>
  <si>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</si>
  <si>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</si>
  <si>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</si>
  <si>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</si>
  <si>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</si>
  <si>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</si>
  <si>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</si>
  <si>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</si>
  <si>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</si>
  <si>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</si>
  <si>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</si>
  <si>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</si>
  <si>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</si>
  <si>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</si>
  <si>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</si>
  <si>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</si>
  <si>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</si>
  <si>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</si>
  <si>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</si>
  <si>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</si>
  <si>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</si>
  <si>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</si>
  <si>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</si>
  <si>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</si>
  <si>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</si>
  <si>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</si>
  <si>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</si>
  <si>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</si>
  <si>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</si>
  <si>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</si>
  <si>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</si>
  <si>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</si>
  <si>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</si>
  <si>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</si>
  <si>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</si>
  <si>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</si>
  <si>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</si>
  <si>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</si>
  <si>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</si>
  <si>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</si>
  <si>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</si>
  <si>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</si>
  <si>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</si>
  <si>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</si>
  <si>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</si>
  <si>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</si>
  <si>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</si>
  <si>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</si>
  <si>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</si>
  <si>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</si>
  <si>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</si>
  <si>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</si>
  <si>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</si>
  <si>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</si>
  <si>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</si>
  <si>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</si>
  <si>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</si>
  <si>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</si>
  <si>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</si>
  <si>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</si>
  <si>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</si>
  <si>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</si>
  <si>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</si>
  <si>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</si>
  <si>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</si>
  <si>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</si>
  <si>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</si>
  <si>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</si>
  <si>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</si>
  <si>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</si>
  <si>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</si>
  <si>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</si>
  <si>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</si>
  <si>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</si>
  <si>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</si>
  <si>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</si>
  <si>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</si>
  <si>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</si>
  <si>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</si>
  <si>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</si>
  <si>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</si>
  <si>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</si>
  <si>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</si>
  <si>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</si>
  <si>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</si>
  <si>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</si>
  <si>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</si>
  <si>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</si>
  <si>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</si>
  <si>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</si>
  <si>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</si>
  <si>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</si>
  <si>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</si>
  <si>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</si>
  <si>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</si>
  <si>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</si>
  <si>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</si>
  <si>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</si>
  <si>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</si>
  <si>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</si>
  <si>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</si>
  <si>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</si>
  <si>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</si>
  <si>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</si>
  <si>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</si>
  <si>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</si>
  <si>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</si>
  <si>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</si>
  <si>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</si>
  <si>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</si>
  <si>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</si>
  <si>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</si>
  <si>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</si>
  <si>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</si>
  <si>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</si>
  <si>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</si>
  <si>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</si>
  <si>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</si>
  <si>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</si>
  <si>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</si>
  <si>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</si>
  <si>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</si>
  <si>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</si>
  <si>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</si>
  <si>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</si>
  <si>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</si>
  <si>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</si>
  <si>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</si>
  <si>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</si>
  <si>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</si>
  <si>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</si>
  <si>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</si>
  <si>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</si>
  <si>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</si>
  <si>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</si>
  <si>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</si>
  <si>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</si>
  <si>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</si>
  <si>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</si>
  <si>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</si>
  <si>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</si>
  <si>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</si>
  <si>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</si>
  <si>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</si>
  <si>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</si>
  <si>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</si>
  <si>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</si>
  <si>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</si>
  <si>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</si>
  <si>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</si>
  <si>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</si>
  <si>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</si>
  <si>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</si>
  <si>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</si>
  <si>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</si>
  <si>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</si>
  <si>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</si>
  <si>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</si>
  <si>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</si>
  <si>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</si>
  <si>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</si>
  <si>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23"/>
        <rFont val="Calibri"/>
        <family val="2"/>
      </rPr>
      <t>Seleccione el CÓDIGO DANE de su entidad</t>
    </r>
  </si>
  <si>
    <t>Alcalde Municipal</t>
  </si>
  <si>
    <t>Elaborar informes de quejas y reclamos</t>
  </si>
  <si>
    <t>Poner en funcionamiento la oficina</t>
  </si>
  <si>
    <t>Alcaldia Municipal</t>
  </si>
  <si>
    <t>Publicar los derechos de los usuarios</t>
  </si>
  <si>
    <t>Publicar los procedimientos y trámites</t>
  </si>
  <si>
    <t>Publicar requisitos</t>
  </si>
  <si>
    <t>Publicar nombre del funcionario para la respectiva solicitud</t>
  </si>
  <si>
    <t>Aplicar encuestas para medir la satisfacción del servicio por parte del ciudadano</t>
  </si>
  <si>
    <t>Crear ayudas para el ciudadano discapacitado</t>
  </si>
  <si>
    <t>Disponer del servicio sanitario para los ciudadanos</t>
  </si>
  <si>
    <t>Estudiar la necesidad según esctructura de las instalaciones</t>
  </si>
  <si>
    <t>Publicación de la información básica de la entidad territorial</t>
  </si>
  <si>
    <t>Publicación de la Misión y Visión del ente territorial</t>
  </si>
  <si>
    <t>Publicación de los objetivos del ente territorial</t>
  </si>
  <si>
    <t>Publicación del organigrama</t>
  </si>
  <si>
    <t>Publicación de la localización física</t>
  </si>
  <si>
    <t>Actualizar números de líneas telefónicas</t>
  </si>
  <si>
    <t>Actualizar correos electrónicos del ente territorial</t>
  </si>
  <si>
    <t>Publicación del directorio de los funcionarios principales</t>
  </si>
  <si>
    <t>Publicar las entidades del mismo sector</t>
  </si>
  <si>
    <t>Publicar las normas según la actividad del ente territorial</t>
  </si>
  <si>
    <t>Publicar el Plan de Acción y el POAI</t>
  </si>
  <si>
    <t>Publicar el listado de trámites y servicios</t>
  </si>
  <si>
    <t>Publicar las entidades que ejercen control al ente territorial y el tipo de control a ejercer</t>
  </si>
  <si>
    <t>Publicar información sobre metas, indicadores de gestión y desempeño</t>
  </si>
  <si>
    <t>Publicación de información para niños con las actividades a ser realizadas</t>
  </si>
  <si>
    <t>Responder a todas y cada una de las preguntas formuladas por el ciudadano</t>
  </si>
  <si>
    <t>Disponer de publicaciones con información actualizada</t>
  </si>
  <si>
    <t>Actualizar a diario la web con información real y oportuna</t>
  </si>
  <si>
    <t>Publicar el calendario de eventos y estar enlazado con el portal del estado colombiano</t>
  </si>
  <si>
    <t>Glosario de términos utilizados por la entidad para el cumplimiento de su actividad</t>
  </si>
  <si>
    <t>Habilitar el enlace sobre privacidad y condiciones del sitio web</t>
  </si>
  <si>
    <t>Publicación de los empleos vacantes con sus especificaciones</t>
  </si>
  <si>
    <t>Publicar la política de actualización si existe</t>
  </si>
  <si>
    <t>Mantener la identidad visual en todo nivel de navegación</t>
  </si>
  <si>
    <t>Establecer el enlace al portal del estado colombiano</t>
  </si>
  <si>
    <t>Mantener visible la fecha de la última actualización del sitio web</t>
  </si>
  <si>
    <t>Acceso desde cualquier opcion del menú principal</t>
  </si>
  <si>
    <t>La información debe estar estructura para mejor comprensión</t>
  </si>
  <si>
    <t>Usar colores acorde con la información publicada para mejor percepción</t>
  </si>
  <si>
    <t>Utilizar macros para mejorar el proceso al servicio</t>
  </si>
  <si>
    <t>Utilizar términos asociados a la información publicada</t>
  </si>
  <si>
    <t>Publicar el mapa del sitio web con acceso desde cualquier página del sitio</t>
  </si>
  <si>
    <t>Tener acceso a la página principal desde cualquier página del sitio web</t>
  </si>
  <si>
    <t>Tener acceso al menú principal desde cualquier página del sitio web</t>
  </si>
  <si>
    <t>Generar un botón de enlace para estas solicitudes</t>
  </si>
  <si>
    <t>Habilitar el proceso para realizar el seguimiento a las solicitudes</t>
  </si>
  <si>
    <t>Publicar los formularios / formatos necesarios para realizar los trámites y servicios</t>
  </si>
  <si>
    <t>Publicar base de datos para consultas con información relevante</t>
  </si>
  <si>
    <t>Expedir certificaciones en línea según información de la base de datos</t>
  </si>
  <si>
    <t>Publicar todas las etapas de los procesos en línea con su funcionamiento</t>
  </si>
  <si>
    <t>Informar al ciudadano el estado de un trámite y/o servicio con un tiempo moderado</t>
  </si>
  <si>
    <t>El trámite del servicio debe ser archivado con fecha y hora de la transacción</t>
  </si>
  <si>
    <t>Dejar un tiempo determinado para dar respuesta al trámite y/o servicio</t>
  </si>
  <si>
    <t>Crear mecanismos para el pago en línea del trámite y/o servicio que así lo requiera</t>
  </si>
  <si>
    <t>Habilitar la firma electrónica para el trámite y/o servicios que lo requiera</t>
  </si>
  <si>
    <t>Habilitar la firma electrónica para el trámite y/o servicios que lo requiera según la necesidad jurídica</t>
  </si>
  <si>
    <t>Medir el grado de satisfacción al cliente mediante la aplicación de encuestas</t>
  </si>
  <si>
    <t>ALCALDE</t>
  </si>
  <si>
    <t>Actualizar días y horarios de atención al público</t>
  </si>
  <si>
    <t>Publicar información histórica de presupuestos</t>
  </si>
  <si>
    <t>Publicar el Plan de Desarrollo</t>
  </si>
  <si>
    <t>Publicar el correo electrónico de la dependencia responsable</t>
  </si>
  <si>
    <t>Publicar los informes del período en vigencia presentados a las diferentes entidades de control y vigilancia</t>
  </si>
  <si>
    <t>Recepción de solicitudes al correo electrónico de la entidad</t>
  </si>
  <si>
    <t>Garantizar el acceso a dispositivos móviles para el acceso a la información</t>
  </si>
  <si>
    <t>Establecer como mínimo dos idiomas para el acceso a la web</t>
  </si>
  <si>
    <t>Contar con un mecanismo de monitoreo y uso de la web</t>
  </si>
  <si>
    <t>Hacer uso de los sistemas transversales que estén en uso</t>
  </si>
  <si>
    <t>Establecer mecanismos para postulaciones en línea</t>
  </si>
  <si>
    <t>Determinar una actividad para involucrarla en la cadena de trámites</t>
  </si>
  <si>
    <t>Determinar una política de seguridad</t>
  </si>
  <si>
    <t>Establecer mecanismos para el intercambio de informacion entre entidades relacionada con al menos una cadena de trámites</t>
  </si>
  <si>
    <t>Utilizar un lenguaje común en el intercambio de información</t>
  </si>
  <si>
    <t>Establecer sistemas de información internos para el intercambio de información</t>
  </si>
  <si>
    <t>Contar con red de alta velocidad</t>
  </si>
  <si>
    <t>Caracterización de clientes para establecer cuáles canales de comunicación son los más apropiados para el acceso de la información</t>
  </si>
  <si>
    <t>Evaluar el tiempo en que se de la respuesta al ciudadano</t>
  </si>
  <si>
    <t>Establecer mecanismos de comunicación a nivel personal con el cliente</t>
  </si>
  <si>
    <t>Orientación al ciudadano para acceder a la web sin límites</t>
  </si>
  <si>
    <t>Sensibilizar a la ciudadanía en el uso de los servicios en línea</t>
  </si>
  <si>
    <t>Crear la ventanilla única para el uso de servicios en línea</t>
  </si>
  <si>
    <t>La capacitación a empleados deber contener temáticas de Gobierno en línea</t>
  </si>
  <si>
    <t>Los planes de capacitación deben tener al menos un proceso de optimización de  Gobierno en línea</t>
  </si>
  <si>
    <t>Publicar toda convocatoria o concurso en la web indicando el proceso y los requerimientos exigidos</t>
  </si>
  <si>
    <t>Crear espacios virtuales para la participación de la comunidad</t>
  </si>
  <si>
    <t>Publicar proyectos de normatividad relacionados con trámites y servicios</t>
  </si>
  <si>
    <t>Utilizar herramientas con que cuenta el Portal del Estado Colombiano</t>
  </si>
  <si>
    <t>Publicar por medios electrónicos los resultados de la participación de la ciudadanía</t>
  </si>
  <si>
    <t>Cada sector de la entidad debe incorporar la estrategia de Gobierno en Línea en su planeación</t>
  </si>
  <si>
    <t>Incentivar a la ciudadanía para la participación de medios virtuales</t>
  </si>
  <si>
    <t>Publicar las convocatorias por todos los medios de comunicación y ser dirigidas a la población de interés y contar con todos los lineamientos para su cumplimiento</t>
  </si>
  <si>
    <t>Crear mecanismos de participación para que la ciudadanía pueda tomar decisiones en forma activa</t>
  </si>
  <si>
    <t>Habilitar un espacio virtual para que la ciudadanía pueda tener participación activa</t>
  </si>
  <si>
    <t>Habilitar un espacio virtual para que la ciudadanía pueda hacer seguimiento a los planes, programas y proyectos y toma de decisiones</t>
  </si>
  <si>
    <t>Publicar los resultados de la consultas de planes, programas y proyectos y la toma de decisiones</t>
  </si>
  <si>
    <t>Publicar el plan de mejoramiento</t>
  </si>
  <si>
    <t>Verificar que las ruta de navegacion funcione y dirija correctamente a  la pagina web.</t>
  </si>
  <si>
    <t>Verificar que los Navegadores mas usados funcionen con la Pagina web</t>
  </si>
  <si>
    <t>1</t>
  </si>
  <si>
    <t>Cuidadanos</t>
  </si>
  <si>
    <t>Habilitar mecanismos de participacion como foros y Chats</t>
  </si>
  <si>
    <t>verificar el correcto funcionamiento de los avisos de confirmacion de las PQR.</t>
  </si>
  <si>
    <t>Remitir el presuúesto aprobado para su publicacion</t>
  </si>
  <si>
    <t>Encuesta y no estar afiliado a regimen contributivo y regimen subsidiado.</t>
  </si>
  <si>
    <t>2</t>
  </si>
  <si>
    <t>3</t>
  </si>
  <si>
    <t>4</t>
  </si>
  <si>
    <t>Paz y salvo municpal</t>
  </si>
  <si>
    <t>Industria y Comercio</t>
  </si>
  <si>
    <t>Publicar formularios</t>
  </si>
  <si>
    <t>Firma del Formulario de Afiliacion</t>
  </si>
  <si>
    <t>ORLANDO GARCÍA ARAQUE</t>
  </si>
  <si>
    <t>orlisgarcia@hotmail.com</t>
  </si>
  <si>
    <t>alcaldia@socha-boyaca.gov.co</t>
  </si>
  <si>
    <t>LUIS JAIME AGUDELO CRISTANCHO</t>
  </si>
  <si>
    <t>Técnico Administrativo</t>
  </si>
  <si>
    <t>TÉCNICO ADMINISTRATIVO</t>
  </si>
  <si>
    <t>Publicar las asociaciones y/o agremiaciones con del mismo sector</t>
  </si>
  <si>
    <t>RODOLFO JAIRO PINZÓN CANTOR</t>
  </si>
  <si>
    <t>SECRETARIO DE HACIENDA</t>
  </si>
  <si>
    <t>NORMA YAMILE VILLAMIZAR MENDIVELSO</t>
  </si>
  <si>
    <t>COMISARIA DE FAMILIA</t>
  </si>
  <si>
    <t>JORGE ENRIQUE AMAYA VARGAS</t>
  </si>
  <si>
    <t>SECRETARIO DE OBRAS, PLANEACIÓN Y SERVICIOS PÚBLICOS</t>
  </si>
  <si>
    <t>PILAR ASTRID SANTOS FONSECA</t>
  </si>
  <si>
    <t>SECRETARIA DE GOBIERNO</t>
  </si>
  <si>
    <t>Vefirificar que el domino corresponda a GOV.CO</t>
  </si>
  <si>
    <t>Vefirificar que se cumpla con los criterios que pide Gobierno en linea</t>
  </si>
  <si>
    <t>Etiquetar todas los fotografia y publicaciones</t>
  </si>
  <si>
    <t>Identificar los trámites y servicios sujetos a racionalización y publicación</t>
  </si>
  <si>
    <t xml:space="preserve">Histórico de encuestas con sus resultados </t>
  </si>
  <si>
    <t>Publicar información mas relevante con una descripción breve</t>
  </si>
  <si>
    <t>Definir condiciones para su operación visibles a los usuarios para garantizar su correcto funcionamiento</t>
  </si>
  <si>
    <t>Habilitar un mecanismo de ayuda para los usuarios de los canales de participación ciudadana.</t>
  </si>
  <si>
    <t>Establecer un mecanismo gráfico para representar la cobertura en servicios</t>
  </si>
  <si>
    <t>SECRETATIO DE OBRAS, PLANEACIÓN Y SERVICIOS PÚBLICOS</t>
  </si>
  <si>
    <t>Publicar en la sección de servicios al ciudadano los trámites y servicios prestados para su consulta</t>
  </si>
  <si>
    <t>Establecer un mecanimo electrónico para generar estadísticas en línea</t>
  </si>
  <si>
    <t>FANNY AMAYA ROJAS</t>
  </si>
  <si>
    <t>AUXILIAR ADMINISTRATIVO  S.O.P.S.P</t>
  </si>
  <si>
    <t>INSPECTORA DE POLICÍA</t>
  </si>
  <si>
    <t>DIANA JUDITH GIL HURTADO</t>
  </si>
  <si>
    <t>AUXILIAR ADMINISTRATIVO  INSPECCIÓN DE POLICÍA</t>
  </si>
  <si>
    <t>ANA VITELVINA VERGARA MANRIQUE</t>
  </si>
  <si>
    <t xml:space="preserve">SECRETARIO DE OBRAS, PLANEACIÓN Y SERVICIOS PÚBLICOS </t>
  </si>
  <si>
    <t>Impuesto Predial</t>
  </si>
  <si>
    <t>publicación de tramites licencia de construcción</t>
  </si>
  <si>
    <t>Publicación base de datos predios</t>
  </si>
  <si>
    <t>En linea</t>
  </si>
  <si>
    <t>Automatización parcial</t>
  </si>
  <si>
    <t xml:space="preserve">Descargar de paz y salvos </t>
  </si>
  <si>
    <t>Publicación de requisitos para la licencia</t>
  </si>
  <si>
    <t>Secretaría de Hacienda</t>
  </si>
  <si>
    <t>Secretaría de Obras, Planeación y Servicios Públicos</t>
  </si>
  <si>
    <t>Afiliaciones a Régimen Subsidiado</t>
  </si>
  <si>
    <t>Sisben. EPS respectiva</t>
  </si>
  <si>
    <t>SISBEN</t>
  </si>
  <si>
    <t xml:space="preserve">Priorizacion </t>
  </si>
  <si>
    <t>Verificar página de Ministerio de Salud que no se encuentre afiliado al regimen contributivo</t>
  </si>
  <si>
    <t>Subsidios de Vivienda</t>
  </si>
  <si>
    <t>Alcaldía</t>
  </si>
  <si>
    <t>Diligenciar Formularios correspondientes</t>
  </si>
  <si>
    <t>Solicitud e inscripcion subsidio de vivienda</t>
  </si>
  <si>
    <t>Preseleccion de benefeiciarios</t>
  </si>
  <si>
    <t>Adjudicación de Subsidios a los beneficiarios</t>
  </si>
  <si>
    <t>Alcaldía, Corporacion Minuto de Dios, interventoría, Bancos.</t>
  </si>
  <si>
    <t>Secretario de Obras, Planeación y Servicios Públicos</t>
  </si>
  <si>
    <t>Comisaria de Familia</t>
  </si>
  <si>
    <t>AUXILIAR ADMINISTRATIVO S.O.P.S.P.</t>
  </si>
  <si>
    <t>AUXILIAR ADMINISTRATIVO INSPECCIÓN DE POLICÍA</t>
  </si>
  <si>
    <t>Alcaldía Municipal</t>
  </si>
  <si>
    <t>Secretaría de O.P.S.P.</t>
  </si>
  <si>
    <t>Publicar listado de procesos de contratación</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</si>
</sst>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s>
  <fonts count="94">
    <font>
      <sz val="11"/>
      <color theme="1"/>
      <name val="Calibri"/>
      <family val="2"/>
    </font>
    <font>
      <sz val="11"/>
      <color indexed="8"/>
      <name val="Calibri"/>
      <family val="2"/>
    </font>
    <font>
      <sz val="9"/>
      <color indexed="8"/>
      <name val="Arial"/>
      <family val="2"/>
    </font>
    <font>
      <b/>
      <sz val="12"/>
      <color indexed="8"/>
      <name val="Arial"/>
      <family val="2"/>
    </font>
    <font>
      <b/>
      <sz val="12"/>
      <color indexed="8"/>
      <name val="Calibri"/>
      <family val="2"/>
    </font>
    <font>
      <u val="single"/>
      <sz val="11"/>
      <color indexed="12"/>
      <name val="Calibri"/>
      <family val="2"/>
    </font>
    <font>
      <u val="single"/>
      <sz val="11"/>
      <color indexed="20"/>
      <name val="Calibri"/>
      <family val="2"/>
    </font>
    <font>
      <sz val="8"/>
      <name val="Calibri"/>
      <family val="2"/>
    </font>
    <font>
      <sz val="14"/>
      <color indexed="8"/>
      <name val="Calibri"/>
      <family val="2"/>
    </font>
    <font>
      <b/>
      <sz val="14"/>
      <color indexed="8"/>
      <name val="Calibri"/>
      <family val="2"/>
    </font>
    <font>
      <b/>
      <sz val="11"/>
      <color indexed="8"/>
      <name val="Calibri"/>
      <family val="2"/>
    </font>
    <font>
      <i/>
      <sz val="11"/>
      <color indexed="8"/>
      <name val="Calibri"/>
      <family val="2"/>
    </font>
    <font>
      <b/>
      <sz val="11"/>
      <name val="Calibri"/>
      <family val="2"/>
    </font>
    <font>
      <b/>
      <sz val="10"/>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11"/>
      <color indexed="9"/>
      <name val="Calibri"/>
      <family val="2"/>
    </font>
    <font>
      <sz val="9"/>
      <name val="Tahoma"/>
      <family val="2"/>
    </font>
    <font>
      <sz val="11"/>
      <color indexed="55"/>
      <name val="Calibri"/>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5"/>
      <color indexed="8"/>
      <name val="Calibri 11"/>
      <family val="0"/>
    </font>
    <font>
      <sz val="10.5"/>
      <color indexed="8"/>
      <name val="Calibri"/>
      <family val="2"/>
    </font>
    <font>
      <b/>
      <sz val="10.5"/>
      <color indexed="8"/>
      <name val="Calibri"/>
      <family val="2"/>
    </font>
    <font>
      <b/>
      <sz val="10.5"/>
      <name val="Calibri"/>
      <family val="2"/>
    </font>
    <font>
      <sz val="10"/>
      <name val="Calibri"/>
      <family val="2"/>
    </font>
    <font>
      <b/>
      <i/>
      <sz val="10"/>
      <name val="Calibri"/>
      <family val="2"/>
    </font>
    <font>
      <b/>
      <sz val="14"/>
      <name val="Calibri"/>
      <family val="2"/>
    </font>
    <font>
      <i/>
      <sz val="10"/>
      <color indexed="8"/>
      <name val="Calibri"/>
      <family val="2"/>
    </font>
    <font>
      <b/>
      <sz val="20"/>
      <color indexed="8"/>
      <name val="Calibri"/>
      <family val="2"/>
    </font>
    <font>
      <sz val="11"/>
      <color indexed="10"/>
      <name val="Calibri"/>
      <family val="2"/>
    </font>
    <font>
      <i/>
      <sz val="12"/>
      <color indexed="8"/>
      <name val="Calibri"/>
      <family val="2"/>
    </font>
    <font>
      <i/>
      <sz val="14"/>
      <color indexed="8"/>
      <name val="Calibri"/>
      <family val="2"/>
    </font>
    <font>
      <b/>
      <sz val="11"/>
      <color indexed="23"/>
      <name val="Calibri"/>
      <family val="2"/>
    </font>
    <font>
      <sz val="13"/>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9"/>
      <color theme="1"/>
      <name val="Arial"/>
      <family val="2"/>
    </font>
    <font>
      <sz val="11"/>
      <color theme="0" tint="-0.3499799966812134"/>
      <name val="Calibri"/>
      <family val="2"/>
    </font>
    <font>
      <b/>
      <sz val="16"/>
      <color rgb="FF000000"/>
      <name val="Calibri"/>
      <family val="2"/>
    </font>
    <font>
      <b/>
      <sz val="20"/>
      <color theme="1"/>
      <name val="Calibri"/>
      <family val="2"/>
    </font>
    <font>
      <b/>
      <sz val="14"/>
      <color theme="1"/>
      <name val="Calibri"/>
      <family val="2"/>
    </font>
    <font>
      <b/>
      <sz val="12"/>
      <color theme="1"/>
      <name val="Calibri"/>
      <family val="2"/>
    </font>
    <font>
      <i/>
      <sz val="11"/>
      <color theme="1"/>
      <name val="Calibri"/>
      <family val="2"/>
    </font>
    <font>
      <b/>
      <sz val="12"/>
      <color theme="1"/>
      <name val="Arial"/>
      <family val="2"/>
    </font>
    <font>
      <b/>
      <sz val="16"/>
      <color theme="1"/>
      <name val="Calibri"/>
      <family val="2"/>
    </font>
    <font>
      <sz val="13"/>
      <color theme="1"/>
      <name val="Calibri"/>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rgb="FF80FF00"/>
        <bgColor indexed="64"/>
      </patternFill>
    </fill>
    <fill>
      <patternFill patternType="solid">
        <fgColor rgb="FFFFC00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0" tint="-0.1499900072813034"/>
      </left>
      <right style="thin">
        <color theme="0" tint="-0.1499900072813034"/>
      </right>
      <top/>
      <bottom/>
    </border>
    <border>
      <left style="thin">
        <color theme="0"/>
      </left>
      <right/>
      <top/>
      <bottom/>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thin">
        <color theme="0" tint="-0.1499900072813034"/>
      </left>
      <right/>
      <top style="thin">
        <color theme="0" tint="-0.1499900072813034"/>
      </top>
      <bottom style="thin">
        <color theme="0" tint="-0.1499900072813034"/>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style="thin">
        <color theme="0" tint="-0.1499900072813034"/>
      </top>
      <bottom style="thin">
        <color theme="0" tint="-0.1499900072813034"/>
      </bottom>
    </border>
    <border>
      <left/>
      <right/>
      <top style="thin">
        <color theme="0"/>
      </top>
      <bottom style="thin">
        <color theme="0" tint="-0.1499900072813034"/>
      </bottom>
    </border>
    <border>
      <left/>
      <right style="thin">
        <color theme="0"/>
      </right>
      <top style="thin">
        <color theme="0"/>
      </top>
      <bottom style="thin">
        <color theme="0" tint="-0.1499900072813034"/>
      </bottom>
    </border>
    <border>
      <left style="thin">
        <color theme="0"/>
      </left>
      <right/>
      <top style="thin">
        <color theme="0"/>
      </top>
      <bottom style="thin">
        <color theme="0" tint="-0.1499900072813034"/>
      </bottom>
    </border>
    <border>
      <left style="thin">
        <color theme="0" tint="-0.1499900072813034"/>
      </left>
      <right/>
      <top/>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style="thin">
        <color theme="0"/>
      </right>
      <top/>
      <bottom style="thin">
        <color theme="0"/>
      </bottom>
    </border>
    <border>
      <left/>
      <right style="thin">
        <color theme="0"/>
      </right>
      <top/>
      <bottom/>
    </border>
    <border>
      <left style="thin">
        <color theme="0" tint="-0.1499900072813034"/>
      </left>
      <right/>
      <top style="thin">
        <color theme="0"/>
      </top>
      <bottom style="thin">
        <color theme="0" tint="-0.1499900072813034"/>
      </bottom>
    </border>
    <border>
      <left/>
      <right/>
      <top style="thin">
        <color theme="0"/>
      </top>
      <bottom/>
    </border>
    <border>
      <left style="thin">
        <color theme="0"/>
      </left>
      <right style="thin">
        <color theme="0"/>
      </right>
      <top/>
      <bottom/>
    </border>
    <border>
      <left style="thin"/>
      <right/>
      <top style="thin"/>
      <bottom style="thin"/>
    </border>
    <border>
      <left/>
      <right/>
      <top style="thin"/>
      <bottom style="thin"/>
    </border>
    <border>
      <left/>
      <right style="thin"/>
      <top style="thin"/>
      <bottom style="thin"/>
    </border>
    <border>
      <left/>
      <right style="thin">
        <color theme="3" tint="-0.4999699890613556"/>
      </right>
      <top/>
      <bottom/>
    </border>
    <border>
      <left/>
      <right/>
      <top/>
      <bottom style="thin">
        <color theme="0"/>
      </bottom>
    </border>
    <border>
      <left/>
      <right style="thin"/>
      <top/>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1499900072813034"/>
      </bottom>
    </border>
    <border>
      <left/>
      <right/>
      <top/>
      <bottom style="thin">
        <color theme="0" tint="-0.1499900072813034"/>
      </bottom>
    </border>
    <border>
      <left/>
      <right style="thin">
        <color theme="0" tint="-0.24997000396251678"/>
      </right>
      <top/>
      <bottom style="thin">
        <color theme="0" tint="-0.1499900072813034"/>
      </bottom>
    </border>
    <border>
      <left style="thin">
        <color theme="0" tint="-0.1499900072813034"/>
      </left>
      <right/>
      <top/>
      <bottom style="thin">
        <color theme="0" tint="-0.1499900072813034"/>
      </bottom>
    </border>
    <border>
      <left/>
      <right style="thin">
        <color theme="0" tint="-0.1499900072813034"/>
      </right>
      <top/>
      <bottom style="thin">
        <color theme="0" tint="-0.1499900072813034"/>
      </bottom>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thin">
        <color theme="0" tint="-0.4999699890613556"/>
      </bottom>
    </border>
    <border>
      <left style="thin">
        <color theme="0" tint="-0.1499900072813034"/>
      </left>
      <right style="thin">
        <color theme="0" tint="-0.1499900072813034"/>
      </right>
      <top style="thin">
        <color theme="0" tint="-0.4999699890613556"/>
      </top>
      <bottom/>
    </border>
    <border>
      <left style="double"/>
      <right/>
      <top style="thin"/>
      <bottom style="thin"/>
    </border>
    <border>
      <left/>
      <right style="double"/>
      <top style="thin"/>
      <bottom style="thin"/>
    </border>
    <border>
      <left style="double"/>
      <right/>
      <top style="thin"/>
      <bottom style="double"/>
    </border>
    <border>
      <left/>
      <right style="double"/>
      <top style="thin"/>
      <bottom style="double"/>
    </border>
    <border>
      <left style="double"/>
      <right/>
      <top/>
      <bottom style="thin"/>
    </border>
    <border>
      <left/>
      <right style="double"/>
      <top/>
      <bottom style="thin"/>
    </border>
    <border>
      <left style="double"/>
      <right style="thin"/>
      <top style="thin"/>
      <bottom style="thin"/>
    </border>
    <border>
      <left style="thin"/>
      <right style="double"/>
      <top style="thin"/>
      <bottom/>
    </border>
    <border>
      <left/>
      <right/>
      <top style="double"/>
      <bottom/>
    </border>
    <border>
      <left style="double"/>
      <right style="thin"/>
      <top style="thin"/>
      <bottom style="medium"/>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
      <left style="thin">
        <color theme="0" tint="-0.1499900072813034"/>
      </left>
      <right/>
      <top style="thin">
        <color theme="0" tint="-0.1499900072813034"/>
      </top>
      <bottom/>
    </border>
    <border>
      <left/>
      <right/>
      <top style="thin">
        <color theme="0" tint="-0.149990007281303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402">
    <xf numFmtId="0" fontId="0" fillId="0" borderId="0" xfId="0" applyFont="1" applyAlignment="1">
      <alignment/>
    </xf>
    <xf numFmtId="0" fontId="0" fillId="0" borderId="0" xfId="0" applyBorder="1" applyAlignment="1">
      <alignment/>
    </xf>
    <xf numFmtId="0" fontId="0" fillId="0" borderId="0" xfId="0" applyAlignment="1">
      <alignment wrapText="1"/>
    </xf>
    <xf numFmtId="0" fontId="14" fillId="33"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33" borderId="10" xfId="0" applyFont="1" applyFill="1" applyBorder="1" applyAlignment="1">
      <alignment vertical="top" wrapText="1"/>
    </xf>
    <xf numFmtId="0" fontId="14" fillId="0" borderId="10" xfId="0" applyFont="1" applyFill="1" applyBorder="1" applyAlignment="1">
      <alignment vertical="top" wrapText="1"/>
    </xf>
    <xf numFmtId="0" fontId="14" fillId="0" borderId="11" xfId="0" applyFont="1" applyFill="1" applyBorder="1" applyAlignment="1">
      <alignment vertical="top" wrapText="1"/>
    </xf>
    <xf numFmtId="49" fontId="0" fillId="0" borderId="0" xfId="0" applyNumberFormat="1" applyAlignment="1">
      <alignment wrapText="1"/>
    </xf>
    <xf numFmtId="0" fontId="77"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16" fillId="0" borderId="14" xfId="0" applyFont="1" applyBorder="1" applyAlignment="1">
      <alignment horizontal="justify" vertical="top" wrapText="1"/>
    </xf>
    <xf numFmtId="0" fontId="18" fillId="0" borderId="15" xfId="0" applyFont="1" applyBorder="1" applyAlignment="1">
      <alignment vertical="center" wrapText="1"/>
    </xf>
    <xf numFmtId="0" fontId="16" fillId="0" borderId="0" xfId="0" applyFont="1" applyBorder="1" applyAlignment="1">
      <alignment horizontal="justify" vertical="top" wrapText="1"/>
    </xf>
    <xf numFmtId="0" fontId="19" fillId="34" borderId="12" xfId="0" applyFont="1" applyFill="1" applyBorder="1" applyAlignment="1">
      <alignment horizontal="justify" vertical="top" wrapText="1"/>
    </xf>
    <xf numFmtId="0" fontId="19" fillId="34" borderId="13" xfId="0" applyFont="1" applyFill="1" applyBorder="1" applyAlignment="1">
      <alignment horizontal="justify" vertical="top" wrapText="1"/>
    </xf>
    <xf numFmtId="0" fontId="19" fillId="34" borderId="15" xfId="0" applyFont="1" applyFill="1" applyBorder="1" applyAlignment="1">
      <alignment vertical="top" wrapText="1"/>
    </xf>
    <xf numFmtId="0" fontId="19" fillId="34" borderId="15" xfId="0" applyFont="1" applyFill="1" applyBorder="1" applyAlignment="1">
      <alignment horizontal="justify" vertical="top" wrapText="1"/>
    </xf>
    <xf numFmtId="0" fontId="16" fillId="0" borderId="14" xfId="0" applyFont="1" applyBorder="1" applyAlignment="1">
      <alignment horizontal="justify" vertical="center" wrapText="1"/>
    </xf>
    <xf numFmtId="0" fontId="20" fillId="34" borderId="0" xfId="0" applyFont="1" applyFill="1" applyBorder="1" applyAlignment="1">
      <alignment horizontal="left" vertical="center" wrapText="1"/>
    </xf>
    <xf numFmtId="0" fontId="20" fillId="34" borderId="15" xfId="0" applyFont="1" applyFill="1" applyBorder="1" applyAlignment="1">
      <alignment vertical="center" wrapText="1"/>
    </xf>
    <xf numFmtId="0" fontId="16" fillId="0" borderId="0" xfId="0" applyFont="1" applyBorder="1" applyAlignment="1">
      <alignment horizontal="justify" vertical="center" wrapText="1"/>
    </xf>
    <xf numFmtId="0" fontId="0" fillId="0" borderId="14" xfId="0" applyBorder="1" applyAlignment="1">
      <alignment/>
    </xf>
    <xf numFmtId="0" fontId="22" fillId="34" borderId="15" xfId="0" applyFont="1" applyFill="1" applyBorder="1" applyAlignment="1">
      <alignment/>
    </xf>
    <xf numFmtId="0" fontId="23" fillId="35" borderId="16" xfId="0" applyFont="1" applyFill="1" applyBorder="1" applyAlignment="1">
      <alignment horizontal="center" vertical="center" wrapText="1"/>
    </xf>
    <xf numFmtId="0" fontId="23" fillId="35" borderId="17" xfId="0" applyFont="1" applyFill="1" applyBorder="1" applyAlignment="1">
      <alignment horizontal="center" vertical="center" wrapText="1"/>
    </xf>
    <xf numFmtId="0" fontId="14"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78" fillId="36" borderId="0" xfId="0" applyFont="1" applyFill="1" applyAlignment="1">
      <alignment horizontal="center" vertical="center"/>
    </xf>
    <xf numFmtId="0" fontId="79"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78"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80"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81" fillId="0" borderId="0" xfId="0" applyFont="1" applyBorder="1" applyAlignment="1" applyProtection="1">
      <alignment horizontal="center" vertical="center" wrapText="1"/>
      <protection/>
    </xf>
    <xf numFmtId="0" fontId="0" fillId="0" borderId="0" xfId="0" applyAlignment="1" applyProtection="1">
      <alignment wrapText="1"/>
      <protection/>
    </xf>
    <xf numFmtId="0" fontId="13" fillId="38" borderId="23" xfId="0" applyFont="1" applyFill="1" applyBorder="1" applyAlignment="1" applyProtection="1">
      <alignment horizontal="center" vertical="center" wrapText="1" shrinkToFit="1"/>
      <protection/>
    </xf>
    <xf numFmtId="0" fontId="12" fillId="38" borderId="23" xfId="0" applyFont="1" applyFill="1" applyBorder="1" applyAlignment="1" applyProtection="1">
      <alignment horizontal="center" vertical="top" wrapText="1" shrinkToFit="1"/>
      <protection/>
    </xf>
    <xf numFmtId="0" fontId="16" fillId="0" borderId="0" xfId="0" applyFont="1" applyAlignment="1" applyProtection="1">
      <alignment horizontal="center" vertical="top" wrapText="1"/>
      <protection/>
    </xf>
    <xf numFmtId="0" fontId="18" fillId="0" borderId="0" xfId="0" applyFont="1" applyBorder="1" applyAlignment="1" applyProtection="1">
      <alignment horizontal="center" vertical="center" wrapText="1"/>
      <protection/>
    </xf>
    <xf numFmtId="0" fontId="16" fillId="0" borderId="0" xfId="0" applyFont="1" applyAlignment="1" applyProtection="1">
      <alignment horizontal="justify" vertical="top" wrapText="1"/>
      <protection/>
    </xf>
    <xf numFmtId="0" fontId="0" fillId="38" borderId="25" xfId="0" applyFill="1" applyBorder="1" applyAlignment="1" applyProtection="1">
      <alignment horizontal="center"/>
      <protection/>
    </xf>
    <xf numFmtId="0" fontId="0" fillId="38" borderId="24" xfId="0" applyFill="1" applyBorder="1" applyAlignment="1" applyProtection="1">
      <alignment horizontal="center"/>
      <protection/>
    </xf>
    <xf numFmtId="0" fontId="78"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0" fontId="0" fillId="0" borderId="0" xfId="0" applyBorder="1" applyAlignment="1" applyProtection="1">
      <alignment horizontal="right"/>
      <protection/>
    </xf>
    <xf numFmtId="1" fontId="60" fillId="0" borderId="24" xfId="0" applyNumberFormat="1" applyFont="1" applyBorder="1" applyAlignment="1" applyProtection="1">
      <alignment horizontal="left" vertical="center"/>
      <protection/>
    </xf>
    <xf numFmtId="49" fontId="80"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49" fontId="82" fillId="0" borderId="0" xfId="0" applyNumberFormat="1" applyFont="1" applyBorder="1" applyAlignment="1" applyProtection="1">
      <alignment horizontal="left" vertical="center" wrapText="1"/>
      <protection locked="0"/>
    </xf>
    <xf numFmtId="49" fontId="82" fillId="0" borderId="0" xfId="0" applyNumberFormat="1" applyFont="1" applyBorder="1" applyAlignment="1" applyProtection="1">
      <alignment horizontal="left" vertical="center" wrapText="1"/>
      <protection/>
    </xf>
    <xf numFmtId="0" fontId="32" fillId="0" borderId="0" xfId="0" applyFont="1" applyAlignment="1">
      <alignment horizontal="justify" vertical="top" wrapText="1"/>
    </xf>
    <xf numFmtId="0" fontId="31" fillId="36" borderId="26" xfId="0" applyFont="1" applyFill="1" applyBorder="1" applyAlignment="1">
      <alignment horizontal="center" vertical="center" wrapText="1"/>
    </xf>
    <xf numFmtId="0" fontId="31" fillId="36" borderId="27" xfId="0" applyFont="1" applyFill="1" applyBorder="1" applyAlignment="1">
      <alignment horizontal="center" vertical="center"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32" fillId="37" borderId="0" xfId="0" applyFont="1" applyFill="1" applyBorder="1" applyAlignment="1">
      <alignment horizontal="justify" vertical="top" wrapText="1"/>
    </xf>
    <xf numFmtId="0" fontId="32" fillId="37" borderId="15" xfId="0" applyFont="1" applyFill="1" applyBorder="1" applyAlignment="1">
      <alignment horizontal="justify" vertical="top" wrapText="1"/>
    </xf>
    <xf numFmtId="0" fontId="34" fillId="0" borderId="28" xfId="0" applyFont="1" applyFill="1" applyBorder="1" applyAlignment="1">
      <alignment vertical="center" wrapText="1"/>
    </xf>
    <xf numFmtId="0" fontId="34" fillId="0" borderId="29"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30" xfId="0" applyFont="1" applyFill="1" applyBorder="1" applyAlignment="1">
      <alignment vertical="center" wrapText="1"/>
    </xf>
    <xf numFmtId="0" fontId="34" fillId="0" borderId="31"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30" xfId="0" applyFont="1" applyFill="1" applyBorder="1" applyAlignment="1">
      <alignment horizontal="left" vertical="center" wrapText="1"/>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26" xfId="0" applyFont="1" applyFill="1" applyBorder="1" applyAlignment="1">
      <alignment vertical="center" wrapText="1"/>
    </xf>
    <xf numFmtId="0" fontId="34" fillId="0" borderId="34" xfId="0" applyFont="1" applyFill="1" applyBorder="1" applyAlignment="1">
      <alignment horizontal="center" vertical="center"/>
    </xf>
    <xf numFmtId="0" fontId="36" fillId="36" borderId="30" xfId="0" applyFont="1" applyFill="1" applyBorder="1" applyAlignment="1">
      <alignment horizontal="center" vertical="center" wrapText="1"/>
    </xf>
    <xf numFmtId="0" fontId="25" fillId="37" borderId="0" xfId="0" applyFont="1" applyFill="1" applyAlignment="1">
      <alignment horizontal="justify" vertical="center" wrapText="1"/>
    </xf>
    <xf numFmtId="0" fontId="25" fillId="37" borderId="0" xfId="0" applyFont="1" applyFill="1" applyBorder="1" applyAlignment="1">
      <alignment horizontal="justify" vertical="center" wrapText="1"/>
    </xf>
    <xf numFmtId="0" fontId="25" fillId="37" borderId="15" xfId="0" applyFont="1" applyFill="1" applyBorder="1" applyAlignment="1">
      <alignment horizontal="justify" vertical="center" wrapText="1"/>
    </xf>
    <xf numFmtId="0" fontId="39" fillId="37" borderId="0" xfId="0" applyFont="1" applyFill="1" applyBorder="1" applyAlignment="1">
      <alignment horizontal="left" vertical="center" wrapText="1"/>
    </xf>
    <xf numFmtId="0" fontId="25" fillId="37" borderId="14" xfId="0" applyFont="1" applyFill="1" applyBorder="1" applyAlignment="1">
      <alignment horizontal="justify" vertical="center" wrapText="1"/>
    </xf>
    <xf numFmtId="0" fontId="25" fillId="37" borderId="0" xfId="0" applyFont="1" applyFill="1" applyAlignment="1">
      <alignment horizontal="justify" vertical="top" wrapText="1"/>
    </xf>
    <xf numFmtId="0" fontId="25" fillId="37" borderId="0" xfId="0" applyFont="1" applyFill="1" applyBorder="1" applyAlignment="1">
      <alignment horizontal="justify" vertical="top" wrapText="1"/>
    </xf>
    <xf numFmtId="0" fontId="25" fillId="37" borderId="15" xfId="0" applyFont="1" applyFill="1" applyBorder="1" applyAlignment="1">
      <alignment horizontal="justify" vertical="top" wrapText="1"/>
    </xf>
    <xf numFmtId="0" fontId="25" fillId="37" borderId="14" xfId="0" applyFont="1" applyFill="1" applyBorder="1" applyAlignment="1">
      <alignment horizontal="justify" vertical="top" wrapText="1"/>
    </xf>
    <xf numFmtId="0" fontId="83"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5" xfId="0" applyFont="1" applyFill="1" applyBorder="1" applyAlignment="1">
      <alignment/>
    </xf>
    <xf numFmtId="49" fontId="80"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4" fillId="0" borderId="24" xfId="0" applyFont="1" applyBorder="1" applyAlignment="1" applyProtection="1">
      <alignment horizontal="center" vertical="center"/>
      <protection/>
    </xf>
    <xf numFmtId="0" fontId="85" fillId="40" borderId="36" xfId="0" applyFont="1" applyFill="1" applyBorder="1" applyAlignment="1" applyProtection="1">
      <alignment horizontal="center" vertical="center" wrapText="1"/>
      <protection/>
    </xf>
    <xf numFmtId="0" fontId="36" fillId="36" borderId="29" xfId="0" applyFont="1" applyFill="1" applyBorder="1" applyAlignment="1">
      <alignment horizontal="center" vertical="center" wrapText="1"/>
    </xf>
    <xf numFmtId="0" fontId="0" fillId="37" borderId="35" xfId="0" applyFont="1" applyFill="1" applyBorder="1" applyAlignment="1">
      <alignment horizontal="left" vertical="top"/>
    </xf>
    <xf numFmtId="49" fontId="80" fillId="41" borderId="0" xfId="0" applyNumberFormat="1" applyFont="1" applyFill="1" applyBorder="1" applyAlignment="1" applyProtection="1">
      <alignment horizontal="right"/>
      <protection/>
    </xf>
    <xf numFmtId="49" fontId="80" fillId="42" borderId="0" xfId="0" applyNumberFormat="1" applyFont="1" applyFill="1" applyBorder="1" applyAlignment="1" applyProtection="1">
      <alignment horizontal="righ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49" fontId="0" fillId="43" borderId="0" xfId="0" applyNumberFormat="1" applyFill="1" applyBorder="1" applyAlignment="1" applyProtection="1">
      <alignment horizontal="left" vertical="center" wrapText="1"/>
      <protection/>
    </xf>
    <xf numFmtId="0" fontId="0" fillId="43" borderId="0" xfId="0" applyFill="1" applyBorder="1" applyAlignment="1" applyProtection="1">
      <alignment horizontal="center"/>
      <protection/>
    </xf>
    <xf numFmtId="49" fontId="0" fillId="43" borderId="0" xfId="0" applyNumberFormat="1" applyFont="1" applyFill="1" applyBorder="1" applyAlignment="1" applyProtection="1">
      <alignment horizontal="left" vertical="center" wrapText="1"/>
      <protection/>
    </xf>
    <xf numFmtId="49" fontId="0" fillId="43" borderId="0" xfId="0" applyNumberFormat="1" applyFont="1" applyFill="1" applyBorder="1" applyAlignment="1" applyProtection="1">
      <alignment horizontal="center"/>
      <protection/>
    </xf>
    <xf numFmtId="49" fontId="0" fillId="43" borderId="0" xfId="0" applyNumberFormat="1" applyFont="1" applyFill="1" applyBorder="1" applyAlignment="1" applyProtection="1">
      <alignment/>
      <protection/>
    </xf>
    <xf numFmtId="0" fontId="85" fillId="9" borderId="0" xfId="0" applyFont="1" applyFill="1" applyBorder="1" applyAlignment="1" applyProtection="1">
      <alignment horizontal="left"/>
      <protection/>
    </xf>
    <xf numFmtId="49" fontId="0" fillId="44" borderId="0" xfId="0" applyNumberFormat="1" applyFill="1" applyBorder="1" applyAlignment="1" applyProtection="1">
      <alignment/>
      <protection/>
    </xf>
    <xf numFmtId="0" fontId="0" fillId="44" borderId="0" xfId="0" applyFill="1" applyBorder="1" applyAlignment="1" applyProtection="1">
      <alignment/>
      <protection/>
    </xf>
    <xf numFmtId="0" fontId="0" fillId="44" borderId="0" xfId="0" applyFill="1" applyBorder="1" applyAlignment="1" applyProtection="1">
      <alignment horizontal="center"/>
      <protection/>
    </xf>
    <xf numFmtId="0" fontId="16" fillId="44" borderId="0" xfId="0" applyFont="1" applyFill="1" applyAlignment="1" applyProtection="1">
      <alignment horizontal="center" vertical="top" wrapText="1"/>
      <protection/>
    </xf>
    <xf numFmtId="0" fontId="16" fillId="44" borderId="0" xfId="0" applyFont="1" applyFill="1" applyAlignment="1" applyProtection="1">
      <alignment horizontal="justify" vertical="top" wrapText="1"/>
      <protection/>
    </xf>
    <xf numFmtId="0" fontId="0" fillId="44" borderId="0" xfId="0" applyFill="1" applyAlignment="1" applyProtection="1">
      <alignment wrapText="1"/>
      <protection/>
    </xf>
    <xf numFmtId="0" fontId="0" fillId="45" borderId="0" xfId="0" applyFill="1" applyBorder="1" applyAlignment="1" applyProtection="1">
      <alignment/>
      <protection/>
    </xf>
    <xf numFmtId="0" fontId="80" fillId="45" borderId="0" xfId="0" applyFont="1" applyFill="1" applyBorder="1" applyAlignment="1" applyProtection="1">
      <alignment/>
      <protection/>
    </xf>
    <xf numFmtId="0" fontId="0" fillId="43" borderId="0" xfId="0" applyFill="1" applyBorder="1" applyAlignment="1" applyProtection="1">
      <alignment horizontal="left" vertical="center" wrapText="1"/>
      <protection/>
    </xf>
    <xf numFmtId="0" fontId="0" fillId="43" borderId="37" xfId="0" applyFill="1" applyBorder="1" applyAlignment="1" applyProtection="1">
      <alignment/>
      <protection/>
    </xf>
    <xf numFmtId="0" fontId="71" fillId="39" borderId="0" xfId="0" applyFont="1" applyFill="1" applyBorder="1" applyAlignment="1" applyProtection="1">
      <alignment/>
      <protection/>
    </xf>
    <xf numFmtId="0" fontId="0" fillId="16" borderId="0" xfId="0" applyFill="1" applyBorder="1" applyAlignment="1" applyProtection="1">
      <alignment/>
      <protection/>
    </xf>
    <xf numFmtId="0" fontId="80" fillId="16" borderId="0" xfId="0" applyFont="1" applyFill="1" applyBorder="1" applyAlignment="1" applyProtection="1">
      <alignment/>
      <protection/>
    </xf>
    <xf numFmtId="49" fontId="80" fillId="46" borderId="0" xfId="0" applyNumberFormat="1" applyFont="1" applyFill="1" applyBorder="1" applyAlignment="1" applyProtection="1">
      <alignment horizontal="right"/>
      <protection/>
    </xf>
    <xf numFmtId="0" fontId="85" fillId="47" borderId="0" xfId="0" applyFont="1" applyFill="1" applyBorder="1" applyAlignment="1" applyProtection="1">
      <alignment horizontal="left"/>
      <protection/>
    </xf>
    <xf numFmtId="0" fontId="85" fillId="47" borderId="0" xfId="0" applyFont="1" applyFill="1" applyBorder="1" applyAlignment="1" applyProtection="1">
      <alignment/>
      <protection/>
    </xf>
    <xf numFmtId="0" fontId="0" fillId="47" borderId="0" xfId="0" applyFill="1" applyBorder="1" applyAlignment="1" applyProtection="1">
      <alignment/>
      <protection/>
    </xf>
    <xf numFmtId="0" fontId="0" fillId="9" borderId="0" xfId="0" applyFill="1" applyBorder="1" applyAlignment="1" applyProtection="1">
      <alignment/>
      <protection/>
    </xf>
    <xf numFmtId="0" fontId="0" fillId="3" borderId="0" xfId="0" applyFill="1" applyBorder="1" applyAlignment="1" applyProtection="1">
      <alignment/>
      <protection/>
    </xf>
    <xf numFmtId="49" fontId="0" fillId="48" borderId="0" xfId="0" applyNumberFormat="1" applyFill="1" applyBorder="1" applyAlignment="1" applyProtection="1">
      <alignment/>
      <protection/>
    </xf>
    <xf numFmtId="0" fontId="0" fillId="48" borderId="0" xfId="0" applyFill="1" applyBorder="1" applyAlignment="1" applyProtection="1">
      <alignment/>
      <protection/>
    </xf>
    <xf numFmtId="0" fontId="0" fillId="48" borderId="0" xfId="0" applyFill="1" applyBorder="1" applyAlignment="1" applyProtection="1">
      <alignment horizontal="center"/>
      <protection/>
    </xf>
    <xf numFmtId="49" fontId="0" fillId="48" borderId="0" xfId="0" applyNumberFormat="1" applyFont="1" applyFill="1" applyBorder="1" applyAlignment="1" applyProtection="1">
      <alignment horizontal="left" vertical="center" wrapText="1" shrinkToFit="1"/>
      <protection/>
    </xf>
    <xf numFmtId="166" fontId="82" fillId="48" borderId="0" xfId="0" applyNumberFormat="1" applyFont="1" applyFill="1" applyBorder="1" applyAlignment="1" applyProtection="1">
      <alignment horizontal="center" vertical="center" wrapText="1"/>
      <protection/>
    </xf>
    <xf numFmtId="49" fontId="82" fillId="48" borderId="0" xfId="0" applyNumberFormat="1" applyFont="1" applyFill="1" applyBorder="1" applyAlignment="1" applyProtection="1">
      <alignment horizontal="left" vertical="center" wrapText="1"/>
      <protection/>
    </xf>
    <xf numFmtId="49" fontId="82" fillId="48" borderId="0" xfId="0" applyNumberFormat="1" applyFont="1" applyFill="1" applyBorder="1" applyAlignment="1" applyProtection="1">
      <alignment horizontal="left" vertical="center" wrapText="1"/>
      <protection locked="0"/>
    </xf>
    <xf numFmtId="0" fontId="85" fillId="7" borderId="0" xfId="0" applyFont="1" applyFill="1" applyBorder="1" applyAlignment="1" applyProtection="1">
      <alignment horizontal="left"/>
      <protection/>
    </xf>
    <xf numFmtId="49" fontId="0" fillId="49" borderId="0" xfId="0" applyNumberFormat="1" applyFill="1" applyBorder="1" applyAlignment="1" applyProtection="1">
      <alignment/>
      <protection/>
    </xf>
    <xf numFmtId="0" fontId="0" fillId="49" borderId="0" xfId="0" applyFill="1" applyBorder="1" applyAlignment="1" applyProtection="1">
      <alignment/>
      <protection/>
    </xf>
    <xf numFmtId="0" fontId="32" fillId="49" borderId="0" xfId="0" applyFont="1" applyFill="1" applyAlignment="1">
      <alignment horizontal="justify" vertical="top" wrapText="1"/>
    </xf>
    <xf numFmtId="0" fontId="0" fillId="7" borderId="0" xfId="0" applyFill="1"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right" wrapText="1"/>
      <protection/>
    </xf>
    <xf numFmtId="0" fontId="0" fillId="0" borderId="40" xfId="0" applyBorder="1" applyAlignment="1" applyProtection="1">
      <alignment/>
      <protection/>
    </xf>
    <xf numFmtId="0" fontId="67" fillId="0" borderId="0" xfId="45" applyAlignment="1">
      <alignment/>
    </xf>
    <xf numFmtId="2" fontId="0" fillId="0" borderId="0" xfId="0" applyNumberFormat="1" applyAlignment="1">
      <alignment horizontal="center" vertical="center" wrapText="1"/>
    </xf>
    <xf numFmtId="0" fontId="86" fillId="0" borderId="0" xfId="0" applyFont="1" applyFill="1" applyBorder="1" applyAlignment="1" applyProtection="1">
      <alignment horizontal="center" vertical="center"/>
      <protection/>
    </xf>
    <xf numFmtId="0" fontId="67" fillId="0" borderId="0" xfId="45" applyBorder="1" applyAlignment="1" applyProtection="1">
      <alignment horizontal="left" vertical="center" wrapText="1"/>
      <protection/>
    </xf>
    <xf numFmtId="0" fontId="67" fillId="0" borderId="0" xfId="45"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78"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0" fontId="0" fillId="0" borderId="24" xfId="0" applyBorder="1" applyAlignment="1" applyProtection="1">
      <alignment wrapText="1"/>
      <protection/>
    </xf>
    <xf numFmtId="164" fontId="0" fillId="0" borderId="24" xfId="0" applyNumberFormat="1" applyBorder="1" applyAlignment="1" applyProtection="1">
      <alignment wrapText="1"/>
      <protection/>
    </xf>
    <xf numFmtId="49" fontId="0" fillId="0" borderId="24" xfId="0" applyNumberFormat="1" applyBorder="1" applyAlignment="1" applyProtection="1">
      <alignment horizontal="center" vertical="center" wrapText="1"/>
      <protection/>
    </xf>
    <xf numFmtId="49" fontId="80" fillId="50" borderId="0" xfId="0" applyNumberFormat="1" applyFont="1" applyFill="1" applyBorder="1" applyAlignment="1" applyProtection="1">
      <alignment horizontal="right"/>
      <protection/>
    </xf>
    <xf numFmtId="0" fontId="84" fillId="0" borderId="41" xfId="0" applyFont="1" applyBorder="1" applyAlignment="1" applyProtection="1">
      <alignment horizontal="center" vertical="center"/>
      <protection/>
    </xf>
    <xf numFmtId="0" fontId="84" fillId="0" borderId="42" xfId="0" applyFont="1" applyBorder="1" applyAlignment="1" applyProtection="1">
      <alignment horizontal="center" vertical="center"/>
      <protection/>
    </xf>
    <xf numFmtId="0" fontId="85" fillId="45" borderId="0" xfId="0" applyFont="1" applyFill="1" applyBorder="1" applyAlignment="1" applyProtection="1">
      <alignment/>
      <protection/>
    </xf>
    <xf numFmtId="0" fontId="85" fillId="51" borderId="0" xfId="0" applyFont="1" applyFill="1" applyBorder="1" applyAlignment="1" applyProtection="1">
      <alignment/>
      <protection/>
    </xf>
    <xf numFmtId="0" fontId="0" fillId="51" borderId="0" xfId="0" applyFill="1" applyAlignment="1">
      <alignment/>
    </xf>
    <xf numFmtId="0" fontId="85" fillId="7" borderId="0" xfId="0" applyFont="1" applyFill="1" applyBorder="1" applyAlignment="1" applyProtection="1">
      <alignment horizontal="left"/>
      <protection/>
    </xf>
    <xf numFmtId="0" fontId="85" fillId="47" borderId="0" xfId="0" applyFont="1" applyFill="1" applyBorder="1" applyAlignment="1" applyProtection="1">
      <alignment horizontal="left"/>
      <protection/>
    </xf>
    <xf numFmtId="0" fontId="85" fillId="9" borderId="0" xfId="0" applyFont="1" applyFill="1" applyBorder="1" applyAlignment="1" applyProtection="1">
      <alignment horizontal="left"/>
      <protection/>
    </xf>
    <xf numFmtId="0" fontId="0" fillId="0" borderId="0" xfId="0" applyFill="1" applyAlignment="1">
      <alignment/>
    </xf>
    <xf numFmtId="0" fontId="67" fillId="0" borderId="0" xfId="45" applyFill="1" applyBorder="1" applyAlignment="1" applyProtection="1">
      <alignment horizontal="right" vertical="center" wrapText="1"/>
      <protection/>
    </xf>
    <xf numFmtId="0" fontId="67" fillId="0" borderId="0" xfId="45"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3" xfId="0" applyNumberFormat="1" applyBorder="1" applyAlignment="1" applyProtection="1">
      <alignment horizontal="center"/>
      <protection/>
    </xf>
    <xf numFmtId="166" fontId="22" fillId="0" borderId="24" xfId="0" applyNumberFormat="1" applyFont="1" applyBorder="1" applyAlignment="1" applyProtection="1">
      <alignment horizontal="center" vertical="center" wrapText="1"/>
      <protection/>
    </xf>
    <xf numFmtId="166" fontId="22" fillId="37" borderId="24" xfId="0" applyNumberFormat="1" applyFont="1" applyFill="1" applyBorder="1" applyAlignment="1" applyProtection="1">
      <alignment horizontal="center" vertical="center" wrapText="1"/>
      <protection/>
    </xf>
    <xf numFmtId="166" fontId="82" fillId="37" borderId="24" xfId="0" applyNumberFormat="1" applyFont="1" applyFill="1" applyBorder="1" applyAlignment="1" applyProtection="1">
      <alignment horizontal="center" vertical="center" wrapText="1"/>
      <protection/>
    </xf>
    <xf numFmtId="49" fontId="0" fillId="37" borderId="24" xfId="0" applyNumberFormat="1" applyFont="1" applyFill="1" applyBorder="1" applyAlignment="1" applyProtection="1">
      <alignment wrapText="1"/>
      <protection/>
    </xf>
    <xf numFmtId="0" fontId="0" fillId="37" borderId="24" xfId="0" applyFont="1" applyFill="1" applyBorder="1" applyAlignment="1" applyProtection="1">
      <alignment wrapText="1"/>
      <protection/>
    </xf>
    <xf numFmtId="164" fontId="0" fillId="37" borderId="44" xfId="0" applyNumberFormat="1" applyFont="1" applyFill="1" applyBorder="1" applyAlignment="1" applyProtection="1">
      <alignment wrapText="1"/>
      <protection/>
    </xf>
    <xf numFmtId="0" fontId="0" fillId="37" borderId="25" xfId="0" applyFont="1" applyFill="1" applyBorder="1" applyAlignment="1" applyProtection="1">
      <alignment wrapText="1"/>
      <protection/>
    </xf>
    <xf numFmtId="15" fontId="0" fillId="37" borderId="24" xfId="0" applyNumberFormat="1" applyFont="1" applyFill="1" applyBorder="1" applyAlignment="1" applyProtection="1">
      <alignment wrapText="1"/>
      <protection/>
    </xf>
    <xf numFmtId="9" fontId="0" fillId="37" borderId="24" xfId="0" applyNumberFormat="1" applyFont="1" applyFill="1" applyBorder="1" applyAlignment="1" applyProtection="1">
      <alignment wrapText="1"/>
      <protection/>
    </xf>
    <xf numFmtId="49" fontId="0" fillId="37" borderId="24" xfId="0" applyNumberFormat="1" applyFont="1" applyFill="1" applyBorder="1" applyAlignment="1" applyProtection="1">
      <alignment horizontal="center" vertical="center" wrapText="1"/>
      <protection/>
    </xf>
    <xf numFmtId="49" fontId="0" fillId="0" borderId="24" xfId="0" applyNumberFormat="1" applyFont="1" applyBorder="1" applyAlignment="1" applyProtection="1">
      <alignment wrapText="1"/>
      <protection/>
    </xf>
    <xf numFmtId="0" fontId="0" fillId="0" borderId="24" xfId="0" applyFont="1" applyBorder="1" applyAlignment="1" applyProtection="1">
      <alignment wrapText="1"/>
      <protection/>
    </xf>
    <xf numFmtId="0" fontId="0" fillId="0" borderId="25" xfId="0" applyFont="1" applyBorder="1" applyAlignment="1" applyProtection="1">
      <alignment wrapText="1"/>
      <protection/>
    </xf>
    <xf numFmtId="15" fontId="0" fillId="0" borderId="24" xfId="0" applyNumberFormat="1" applyFont="1" applyBorder="1" applyAlignment="1" applyProtection="1">
      <alignment wrapText="1"/>
      <protection/>
    </xf>
    <xf numFmtId="164" fontId="0" fillId="37" borderId="24" xfId="0" applyNumberFormat="1" applyFont="1" applyFill="1" applyBorder="1" applyAlignment="1" applyProtection="1">
      <alignment wrapText="1"/>
      <protection/>
    </xf>
    <xf numFmtId="164" fontId="0" fillId="0" borderId="41" xfId="0" applyNumberFormat="1" applyFont="1" applyBorder="1" applyAlignment="1" applyProtection="1">
      <alignment wrapText="1"/>
      <protection/>
    </xf>
    <xf numFmtId="164" fontId="0" fillId="0" borderId="24" xfId="0" applyNumberFormat="1" applyFont="1" applyBorder="1" applyAlignment="1" applyProtection="1">
      <alignment wrapText="1"/>
      <protection/>
    </xf>
    <xf numFmtId="0" fontId="0" fillId="0" borderId="24" xfId="0" applyFont="1" applyBorder="1" applyAlignment="1" applyProtection="1">
      <alignment horizontal="center" wrapText="1"/>
      <protection/>
    </xf>
    <xf numFmtId="0" fontId="1" fillId="37" borderId="0" xfId="0" applyFont="1" applyFill="1" applyBorder="1" applyAlignment="1" applyProtection="1">
      <alignment horizontal="left" vertical="top" wrapText="1"/>
      <protection/>
    </xf>
    <xf numFmtId="0" fontId="0" fillId="37" borderId="24" xfId="0" applyFill="1" applyBorder="1" applyAlignment="1" applyProtection="1">
      <alignment horizontal="center" vertical="center" wrapText="1"/>
      <protection/>
    </xf>
    <xf numFmtId="0" fontId="0" fillId="37" borderId="24" xfId="0" applyFill="1" applyBorder="1" applyAlignment="1" applyProtection="1">
      <alignment horizontal="center" vertical="center"/>
      <protection/>
    </xf>
    <xf numFmtId="14" fontId="0" fillId="37" borderId="24" xfId="0" applyNumberFormat="1"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14" fontId="0" fillId="0" borderId="24" xfId="0" applyNumberFormat="1" applyBorder="1" applyAlignment="1" applyProtection="1">
      <alignment horizontal="center" vertical="center" wrapText="1"/>
      <protection/>
    </xf>
    <xf numFmtId="49" fontId="86" fillId="52" borderId="0" xfId="0" applyNumberFormat="1" applyFont="1" applyFill="1" applyBorder="1" applyAlignment="1" applyProtection="1">
      <alignment horizontal="left"/>
      <protection/>
    </xf>
    <xf numFmtId="0" fontId="86" fillId="47" borderId="0" xfId="0" applyFont="1" applyFill="1" applyBorder="1" applyAlignment="1" applyProtection="1">
      <alignment horizontal="center" vertical="center"/>
      <protection/>
    </xf>
    <xf numFmtId="0" fontId="86" fillId="7" borderId="0" xfId="0" applyFont="1" applyFill="1" applyBorder="1" applyAlignment="1" applyProtection="1">
      <alignment horizontal="center" vertical="center"/>
      <protection/>
    </xf>
    <xf numFmtId="49" fontId="76" fillId="53" borderId="0" xfId="0" applyNumberFormat="1" applyFont="1" applyFill="1" applyBorder="1" applyAlignment="1" applyProtection="1">
      <alignment horizontal="center"/>
      <protection/>
    </xf>
    <xf numFmtId="49" fontId="0" fillId="36" borderId="23" xfId="0" applyNumberFormat="1" applyFont="1" applyFill="1" applyBorder="1" applyAlignment="1" applyProtection="1">
      <alignment horizontal="center" vertical="center" wrapText="1"/>
      <protection/>
    </xf>
    <xf numFmtId="49" fontId="0" fillId="36" borderId="45" xfId="0" applyNumberFormat="1" applyFont="1" applyFill="1" applyBorder="1" applyAlignment="1" applyProtection="1">
      <alignment horizontal="center" vertical="center" wrapText="1"/>
      <protection/>
    </xf>
    <xf numFmtId="49" fontId="0" fillId="36" borderId="46" xfId="0" applyNumberFormat="1" applyFont="1" applyFill="1" applyBorder="1" applyAlignment="1" applyProtection="1">
      <alignment horizontal="center" vertical="center"/>
      <protection/>
    </xf>
    <xf numFmtId="49" fontId="0" fillId="36" borderId="47" xfId="0" applyNumberFormat="1" applyFont="1" applyFill="1" applyBorder="1" applyAlignment="1" applyProtection="1">
      <alignment horizontal="center" vertical="center"/>
      <protection/>
    </xf>
    <xf numFmtId="49" fontId="0" fillId="36" borderId="48" xfId="0" applyNumberFormat="1" applyFont="1" applyFill="1" applyBorder="1" applyAlignment="1" applyProtection="1">
      <alignment horizontal="center" vertical="center"/>
      <protection/>
    </xf>
    <xf numFmtId="49" fontId="22" fillId="0" borderId="44" xfId="0" applyNumberFormat="1" applyFont="1" applyBorder="1" applyAlignment="1" applyProtection="1">
      <alignment horizontal="left" vertical="center" wrapText="1"/>
      <protection/>
    </xf>
    <xf numFmtId="49" fontId="22" fillId="0" borderId="49" xfId="0" applyNumberFormat="1" applyFont="1" applyBorder="1" applyAlignment="1" applyProtection="1">
      <alignment horizontal="left" vertical="center" wrapText="1"/>
      <protection/>
    </xf>
    <xf numFmtId="49" fontId="22" fillId="0" borderId="25" xfId="0" applyNumberFormat="1" applyFont="1" applyBorder="1" applyAlignment="1" applyProtection="1">
      <alignment horizontal="left" vertical="center" wrapText="1"/>
      <protection/>
    </xf>
    <xf numFmtId="0" fontId="0" fillId="37" borderId="44" xfId="0" applyFill="1" applyBorder="1" applyAlignment="1" applyProtection="1">
      <alignment horizontal="center" vertical="center" wrapText="1"/>
      <protection/>
    </xf>
    <xf numFmtId="0" fontId="0" fillId="37" borderId="25" xfId="0"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44" xfId="0" applyBorder="1" applyAlignment="1" applyProtection="1">
      <alignment horizontal="center"/>
      <protection/>
    </xf>
    <xf numFmtId="0" fontId="0" fillId="0" borderId="25" xfId="0" applyBorder="1" applyAlignment="1" applyProtection="1">
      <alignment horizontal="center"/>
      <protection/>
    </xf>
    <xf numFmtId="0" fontId="12" fillId="53" borderId="23" xfId="0" applyFont="1" applyFill="1" applyBorder="1" applyAlignment="1" applyProtection="1">
      <alignment horizontal="center" vertical="center" wrapText="1" shrinkToFit="1"/>
      <protection/>
    </xf>
    <xf numFmtId="0" fontId="12" fillId="53" borderId="45" xfId="0" applyFont="1" applyFill="1" applyBorder="1" applyAlignment="1" applyProtection="1">
      <alignment horizontal="center" vertical="center" wrapText="1" shrinkToFit="1"/>
      <protection/>
    </xf>
    <xf numFmtId="0" fontId="12" fillId="53" borderId="50" xfId="0" applyFont="1" applyFill="1" applyBorder="1" applyAlignment="1" applyProtection="1">
      <alignment horizontal="center" vertical="center" wrapText="1" shrinkToFit="1"/>
      <protection/>
    </xf>
    <xf numFmtId="0" fontId="12" fillId="53" borderId="51" xfId="0" applyFont="1" applyFill="1" applyBorder="1" applyAlignment="1" applyProtection="1">
      <alignment horizontal="center" vertical="center" wrapText="1" shrinkToFit="1"/>
      <protection/>
    </xf>
    <xf numFmtId="0" fontId="12" fillId="53" borderId="52" xfId="0" applyFont="1" applyFill="1" applyBorder="1" applyAlignment="1" applyProtection="1">
      <alignment horizontal="center" vertical="center" wrapText="1" shrinkToFit="1"/>
      <protection/>
    </xf>
    <xf numFmtId="49" fontId="86" fillId="3" borderId="0" xfId="0" applyNumberFormat="1" applyFont="1" applyFill="1" applyBorder="1" applyAlignment="1" applyProtection="1">
      <alignment horizontal="left"/>
      <protection/>
    </xf>
    <xf numFmtId="49" fontId="0" fillId="0" borderId="44" xfId="0" applyNumberFormat="1" applyFont="1" applyBorder="1" applyAlignment="1" applyProtection="1">
      <alignment horizontal="left" vertical="center" wrapText="1" shrinkToFit="1"/>
      <protection/>
    </xf>
    <xf numFmtId="49" fontId="0" fillId="0" borderId="25" xfId="0" applyNumberFormat="1" applyFont="1" applyBorder="1" applyAlignment="1" applyProtection="1">
      <alignment horizontal="left" vertical="center" wrapText="1" shrinkToFit="1"/>
      <protection/>
    </xf>
    <xf numFmtId="49" fontId="87" fillId="40" borderId="53" xfId="0" applyNumberFormat="1" applyFont="1" applyFill="1" applyBorder="1" applyAlignment="1" applyProtection="1">
      <alignment horizontal="center" vertical="center" wrapText="1"/>
      <protection/>
    </xf>
    <xf numFmtId="49" fontId="87" fillId="40" borderId="0" xfId="0" applyNumberFormat="1" applyFont="1" applyFill="1" applyBorder="1" applyAlignment="1" applyProtection="1">
      <alignment horizontal="center" vertical="center" wrapText="1"/>
      <protection/>
    </xf>
    <xf numFmtId="0" fontId="12" fillId="53" borderId="22" xfId="0" applyFont="1" applyFill="1" applyBorder="1" applyAlignment="1" applyProtection="1">
      <alignment horizontal="center" vertical="center" wrapText="1" shrinkToFit="1"/>
      <protection/>
    </xf>
    <xf numFmtId="0" fontId="67" fillId="54" borderId="0" xfId="45" applyFill="1" applyAlignment="1" applyProtection="1">
      <alignment horizontal="center"/>
      <protection/>
    </xf>
    <xf numFmtId="0" fontId="85" fillId="9" borderId="0" xfId="0" applyFont="1" applyFill="1" applyBorder="1" applyAlignment="1" applyProtection="1">
      <alignment horizontal="left"/>
      <protection/>
    </xf>
    <xf numFmtId="0" fontId="13" fillId="53" borderId="22" xfId="0" applyFont="1" applyFill="1" applyBorder="1" applyAlignment="1" applyProtection="1">
      <alignment horizontal="center" vertical="center" wrapText="1" shrinkToFit="1"/>
      <protection/>
    </xf>
    <xf numFmtId="0" fontId="13" fillId="53" borderId="23" xfId="0" applyFont="1" applyFill="1" applyBorder="1" applyAlignment="1" applyProtection="1">
      <alignment horizontal="center" vertical="center" wrapText="1" shrinkToFit="1"/>
      <protection/>
    </xf>
    <xf numFmtId="49" fontId="22" fillId="0" borderId="44" xfId="0" applyNumberFormat="1" applyFont="1" applyBorder="1" applyAlignment="1" applyProtection="1">
      <alignment horizontal="left" vertical="center" wrapText="1"/>
      <protection locked="0"/>
    </xf>
    <xf numFmtId="49" fontId="22" fillId="0" borderId="49" xfId="0" applyNumberFormat="1" applyFont="1" applyBorder="1" applyAlignment="1" applyProtection="1">
      <alignment horizontal="left" vertical="center" wrapText="1"/>
      <protection locked="0"/>
    </xf>
    <xf numFmtId="49" fontId="22" fillId="0" borderId="25" xfId="0" applyNumberFormat="1" applyFont="1" applyBorder="1" applyAlignment="1" applyProtection="1">
      <alignment horizontal="left" vertical="center" wrapText="1"/>
      <protection locked="0"/>
    </xf>
    <xf numFmtId="0" fontId="88" fillId="43" borderId="0" xfId="0" applyFont="1" applyFill="1" applyAlignment="1" applyProtection="1">
      <alignment horizontal="center" vertical="center" wrapText="1"/>
      <protection/>
    </xf>
    <xf numFmtId="49" fontId="0" fillId="36" borderId="54" xfId="0" applyNumberFormat="1" applyFont="1" applyFill="1" applyBorder="1" applyAlignment="1" applyProtection="1">
      <alignment horizontal="center" vertical="center"/>
      <protection/>
    </xf>
    <xf numFmtId="49" fontId="0" fillId="36" borderId="55" xfId="0" applyNumberFormat="1" applyFont="1" applyFill="1" applyBorder="1" applyAlignment="1" applyProtection="1">
      <alignment horizontal="center" vertical="center"/>
      <protection/>
    </xf>
    <xf numFmtId="49" fontId="0" fillId="36" borderId="56" xfId="0" applyNumberFormat="1" applyFont="1" applyFill="1" applyBorder="1" applyAlignment="1" applyProtection="1">
      <alignment horizontal="center" vertical="center"/>
      <protection/>
    </xf>
    <xf numFmtId="49" fontId="0" fillId="36" borderId="57" xfId="0" applyNumberFormat="1" applyFont="1" applyFill="1" applyBorder="1" applyAlignment="1" applyProtection="1">
      <alignment horizontal="center" vertical="center"/>
      <protection/>
    </xf>
    <xf numFmtId="49" fontId="0" fillId="36" borderId="37" xfId="0" applyNumberFormat="1" applyFont="1" applyFill="1" applyBorder="1" applyAlignment="1" applyProtection="1">
      <alignment horizontal="center" vertical="center"/>
      <protection/>
    </xf>
    <xf numFmtId="49" fontId="0" fillId="36" borderId="58" xfId="0" applyNumberFormat="1" applyFont="1" applyFill="1" applyBorder="1" applyAlignment="1" applyProtection="1">
      <alignment horizontal="center" vertical="center"/>
      <protection/>
    </xf>
    <xf numFmtId="49" fontId="87" fillId="40" borderId="59" xfId="0" applyNumberFormat="1" applyFont="1" applyFill="1" applyBorder="1" applyAlignment="1" applyProtection="1">
      <alignment horizontal="center" vertical="center" wrapText="1"/>
      <protection/>
    </xf>
    <xf numFmtId="49" fontId="87" fillId="40" borderId="50" xfId="0" applyNumberFormat="1" applyFont="1" applyFill="1" applyBorder="1" applyAlignment="1" applyProtection="1">
      <alignment horizontal="center" vertical="center" wrapText="1"/>
      <protection/>
    </xf>
    <xf numFmtId="49" fontId="0" fillId="36" borderId="60"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78" fillId="36" borderId="23" xfId="0" applyNumberFormat="1" applyFont="1" applyFill="1" applyBorder="1" applyAlignment="1" applyProtection="1">
      <alignment horizontal="center" vertical="center" wrapText="1"/>
      <protection/>
    </xf>
    <xf numFmtId="49" fontId="78" fillId="36" borderId="61" xfId="0" applyNumberFormat="1" applyFont="1" applyFill="1" applyBorder="1" applyAlignment="1" applyProtection="1">
      <alignment horizontal="center" vertical="center" wrapText="1"/>
      <protection/>
    </xf>
    <xf numFmtId="49" fontId="22" fillId="37" borderId="44" xfId="0" applyNumberFormat="1" applyFont="1" applyFill="1" applyBorder="1" applyAlignment="1" applyProtection="1">
      <alignment horizontal="left" vertical="center" wrapText="1"/>
      <protection locked="0"/>
    </xf>
    <xf numFmtId="49" fontId="22" fillId="37" borderId="49" xfId="0" applyNumberFormat="1" applyFont="1" applyFill="1" applyBorder="1" applyAlignment="1" applyProtection="1">
      <alignment horizontal="left" vertical="center" wrapText="1"/>
      <protection locked="0"/>
    </xf>
    <xf numFmtId="49" fontId="22" fillId="37" borderId="25" xfId="0" applyNumberFormat="1" applyFont="1" applyFill="1" applyBorder="1" applyAlignment="1" applyProtection="1">
      <alignment horizontal="left" vertical="center" wrapText="1"/>
      <protection locked="0"/>
    </xf>
    <xf numFmtId="0" fontId="85"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0" fontId="0" fillId="0" borderId="62" xfId="0" applyBorder="1" applyAlignment="1" applyProtection="1">
      <alignment horizontal="center"/>
      <protection/>
    </xf>
    <xf numFmtId="0" fontId="0" fillId="0" borderId="63" xfId="0" applyBorder="1" applyAlignment="1" applyProtection="1">
      <alignment horizontal="center"/>
      <protection/>
    </xf>
    <xf numFmtId="0" fontId="0" fillId="0" borderId="64" xfId="0" applyBorder="1" applyAlignment="1" applyProtection="1">
      <alignment horizontal="center"/>
      <protection/>
    </xf>
    <xf numFmtId="0" fontId="0" fillId="0" borderId="0" xfId="0" applyBorder="1" applyAlignment="1" applyProtection="1">
      <alignment horizontal="left"/>
      <protection/>
    </xf>
    <xf numFmtId="165" fontId="0" fillId="0" borderId="62" xfId="0" applyNumberFormat="1" applyBorder="1" applyAlignment="1" applyProtection="1">
      <alignment horizontal="center"/>
      <protection/>
    </xf>
    <xf numFmtId="165" fontId="0" fillId="0" borderId="63" xfId="0" applyNumberFormat="1" applyBorder="1" applyAlignment="1" applyProtection="1">
      <alignment horizontal="center"/>
      <protection/>
    </xf>
    <xf numFmtId="165" fontId="0" fillId="0" borderId="64" xfId="0" applyNumberFormat="1" applyBorder="1" applyAlignment="1" applyProtection="1">
      <alignment horizontal="center"/>
      <protection/>
    </xf>
    <xf numFmtId="0" fontId="86" fillId="43" borderId="0" xfId="0" applyFont="1" applyFill="1" applyBorder="1" applyAlignment="1" applyProtection="1">
      <alignment horizontal="center" vertical="center" wrapText="1"/>
      <protection/>
    </xf>
    <xf numFmtId="0" fontId="86" fillId="43" borderId="65" xfId="0" applyFont="1" applyFill="1" applyBorder="1" applyAlignment="1" applyProtection="1">
      <alignment horizontal="center" vertical="center" wrapText="1"/>
      <protection/>
    </xf>
    <xf numFmtId="0" fontId="86" fillId="3" borderId="0" xfId="0" applyFont="1" applyFill="1" applyBorder="1" applyAlignment="1" applyProtection="1">
      <alignment horizontal="center" vertical="center"/>
      <protection/>
    </xf>
    <xf numFmtId="0" fontId="67" fillId="54" borderId="0" xfId="45" applyFill="1" applyAlignment="1">
      <alignment horizontal="center"/>
    </xf>
    <xf numFmtId="49" fontId="82" fillId="37" borderId="44" xfId="0" applyNumberFormat="1" applyFont="1" applyFill="1" applyBorder="1" applyAlignment="1" applyProtection="1">
      <alignment horizontal="left" vertical="center" wrapText="1"/>
      <protection/>
    </xf>
    <xf numFmtId="49" fontId="82" fillId="37" borderId="25" xfId="0" applyNumberFormat="1" applyFont="1" applyFill="1" applyBorder="1" applyAlignment="1" applyProtection="1">
      <alignment horizontal="left" vertical="center" wrapText="1"/>
      <protection/>
    </xf>
    <xf numFmtId="49" fontId="22" fillId="37" borderId="44" xfId="0" applyNumberFormat="1" applyFont="1" applyFill="1" applyBorder="1" applyAlignment="1" applyProtection="1">
      <alignment horizontal="left" vertical="center" wrapText="1"/>
      <protection/>
    </xf>
    <xf numFmtId="49" fontId="22" fillId="37" borderId="25" xfId="0" applyNumberFormat="1" applyFont="1" applyFill="1" applyBorder="1" applyAlignment="1" applyProtection="1">
      <alignment horizontal="left" vertical="center" wrapText="1"/>
      <protection/>
    </xf>
    <xf numFmtId="49" fontId="22" fillId="37" borderId="49" xfId="0" applyNumberFormat="1" applyFont="1" applyFill="1" applyBorder="1" applyAlignment="1" applyProtection="1">
      <alignment horizontal="left" vertical="center" wrapText="1"/>
      <protection/>
    </xf>
    <xf numFmtId="49" fontId="82" fillId="37" borderId="44" xfId="0" applyNumberFormat="1" applyFont="1" applyFill="1" applyBorder="1" applyAlignment="1" applyProtection="1">
      <alignment horizontal="left" vertical="center" wrapText="1"/>
      <protection locked="0"/>
    </xf>
    <xf numFmtId="49" fontId="82" fillId="37" borderId="49" xfId="0" applyNumberFormat="1" applyFont="1" applyFill="1" applyBorder="1" applyAlignment="1" applyProtection="1">
      <alignment horizontal="left" vertical="center" wrapText="1"/>
      <protection locked="0"/>
    </xf>
    <xf numFmtId="49" fontId="82" fillId="37" borderId="25" xfId="0" applyNumberFormat="1" applyFont="1" applyFill="1" applyBorder="1" applyAlignment="1" applyProtection="1">
      <alignment horizontal="left" vertical="center" wrapText="1"/>
      <protection locked="0"/>
    </xf>
    <xf numFmtId="49" fontId="82" fillId="37" borderId="49" xfId="0" applyNumberFormat="1" applyFont="1" applyFill="1" applyBorder="1" applyAlignment="1" applyProtection="1">
      <alignment horizontal="left" vertical="center" wrapText="1"/>
      <protection/>
    </xf>
    <xf numFmtId="49" fontId="0" fillId="36" borderId="66" xfId="0" applyNumberFormat="1" applyFont="1" applyFill="1" applyBorder="1" applyAlignment="1" applyProtection="1">
      <alignment horizontal="center" vertical="center"/>
      <protection/>
    </xf>
    <xf numFmtId="49" fontId="89"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0" xfId="0" applyBorder="1" applyAlignment="1" applyProtection="1">
      <alignment horizontal="left" wrapText="1"/>
      <protection/>
    </xf>
    <xf numFmtId="0" fontId="0" fillId="0" borderId="67" xfId="0" applyBorder="1" applyAlignment="1" applyProtection="1">
      <alignment horizontal="left" wrapText="1"/>
      <protection/>
    </xf>
    <xf numFmtId="0" fontId="0" fillId="0" borderId="0" xfId="0" applyBorder="1" applyAlignment="1" applyProtection="1">
      <alignment horizontal="left" vertical="top" wrapText="1"/>
      <protection/>
    </xf>
    <xf numFmtId="49" fontId="76" fillId="53" borderId="0" xfId="0" applyNumberFormat="1" applyFont="1" applyFill="1" applyBorder="1" applyAlignment="1" applyProtection="1">
      <alignment horizontal="center"/>
      <protection/>
    </xf>
    <xf numFmtId="49" fontId="0" fillId="36" borderId="61" xfId="0" applyNumberFormat="1" applyFont="1" applyFill="1" applyBorder="1" applyAlignment="1" applyProtection="1">
      <alignment horizontal="center" vertical="center" wrapText="1"/>
      <protection/>
    </xf>
    <xf numFmtId="0" fontId="85" fillId="47" borderId="0" xfId="0" applyFont="1" applyFill="1" applyBorder="1" applyAlignment="1" applyProtection="1">
      <alignment horizontal="left"/>
      <protection/>
    </xf>
    <xf numFmtId="0" fontId="67" fillId="54" borderId="0" xfId="45" applyFill="1" applyBorder="1" applyAlignment="1" applyProtection="1">
      <alignment horizontal="center"/>
      <protection/>
    </xf>
    <xf numFmtId="49" fontId="0" fillId="0" borderId="49" xfId="0" applyNumberFormat="1" applyFont="1" applyBorder="1" applyAlignment="1" applyProtection="1">
      <alignment horizontal="left" vertical="center" wrapText="1" shrinkToFit="1"/>
      <protection/>
    </xf>
    <xf numFmtId="0" fontId="30" fillId="49" borderId="0" xfId="0" applyFont="1" applyFill="1" applyBorder="1" applyAlignment="1">
      <alignment horizontal="center" vertical="center" wrapText="1"/>
    </xf>
    <xf numFmtId="0" fontId="31" fillId="36" borderId="68" xfId="0" applyFont="1" applyFill="1" applyBorder="1" applyAlignment="1">
      <alignment horizontal="center" vertical="center" wrapText="1"/>
    </xf>
    <xf numFmtId="0" fontId="31" fillId="36" borderId="69" xfId="0" applyFont="1" applyFill="1" applyBorder="1" applyAlignment="1">
      <alignment horizontal="center" vertical="center" wrapText="1"/>
    </xf>
    <xf numFmtId="0" fontId="31" fillId="36" borderId="70" xfId="0" applyFont="1" applyFill="1" applyBorder="1" applyAlignment="1">
      <alignment horizontal="center" vertical="center" wrapText="1"/>
    </xf>
    <xf numFmtId="0" fontId="31" fillId="36" borderId="71" xfId="0" applyFont="1" applyFill="1" applyBorder="1" applyAlignment="1">
      <alignment horizontal="center" vertical="center" wrapText="1"/>
    </xf>
    <xf numFmtId="0" fontId="31" fillId="36" borderId="34" xfId="0" applyFont="1" applyFill="1" applyBorder="1" applyAlignment="1">
      <alignment horizontal="center" vertical="center" wrapText="1"/>
    </xf>
    <xf numFmtId="0" fontId="31" fillId="36" borderId="33" xfId="0" applyFont="1" applyFill="1" applyBorder="1" applyAlignment="1">
      <alignment horizontal="center" vertical="center" wrapText="1"/>
    </xf>
    <xf numFmtId="0" fontId="31" fillId="36" borderId="72" xfId="0" applyFont="1" applyFill="1" applyBorder="1" applyAlignment="1">
      <alignment horizontal="center" vertical="center" wrapText="1"/>
    </xf>
    <xf numFmtId="0" fontId="31" fillId="36" borderId="73" xfId="0" applyFont="1" applyFill="1" applyBorder="1" applyAlignment="1">
      <alignment horizontal="center" vertical="center" wrapText="1"/>
    </xf>
    <xf numFmtId="0" fontId="85" fillId="7" borderId="0" xfId="0" applyFont="1" applyFill="1" applyBorder="1" applyAlignment="1" applyProtection="1">
      <alignment horizontal="left"/>
      <protection/>
    </xf>
    <xf numFmtId="0" fontId="31" fillId="36" borderId="27" xfId="0" applyFont="1" applyFill="1" applyBorder="1" applyAlignment="1">
      <alignment horizontal="center" vertical="center" wrapText="1"/>
    </xf>
    <xf numFmtId="0" fontId="31" fillId="36" borderId="74" xfId="0" applyFont="1" applyFill="1" applyBorder="1" applyAlignment="1">
      <alignment horizontal="center" vertical="center" wrapText="1"/>
    </xf>
    <xf numFmtId="0" fontId="31" fillId="36" borderId="75" xfId="0" applyFont="1" applyFill="1" applyBorder="1" applyAlignment="1">
      <alignment horizontal="center" vertical="center" wrapText="1"/>
    </xf>
    <xf numFmtId="0" fontId="31" fillId="36" borderId="76" xfId="0" applyFont="1" applyFill="1" applyBorder="1" applyAlignment="1">
      <alignment horizontal="center" vertical="center" wrapText="1"/>
    </xf>
    <xf numFmtId="0" fontId="33" fillId="0" borderId="41" xfId="0" applyFont="1" applyFill="1" applyBorder="1" applyAlignment="1">
      <alignment horizontal="justify" vertical="center" wrapText="1"/>
    </xf>
    <xf numFmtId="0" fontId="33" fillId="0" borderId="24" xfId="0" applyFont="1" applyFill="1" applyBorder="1" applyAlignment="1">
      <alignment horizontal="justify" vertical="center" wrapText="1"/>
    </xf>
    <xf numFmtId="0" fontId="33" fillId="0" borderId="42" xfId="0" applyFont="1" applyFill="1" applyBorder="1" applyAlignment="1">
      <alignment horizontal="justify" vertical="center" wrapText="1"/>
    </xf>
    <xf numFmtId="0" fontId="0" fillId="0" borderId="77" xfId="0" applyBorder="1" applyAlignment="1" applyProtection="1">
      <alignment horizontal="center" vertical="center" wrapText="1"/>
      <protection/>
    </xf>
    <xf numFmtId="0" fontId="0" fillId="0" borderId="75" xfId="0" applyBorder="1" applyAlignment="1" applyProtection="1">
      <alignment horizontal="center" vertical="center" wrapText="1"/>
      <protection/>
    </xf>
    <xf numFmtId="0" fontId="0" fillId="0" borderId="78" xfId="0"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85" fillId="40" borderId="82" xfId="0" applyFont="1" applyFill="1" applyBorder="1" applyAlignment="1" applyProtection="1">
      <alignment horizontal="center" vertical="center" wrapText="1"/>
      <protection/>
    </xf>
    <xf numFmtId="0" fontId="85" fillId="40" borderId="36" xfId="0" applyFont="1" applyFill="1" applyBorder="1" applyAlignment="1" applyProtection="1">
      <alignment horizontal="center" vertical="center" wrapText="1"/>
      <protection/>
    </xf>
    <xf numFmtId="0" fontId="85" fillId="40" borderId="83" xfId="0" applyFont="1" applyFill="1" applyBorder="1" applyAlignment="1" applyProtection="1">
      <alignment horizontal="center" vertical="center" wrapText="1"/>
      <protection/>
    </xf>
    <xf numFmtId="0" fontId="85" fillId="40" borderId="84" xfId="0" applyFont="1" applyFill="1" applyBorder="1" applyAlignment="1" applyProtection="1">
      <alignment horizontal="center" vertical="center" wrapText="1"/>
      <protection/>
    </xf>
    <xf numFmtId="0" fontId="90" fillId="0" borderId="0" xfId="0" applyFont="1" applyFill="1" applyBorder="1" applyAlignment="1" applyProtection="1">
      <alignment horizontal="justify"/>
      <protection/>
    </xf>
    <xf numFmtId="0" fontId="76" fillId="55" borderId="0" xfId="0" applyFont="1" applyFill="1" applyBorder="1" applyAlignment="1" applyProtection="1">
      <alignment horizontal="center"/>
      <protection/>
    </xf>
    <xf numFmtId="0" fontId="0" fillId="0" borderId="44"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8" xfId="0" applyBorder="1" applyAlignment="1" applyProtection="1">
      <alignment horizontal="center" vertical="center"/>
      <protection/>
    </xf>
    <xf numFmtId="49" fontId="67" fillId="54" borderId="14" xfId="45" applyNumberFormat="1" applyFill="1" applyBorder="1" applyAlignment="1">
      <alignment horizontal="center"/>
    </xf>
    <xf numFmtId="49" fontId="67" fillId="54" borderId="0" xfId="45" applyNumberFormat="1" applyFill="1" applyBorder="1" applyAlignment="1">
      <alignment horizontal="center"/>
    </xf>
    <xf numFmtId="0" fontId="21" fillId="34" borderId="85" xfId="0" applyFont="1" applyFill="1" applyBorder="1" applyAlignment="1">
      <alignment horizontal="left" vertical="top" wrapText="1"/>
    </xf>
    <xf numFmtId="0" fontId="21" fillId="34" borderId="86" xfId="0" applyFont="1" applyFill="1" applyBorder="1" applyAlignment="1">
      <alignment horizontal="left" vertical="top" wrapText="1"/>
    </xf>
    <xf numFmtId="0" fontId="21" fillId="0" borderId="87" xfId="0" applyFont="1" applyFill="1" applyBorder="1" applyAlignment="1">
      <alignment horizontal="left" vertical="top" wrapText="1"/>
    </xf>
    <xf numFmtId="0" fontId="21" fillId="0" borderId="88" xfId="0" applyFont="1" applyFill="1" applyBorder="1" applyAlignment="1">
      <alignment horizontal="left" vertical="top" wrapText="1"/>
    </xf>
    <xf numFmtId="0" fontId="25" fillId="34" borderId="0" xfId="0" applyFont="1" applyFill="1" applyBorder="1" applyAlignment="1">
      <alignment horizontal="justify" vertical="top"/>
    </xf>
    <xf numFmtId="0" fontId="0" fillId="34" borderId="35" xfId="0" applyFill="1" applyBorder="1" applyAlignment="1">
      <alignment horizontal="left" vertical="top"/>
    </xf>
    <xf numFmtId="0" fontId="21" fillId="34" borderId="89" xfId="0" applyFont="1" applyFill="1" applyBorder="1" applyAlignment="1">
      <alignment horizontal="center" vertical="top" wrapText="1"/>
    </xf>
    <xf numFmtId="0" fontId="21" fillId="34" borderId="90" xfId="0" applyFont="1" applyFill="1" applyBorder="1" applyAlignment="1">
      <alignment horizontal="center" vertical="top" wrapText="1"/>
    </xf>
    <xf numFmtId="0" fontId="19" fillId="34" borderId="89" xfId="0" applyFont="1" applyFill="1" applyBorder="1" applyAlignment="1">
      <alignment horizontal="left" vertical="top" wrapText="1"/>
    </xf>
    <xf numFmtId="0" fontId="19" fillId="34" borderId="90" xfId="0" applyFont="1" applyFill="1" applyBorder="1" applyAlignment="1">
      <alignment horizontal="left" vertical="top" wrapText="1"/>
    </xf>
    <xf numFmtId="0" fontId="21" fillId="34" borderId="91" xfId="0" applyFont="1" applyFill="1" applyBorder="1" applyAlignment="1">
      <alignment horizontal="left" vertical="top" wrapText="1"/>
    </xf>
    <xf numFmtId="0" fontId="21" fillId="34" borderId="10" xfId="0" applyFont="1" applyFill="1" applyBorder="1" applyAlignment="1">
      <alignment horizontal="left" vertical="top" wrapText="1"/>
    </xf>
    <xf numFmtId="0" fontId="21" fillId="34" borderId="18" xfId="0" applyFont="1" applyFill="1" applyBorder="1" applyAlignment="1">
      <alignment horizontal="left" vertical="top" wrapText="1"/>
    </xf>
    <xf numFmtId="0" fontId="21" fillId="34" borderId="92" xfId="0" applyFont="1" applyFill="1" applyBorder="1" applyAlignment="1">
      <alignment horizontal="left" vertical="top" wrapText="1"/>
    </xf>
    <xf numFmtId="0" fontId="15" fillId="34" borderId="93" xfId="0" applyFont="1" applyFill="1" applyBorder="1" applyAlignment="1">
      <alignment horizontal="center"/>
    </xf>
    <xf numFmtId="0" fontId="17" fillId="34" borderId="0" xfId="0" applyFont="1" applyFill="1" applyBorder="1" applyAlignment="1">
      <alignment horizontal="center" vertical="top" wrapText="1"/>
    </xf>
    <xf numFmtId="0" fontId="19" fillId="34" borderId="14" xfId="0" applyFont="1" applyFill="1" applyBorder="1" applyAlignment="1">
      <alignment horizontal="left" vertical="top" wrapText="1"/>
    </xf>
    <xf numFmtId="0" fontId="19" fillId="34" borderId="15" xfId="0" applyFont="1" applyFill="1" applyBorder="1" applyAlignment="1">
      <alignment horizontal="left" vertical="top" wrapText="1"/>
    </xf>
    <xf numFmtId="0" fontId="21" fillId="0" borderId="85" xfId="0" applyFont="1" applyFill="1" applyBorder="1" applyAlignment="1">
      <alignment horizontal="left" vertical="top" wrapText="1"/>
    </xf>
    <xf numFmtId="0" fontId="21" fillId="0" borderId="86" xfId="0" applyFont="1" applyFill="1" applyBorder="1" applyAlignment="1">
      <alignment horizontal="left" vertical="top" wrapText="1"/>
    </xf>
    <xf numFmtId="0" fontId="14" fillId="0" borderId="91" xfId="0" applyFont="1" applyFill="1" applyBorder="1" applyAlignment="1">
      <alignment vertical="center" wrapText="1"/>
    </xf>
    <xf numFmtId="0" fontId="14" fillId="33" borderId="91" xfId="0" applyFont="1" applyFill="1" applyBorder="1" applyAlignment="1">
      <alignment vertical="center" wrapText="1"/>
    </xf>
    <xf numFmtId="0" fontId="14" fillId="0" borderId="94" xfId="0" applyFont="1" applyFill="1" applyBorder="1" applyAlignment="1">
      <alignment vertical="center" wrapText="1"/>
    </xf>
    <xf numFmtId="0" fontId="15" fillId="37" borderId="93" xfId="0" applyFont="1" applyFill="1" applyBorder="1" applyAlignment="1">
      <alignment horizontal="center" vertical="center"/>
    </xf>
    <xf numFmtId="0" fontId="15" fillId="37" borderId="75" xfId="0" applyFont="1" applyFill="1" applyBorder="1" applyAlignment="1">
      <alignment horizontal="center" vertical="center"/>
    </xf>
    <xf numFmtId="0" fontId="85" fillId="16" borderId="0" xfId="0" applyFont="1" applyFill="1" applyBorder="1" applyAlignment="1" applyProtection="1">
      <alignment horizontal="left"/>
      <protection/>
    </xf>
    <xf numFmtId="0" fontId="35" fillId="36" borderId="68" xfId="0" applyFont="1" applyFill="1" applyBorder="1" applyAlignment="1">
      <alignment horizontal="center" vertical="center" wrapText="1"/>
    </xf>
    <xf numFmtId="0" fontId="35" fillId="36" borderId="95" xfId="0" applyFont="1" applyFill="1" applyBorder="1" applyAlignment="1">
      <alignment horizontal="center" vertical="center" wrapText="1"/>
    </xf>
    <xf numFmtId="0" fontId="35" fillId="36" borderId="96" xfId="0" applyFont="1" applyFill="1" applyBorder="1" applyAlignment="1">
      <alignment horizontal="center" vertical="center" wrapText="1"/>
    </xf>
    <xf numFmtId="0" fontId="0" fillId="37" borderId="35" xfId="0" applyFont="1" applyFill="1" applyBorder="1" applyAlignment="1">
      <alignment horizontal="left" vertical="top"/>
    </xf>
    <xf numFmtId="0" fontId="36" fillId="36" borderId="68" xfId="0" applyFont="1" applyFill="1" applyBorder="1" applyAlignment="1">
      <alignment horizontal="center" vertical="center" wrapText="1"/>
    </xf>
    <xf numFmtId="0" fontId="36" fillId="36" borderId="69" xfId="0" applyFont="1" applyFill="1" applyBorder="1" applyAlignment="1">
      <alignment horizontal="center" vertical="center" wrapText="1"/>
    </xf>
    <xf numFmtId="0" fontId="36" fillId="36" borderId="97" xfId="0" applyFont="1" applyFill="1" applyBorder="1" applyAlignment="1">
      <alignment horizontal="center" vertical="center" wrapText="1"/>
    </xf>
    <xf numFmtId="0" fontId="36" fillId="36" borderId="98" xfId="0" applyFont="1" applyFill="1" applyBorder="1" applyAlignment="1">
      <alignment horizontal="center" vertical="center" wrapText="1"/>
    </xf>
    <xf numFmtId="0" fontId="36" fillId="36" borderId="96" xfId="0" applyFont="1" applyFill="1" applyBorder="1" applyAlignment="1">
      <alignment horizontal="center" vertical="center" wrapText="1"/>
    </xf>
    <xf numFmtId="0" fontId="36" fillId="36" borderId="70" xfId="0" applyFont="1" applyFill="1" applyBorder="1" applyAlignment="1">
      <alignment horizontal="center" vertical="center" wrapText="1"/>
    </xf>
    <xf numFmtId="0" fontId="36" fillId="36" borderId="71"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36" fillId="36" borderId="99" xfId="0" applyFont="1" applyFill="1" applyBorder="1" applyAlignment="1">
      <alignment horizontal="center" vertical="center" wrapText="1"/>
    </xf>
    <xf numFmtId="0" fontId="37" fillId="37" borderId="100" xfId="0" applyFont="1" applyFill="1" applyBorder="1" applyAlignment="1">
      <alignment horizontal="justify" vertical="center" wrapText="1"/>
    </xf>
    <xf numFmtId="0" fontId="37" fillId="37" borderId="101" xfId="0" applyFont="1" applyFill="1" applyBorder="1" applyAlignment="1">
      <alignment horizontal="justify" vertical="center" wrapText="1"/>
    </xf>
    <xf numFmtId="0" fontId="37" fillId="37" borderId="53" xfId="0" applyFont="1" applyFill="1" applyBorder="1" applyAlignment="1">
      <alignment horizontal="justify" vertical="center" wrapText="1"/>
    </xf>
    <xf numFmtId="0" fontId="37" fillId="37" borderId="0" xfId="0" applyFont="1" applyFill="1" applyBorder="1" applyAlignment="1">
      <alignment horizontal="justify" vertical="center" wrapText="1"/>
    </xf>
    <xf numFmtId="0" fontId="37" fillId="37" borderId="77" xfId="0" applyFont="1" applyFill="1" applyBorder="1" applyAlignment="1">
      <alignment horizontal="justify" vertical="center" wrapText="1"/>
    </xf>
    <xf numFmtId="0" fontId="37" fillId="37" borderId="75" xfId="0" applyFont="1" applyFill="1" applyBorder="1" applyAlignment="1">
      <alignment horizontal="justify" vertical="center" wrapText="1"/>
    </xf>
    <xf numFmtId="0" fontId="37" fillId="37" borderId="100" xfId="0" applyFont="1" applyFill="1" applyBorder="1" applyAlignment="1">
      <alignment horizontal="left" vertical="top" wrapText="1"/>
    </xf>
    <xf numFmtId="0" fontId="37" fillId="37" borderId="101" xfId="0" applyFont="1" applyFill="1" applyBorder="1" applyAlignment="1">
      <alignment horizontal="left" vertical="top" wrapText="1"/>
    </xf>
    <xf numFmtId="0" fontId="37" fillId="37" borderId="53" xfId="0" applyFont="1" applyFill="1" applyBorder="1" applyAlignment="1">
      <alignment horizontal="left" vertical="top" wrapText="1"/>
    </xf>
    <xf numFmtId="0" fontId="37" fillId="37" borderId="0" xfId="0" applyFont="1" applyFill="1" applyBorder="1" applyAlignment="1">
      <alignment horizontal="left" vertical="top" wrapText="1"/>
    </xf>
    <xf numFmtId="0" fontId="37" fillId="37" borderId="77" xfId="0" applyFont="1" applyFill="1" applyBorder="1" applyAlignment="1">
      <alignment horizontal="left" vertical="top" wrapText="1"/>
    </xf>
    <xf numFmtId="0" fontId="37" fillId="37" borderId="75" xfId="0" applyFont="1" applyFill="1" applyBorder="1" applyAlignment="1">
      <alignment horizontal="left" vertical="top" wrapText="1"/>
    </xf>
    <xf numFmtId="0" fontId="31" fillId="36" borderId="26" xfId="0" applyFont="1" applyFill="1" applyBorder="1" applyAlignment="1">
      <alignment horizontal="center" vertical="center" wrapText="1"/>
    </xf>
    <xf numFmtId="0" fontId="31" fillId="36" borderId="28" xfId="0" applyFont="1" applyFill="1" applyBorder="1" applyAlignment="1">
      <alignment horizontal="center" vertical="center" wrapText="1"/>
    </xf>
    <xf numFmtId="0" fontId="85" fillId="16" borderId="0" xfId="0" applyFont="1" applyFill="1" applyBorder="1" applyAlignment="1" applyProtection="1">
      <alignment horizontal="center"/>
      <protection/>
    </xf>
    <xf numFmtId="0" fontId="85" fillId="16" borderId="15" xfId="0" applyFont="1" applyFill="1" applyBorder="1" applyAlignment="1" applyProtection="1">
      <alignment horizontal="center"/>
      <protection/>
    </xf>
    <xf numFmtId="0" fontId="91" fillId="40" borderId="0" xfId="0" applyFont="1" applyFill="1" applyAlignment="1">
      <alignment horizontal="left" vertical="center"/>
    </xf>
    <xf numFmtId="0" fontId="91" fillId="0" borderId="0" xfId="0" applyFont="1" applyFill="1" applyAlignment="1">
      <alignment horizontal="left" vertical="center"/>
    </xf>
    <xf numFmtId="0" fontId="92" fillId="40" borderId="0" xfId="0" applyFont="1" applyFill="1" applyAlignment="1">
      <alignment horizontal="left" vertical="center"/>
    </xf>
    <xf numFmtId="0" fontId="67" fillId="0" borderId="0" xfId="45" applyAlignment="1">
      <alignment horizontal="center" wrapText="1"/>
    </xf>
    <xf numFmtId="0" fontId="91"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152400</xdr:rowOff>
    </xdr:to>
    <xdr:grpSp>
      <xdr:nvGrpSpPr>
        <xdr:cNvPr id="1" name="8 Grupo"/>
        <xdr:cNvGrpSpPr>
          <a:grpSpLocks/>
        </xdr:cNvGrpSpPr>
      </xdr:nvGrpSpPr>
      <xdr:grpSpPr>
        <a:xfrm>
          <a:off x="38100" y="0"/>
          <a:ext cx="14220825" cy="1238250"/>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18288" y="103569"/>
            <a:ext cx="2288992" cy="107097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7"/>
  <sheetViews>
    <sheetView showGridLines="0" tabSelected="1" zoomScale="80" zoomScaleNormal="80" zoomScalePageLayoutView="0" workbookViewId="0" topLeftCell="A1">
      <selection activeCell="D84" sqref="D84:H84"/>
    </sheetView>
  </sheetViews>
  <sheetFormatPr defaultColWidth="0" defaultRowHeight="15" zeroHeight="1"/>
  <cols>
    <col min="1" max="1" width="5.28125" style="42" customWidth="1"/>
    <col min="2" max="2" width="20.140625" style="39" customWidth="1"/>
    <col min="3" max="3" width="31.7109375" style="39" customWidth="1"/>
    <col min="4" max="4" width="15.8515625" style="39" customWidth="1"/>
    <col min="5" max="5" width="17.28125" style="39" customWidth="1"/>
    <col min="6" max="6" width="17.8515625" style="39" customWidth="1"/>
    <col min="7" max="7" width="14.8515625" style="39" customWidth="1"/>
    <col min="8" max="8" width="13.00390625" style="39" customWidth="1"/>
    <col min="9" max="9" width="14.421875" style="39" customWidth="1"/>
    <col min="10" max="10" width="15.140625" style="39" customWidth="1"/>
    <col min="11" max="11" width="12.421875" style="39" customWidth="1"/>
    <col min="12" max="12" width="9.7109375" style="39" customWidth="1"/>
    <col min="13" max="13" width="10.00390625" style="39" customWidth="1"/>
    <col min="14" max="14" width="14.140625" style="39" customWidth="1"/>
    <col min="15" max="15" width="15.00390625" style="39" customWidth="1"/>
    <col min="16" max="16" width="19.00390625" style="39"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ht="15"/>
    <row r="7" spans="1:16" ht="21">
      <c r="A7" s="291" t="s">
        <v>2412</v>
      </c>
      <c r="B7" s="291"/>
      <c r="C7" s="291"/>
      <c r="D7" s="291"/>
      <c r="E7" s="291"/>
      <c r="F7" s="291"/>
      <c r="G7" s="291"/>
      <c r="H7" s="291"/>
      <c r="I7" s="291"/>
      <c r="J7" s="291"/>
      <c r="K7" s="291"/>
      <c r="L7" s="291"/>
      <c r="M7" s="291"/>
      <c r="N7" s="291"/>
      <c r="O7" s="138"/>
      <c r="P7" s="138"/>
    </row>
    <row r="8" spans="1:16" ht="15">
      <c r="A8" s="292"/>
      <c r="B8" s="292"/>
      <c r="C8" s="292"/>
      <c r="D8" s="292"/>
      <c r="E8" s="292"/>
      <c r="F8" s="292"/>
      <c r="G8" s="292"/>
      <c r="H8" s="292"/>
      <c r="I8" s="292"/>
      <c r="J8" s="292"/>
      <c r="K8" s="292"/>
      <c r="L8" s="292"/>
      <c r="M8" s="292"/>
      <c r="N8" s="292"/>
      <c r="O8" s="139"/>
      <c r="P8" s="139"/>
    </row>
    <row r="9" spans="1:14" s="188" customFormat="1" ht="17.25" customHeight="1">
      <c r="A9" s="187"/>
      <c r="B9" s="329" t="s">
        <v>2784</v>
      </c>
      <c r="C9" s="329"/>
      <c r="D9" s="329"/>
      <c r="E9" s="329"/>
      <c r="F9" s="329"/>
      <c r="G9" s="329"/>
      <c r="H9" s="329"/>
      <c r="I9" s="329"/>
      <c r="J9" s="329"/>
      <c r="K9" s="329"/>
      <c r="L9" s="329"/>
      <c r="M9" s="329"/>
      <c r="N9" s="329"/>
    </row>
    <row r="10" spans="1:14" s="188" customFormat="1" ht="15">
      <c r="A10" s="187"/>
      <c r="B10" s="329"/>
      <c r="C10" s="329"/>
      <c r="D10" s="329"/>
      <c r="E10" s="329"/>
      <c r="F10" s="329"/>
      <c r="G10" s="329"/>
      <c r="H10" s="329"/>
      <c r="I10" s="329"/>
      <c r="J10" s="329"/>
      <c r="K10" s="329"/>
      <c r="L10" s="329"/>
      <c r="M10" s="329"/>
      <c r="N10" s="329"/>
    </row>
    <row r="11" spans="1:14" s="188" customFormat="1" ht="15">
      <c r="A11" s="187"/>
      <c r="B11" s="329"/>
      <c r="C11" s="329"/>
      <c r="D11" s="329"/>
      <c r="E11" s="329"/>
      <c r="F11" s="329"/>
      <c r="G11" s="329"/>
      <c r="H11" s="329"/>
      <c r="I11" s="329"/>
      <c r="J11" s="329"/>
      <c r="K11" s="329"/>
      <c r="L11" s="329"/>
      <c r="M11" s="329"/>
      <c r="N11" s="329"/>
    </row>
    <row r="12" spans="1:14" s="188" customFormat="1" ht="15">
      <c r="A12" s="187"/>
      <c r="B12" s="329"/>
      <c r="C12" s="329"/>
      <c r="D12" s="329"/>
      <c r="E12" s="329"/>
      <c r="F12" s="329"/>
      <c r="G12" s="329"/>
      <c r="H12" s="329"/>
      <c r="I12" s="329"/>
      <c r="J12" s="329"/>
      <c r="K12" s="329"/>
      <c r="L12" s="329"/>
      <c r="M12" s="329"/>
      <c r="N12" s="329"/>
    </row>
    <row r="13" spans="1:14" s="188" customFormat="1" ht="15">
      <c r="A13" s="187"/>
      <c r="B13" s="329"/>
      <c r="C13" s="329"/>
      <c r="D13" s="329"/>
      <c r="E13" s="329"/>
      <c r="F13" s="329"/>
      <c r="G13" s="329"/>
      <c r="H13" s="329"/>
      <c r="I13" s="329"/>
      <c r="J13" s="329"/>
      <c r="K13" s="329"/>
      <c r="L13" s="329"/>
      <c r="M13" s="329"/>
      <c r="N13" s="329"/>
    </row>
    <row r="14" spans="1:14" s="188" customFormat="1" ht="15">
      <c r="A14" s="187"/>
      <c r="B14" s="329"/>
      <c r="C14" s="329"/>
      <c r="D14" s="329"/>
      <c r="E14" s="329"/>
      <c r="F14" s="329"/>
      <c r="G14" s="329"/>
      <c r="H14" s="329"/>
      <c r="I14" s="329"/>
      <c r="J14" s="329"/>
      <c r="K14" s="329"/>
      <c r="L14" s="329"/>
      <c r="M14" s="329"/>
      <c r="N14" s="329"/>
    </row>
    <row r="15" spans="1:14" s="188" customFormat="1" ht="15">
      <c r="A15" s="187"/>
      <c r="B15" s="329"/>
      <c r="C15" s="329"/>
      <c r="D15" s="329"/>
      <c r="E15" s="329"/>
      <c r="F15" s="329"/>
      <c r="G15" s="329"/>
      <c r="H15" s="329"/>
      <c r="I15" s="329"/>
      <c r="J15" s="329"/>
      <c r="K15" s="329"/>
      <c r="L15" s="329"/>
      <c r="M15" s="329"/>
      <c r="N15" s="329"/>
    </row>
    <row r="16" spans="1:14" s="188" customFormat="1" ht="15">
      <c r="A16" s="187"/>
      <c r="B16" s="329"/>
      <c r="C16" s="329"/>
      <c r="D16" s="329"/>
      <c r="E16" s="329"/>
      <c r="F16" s="329"/>
      <c r="G16" s="329"/>
      <c r="H16" s="329"/>
      <c r="I16" s="329"/>
      <c r="J16" s="329"/>
      <c r="K16" s="329"/>
      <c r="L16" s="329"/>
      <c r="M16" s="329"/>
      <c r="N16" s="329"/>
    </row>
    <row r="17" spans="1:14" s="188" customFormat="1" ht="15">
      <c r="A17" s="187"/>
      <c r="B17" s="329"/>
      <c r="C17" s="329"/>
      <c r="D17" s="329"/>
      <c r="E17" s="329"/>
      <c r="F17" s="329"/>
      <c r="G17" s="329"/>
      <c r="H17" s="329"/>
      <c r="I17" s="329"/>
      <c r="J17" s="329"/>
      <c r="K17" s="329"/>
      <c r="L17" s="329"/>
      <c r="M17" s="329"/>
      <c r="N17" s="329"/>
    </row>
    <row r="18" spans="1:14" s="188" customFormat="1" ht="15">
      <c r="A18" s="187"/>
      <c r="B18" s="329"/>
      <c r="C18" s="329"/>
      <c r="D18" s="329"/>
      <c r="E18" s="329"/>
      <c r="F18" s="329"/>
      <c r="G18" s="329"/>
      <c r="H18" s="329"/>
      <c r="I18" s="329"/>
      <c r="J18" s="329"/>
      <c r="K18" s="329"/>
      <c r="L18" s="329"/>
      <c r="M18" s="329"/>
      <c r="N18" s="329"/>
    </row>
    <row r="19" spans="1:14" s="188" customFormat="1" ht="15">
      <c r="A19" s="187"/>
      <c r="B19" s="329"/>
      <c r="C19" s="329"/>
      <c r="D19" s="329"/>
      <c r="E19" s="329"/>
      <c r="F19" s="329"/>
      <c r="G19" s="329"/>
      <c r="H19" s="329"/>
      <c r="I19" s="329"/>
      <c r="J19" s="329"/>
      <c r="K19" s="329"/>
      <c r="L19" s="329"/>
      <c r="M19" s="329"/>
      <c r="N19" s="329"/>
    </row>
    <row r="20" spans="1:14" s="188" customFormat="1" ht="15">
      <c r="A20" s="187"/>
      <c r="B20" s="329"/>
      <c r="C20" s="329"/>
      <c r="D20" s="329"/>
      <c r="E20" s="329"/>
      <c r="F20" s="329"/>
      <c r="G20" s="329"/>
      <c r="H20" s="329"/>
      <c r="I20" s="329"/>
      <c r="J20" s="329"/>
      <c r="K20" s="329"/>
      <c r="L20" s="329"/>
      <c r="M20" s="329"/>
      <c r="N20" s="329"/>
    </row>
    <row r="21" spans="1:14" s="188" customFormat="1" ht="15">
      <c r="A21" s="187"/>
      <c r="B21" s="329"/>
      <c r="C21" s="329"/>
      <c r="D21" s="329"/>
      <c r="E21" s="329"/>
      <c r="F21" s="329"/>
      <c r="G21" s="329"/>
      <c r="H21" s="329"/>
      <c r="I21" s="329"/>
      <c r="J21" s="329"/>
      <c r="K21" s="329"/>
      <c r="L21" s="329"/>
      <c r="M21" s="329"/>
      <c r="N21" s="329"/>
    </row>
    <row r="22" spans="1:14" s="188" customFormat="1" ht="15">
      <c r="A22" s="187"/>
      <c r="B22" s="329"/>
      <c r="C22" s="329"/>
      <c r="D22" s="329"/>
      <c r="E22" s="329"/>
      <c r="F22" s="329"/>
      <c r="G22" s="329"/>
      <c r="H22" s="329"/>
      <c r="I22" s="329"/>
      <c r="J22" s="329"/>
      <c r="K22" s="329"/>
      <c r="L22" s="329"/>
      <c r="M22" s="329"/>
      <c r="N22" s="329"/>
    </row>
    <row r="23" ht="15"/>
    <row r="24" spans="1:16" s="41" customFormat="1" ht="18.75">
      <c r="A24" s="67"/>
      <c r="B24" s="266" t="s">
        <v>133</v>
      </c>
      <c r="C24" s="266"/>
      <c r="D24" s="266"/>
      <c r="E24" s="266"/>
      <c r="F24" s="266"/>
      <c r="G24" s="266"/>
      <c r="H24" s="266"/>
      <c r="I24" s="266"/>
      <c r="J24" s="266"/>
      <c r="K24" s="266"/>
      <c r="L24" s="266"/>
      <c r="M24" s="266"/>
      <c r="N24" s="266"/>
      <c r="O24" s="139"/>
      <c r="P24" s="140"/>
    </row>
    <row r="25" ht="15"/>
    <row r="26" spans="2:3" ht="21">
      <c r="B26" s="330" t="s">
        <v>2786</v>
      </c>
      <c r="C26" s="330"/>
    </row>
    <row r="27" spans="2:14" ht="15">
      <c r="B27" s="39" t="s">
        <v>125</v>
      </c>
      <c r="C27" s="189">
        <v>15757</v>
      </c>
      <c r="D27" s="43"/>
      <c r="E27" s="39" t="s">
        <v>123</v>
      </c>
      <c r="F27" s="270" t="str">
        <f>VLOOKUP(C27,PRMTR!A2:I1134,2,0)</f>
        <v>SOCHA</v>
      </c>
      <c r="G27" s="271"/>
      <c r="H27" s="271"/>
      <c r="I27" s="272"/>
      <c r="K27" s="39" t="s">
        <v>124</v>
      </c>
      <c r="M27" s="270" t="str">
        <f>VLOOKUP(C27,PRMTR!A2:I1134,3,0)</f>
        <v>BOYACÁ</v>
      </c>
      <c r="N27" s="272"/>
    </row>
    <row r="28" spans="3:9" ht="15">
      <c r="C28" s="44"/>
      <c r="G28" s="44"/>
      <c r="H28" s="44"/>
      <c r="I28" s="44"/>
    </row>
    <row r="29" spans="2:14" ht="15" customHeight="1">
      <c r="B29" s="39" t="s">
        <v>121</v>
      </c>
      <c r="C29" s="45"/>
      <c r="E29" s="273" t="s">
        <v>127</v>
      </c>
      <c r="F29" s="273"/>
      <c r="G29" s="274">
        <v>41088</v>
      </c>
      <c r="H29" s="275"/>
      <c r="I29" s="276"/>
      <c r="K29" s="293" t="s">
        <v>126</v>
      </c>
      <c r="L29" s="293"/>
      <c r="M29" s="294"/>
      <c r="N29" s="46">
        <v>2012</v>
      </c>
    </row>
    <row r="30" spans="3:13" ht="15">
      <c r="C30" s="44"/>
      <c r="K30" s="47"/>
      <c r="L30" s="47"/>
      <c r="M30" s="47"/>
    </row>
    <row r="31" spans="2:6" ht="15">
      <c r="B31" s="39" t="s">
        <v>129</v>
      </c>
      <c r="C31" s="270" t="str">
        <f>VLOOKUP(C27,PRMTR!A2:I1134,4,0)</f>
        <v>http://www.socha-boyaca.gov.co</v>
      </c>
      <c r="D31" s="271"/>
      <c r="E31" s="271"/>
      <c r="F31" s="272"/>
    </row>
    <row r="32" ht="15">
      <c r="C32" s="44"/>
    </row>
    <row r="33" spans="2:14" ht="15">
      <c r="B33" s="39" t="s">
        <v>122</v>
      </c>
      <c r="C33" s="46" t="s">
        <v>2900</v>
      </c>
      <c r="E33" s="39" t="s">
        <v>131</v>
      </c>
      <c r="F33" s="270" t="s">
        <v>2904</v>
      </c>
      <c r="G33" s="271"/>
      <c r="H33" s="272"/>
      <c r="I33" s="269" t="s">
        <v>130</v>
      </c>
      <c r="J33" s="270" t="s">
        <v>2901</v>
      </c>
      <c r="K33" s="271"/>
      <c r="L33" s="272"/>
      <c r="M33" s="65" t="s">
        <v>132</v>
      </c>
      <c r="N33" s="46">
        <v>3112781114</v>
      </c>
    </row>
    <row r="34" spans="6:11" ht="15">
      <c r="F34" s="44"/>
      <c r="G34" s="44"/>
      <c r="I34" s="269"/>
      <c r="J34" s="44"/>
      <c r="K34" s="44"/>
    </row>
    <row r="35" ht="15" customHeight="1">
      <c r="C35" s="44"/>
    </row>
    <row r="36" spans="2:14" ht="15" customHeight="1">
      <c r="B36" s="295" t="s">
        <v>128</v>
      </c>
      <c r="C36" s="46" t="s">
        <v>2903</v>
      </c>
      <c r="E36" s="39" t="s">
        <v>131</v>
      </c>
      <c r="F36" s="270" t="s">
        <v>2787</v>
      </c>
      <c r="G36" s="271"/>
      <c r="H36" s="272"/>
      <c r="I36" s="269" t="s">
        <v>130</v>
      </c>
      <c r="J36" s="270" t="s">
        <v>2902</v>
      </c>
      <c r="K36" s="271"/>
      <c r="L36" s="272"/>
      <c r="M36" s="65" t="s">
        <v>132</v>
      </c>
      <c r="N36" s="46">
        <v>3107966819</v>
      </c>
    </row>
    <row r="37" spans="2:9" ht="15">
      <c r="B37" s="295"/>
      <c r="C37" s="44"/>
      <c r="I37" s="269"/>
    </row>
    <row r="38" spans="2:9" ht="15">
      <c r="B38" s="75"/>
      <c r="C38" s="44"/>
      <c r="I38" s="74"/>
    </row>
    <row r="39" spans="2:14" ht="30" customHeight="1">
      <c r="B39" s="277" t="s">
        <v>2413</v>
      </c>
      <c r="C39" s="278"/>
      <c r="E39" s="279" t="s">
        <v>2414</v>
      </c>
      <c r="F39" s="279"/>
      <c r="G39" s="279"/>
      <c r="H39" s="279"/>
      <c r="I39" s="159"/>
      <c r="J39" s="215" t="s">
        <v>2415</v>
      </c>
      <c r="K39" s="215"/>
      <c r="L39" s="215"/>
      <c r="M39" s="215"/>
      <c r="N39" s="161"/>
    </row>
    <row r="40" spans="2:13" ht="19.5" customHeight="1">
      <c r="B40" s="165" t="s">
        <v>2595</v>
      </c>
      <c r="C40" s="185" t="s">
        <v>2785</v>
      </c>
      <c r="E40" s="166" t="s">
        <v>2595</v>
      </c>
      <c r="F40" s="164"/>
      <c r="G40" s="164"/>
      <c r="H40" s="185" t="s">
        <v>2785</v>
      </c>
      <c r="J40" s="166" t="s">
        <v>2595</v>
      </c>
      <c r="K40" s="164"/>
      <c r="L40" s="164"/>
      <c r="M40" s="186" t="s">
        <v>2785</v>
      </c>
    </row>
    <row r="41" spans="3:9" ht="15">
      <c r="C41" s="44"/>
      <c r="I41" s="74"/>
    </row>
    <row r="42" spans="2:9" ht="30" customHeight="1">
      <c r="B42" s="75"/>
      <c r="C42" s="44"/>
      <c r="E42" s="216" t="s">
        <v>2416</v>
      </c>
      <c r="F42" s="216"/>
      <c r="G42" s="216"/>
      <c r="H42" s="216"/>
      <c r="I42" s="160"/>
    </row>
    <row r="43" spans="2:9" ht="30" customHeight="1">
      <c r="B43" s="75"/>
      <c r="C43" s="44"/>
      <c r="E43" s="166" t="s">
        <v>2595</v>
      </c>
      <c r="F43" s="164"/>
      <c r="G43" s="164"/>
      <c r="H43" s="185" t="s">
        <v>2785</v>
      </c>
      <c r="I43" s="74"/>
    </row>
    <row r="44" spans="2:9" ht="15">
      <c r="B44" s="75"/>
      <c r="C44" s="44"/>
      <c r="I44" s="74"/>
    </row>
    <row r="45" spans="1:16" s="41" customFormat="1" ht="18.75">
      <c r="A45" s="118" t="s">
        <v>120</v>
      </c>
      <c r="B45" s="178" t="s">
        <v>135</v>
      </c>
      <c r="C45" s="178"/>
      <c r="D45" s="178"/>
      <c r="E45" s="178"/>
      <c r="F45" s="178"/>
      <c r="G45" s="178"/>
      <c r="H45" s="179"/>
      <c r="I45" s="280" t="s">
        <v>2406</v>
      </c>
      <c r="J45" s="280"/>
      <c r="K45" s="180"/>
      <c r="L45" s="243" t="s">
        <v>2309</v>
      </c>
      <c r="M45" s="243"/>
      <c r="N45" s="243"/>
      <c r="O45" s="134"/>
      <c r="P45" s="135"/>
    </row>
    <row r="46" spans="1:16" ht="15">
      <c r="A46" s="120"/>
      <c r="B46" s="121"/>
      <c r="C46" s="123"/>
      <c r="D46" s="121"/>
      <c r="E46" s="121"/>
      <c r="F46" s="121"/>
      <c r="G46" s="121"/>
      <c r="H46" s="121"/>
      <c r="I46" s="121"/>
      <c r="J46" s="121"/>
      <c r="K46" s="121"/>
      <c r="L46" s="121"/>
      <c r="M46" s="121"/>
      <c r="N46" s="121"/>
      <c r="O46" s="121"/>
      <c r="P46" s="121"/>
    </row>
    <row r="47" spans="1:16" ht="15.75">
      <c r="A47" s="121"/>
      <c r="B47" s="214" t="s">
        <v>2407</v>
      </c>
      <c r="C47" s="214"/>
      <c r="D47" s="214"/>
      <c r="E47" s="214"/>
      <c r="F47" s="214"/>
      <c r="G47" s="214"/>
      <c r="H47" s="214"/>
      <c r="I47" s="214"/>
      <c r="J47" s="214"/>
      <c r="K47" s="214"/>
      <c r="L47" s="214"/>
      <c r="M47" s="214"/>
      <c r="N47" s="214"/>
      <c r="O47" s="214"/>
      <c r="P47" s="214"/>
    </row>
    <row r="48" spans="1:16" ht="15">
      <c r="A48" s="120"/>
      <c r="B48" s="121"/>
      <c r="C48" s="121"/>
      <c r="D48" s="121"/>
      <c r="E48" s="121"/>
      <c r="F48" s="121"/>
      <c r="G48" s="121"/>
      <c r="H48" s="121"/>
      <c r="I48" s="121"/>
      <c r="J48" s="121"/>
      <c r="K48" s="121"/>
      <c r="L48" s="121"/>
      <c r="M48" s="121"/>
      <c r="N48" s="121"/>
      <c r="O48" s="121"/>
      <c r="P48" s="121"/>
    </row>
    <row r="49" spans="1:16" ht="15">
      <c r="A49" s="120"/>
      <c r="B49" s="267" t="s">
        <v>0</v>
      </c>
      <c r="C49" s="48" t="s">
        <v>1</v>
      </c>
      <c r="D49" s="267" t="s">
        <v>9</v>
      </c>
      <c r="E49" s="267"/>
      <c r="F49" s="121"/>
      <c r="G49" s="121"/>
      <c r="H49" s="121"/>
      <c r="I49" s="121"/>
      <c r="J49" s="121"/>
      <c r="K49" s="121"/>
      <c r="L49" s="121"/>
      <c r="M49" s="121"/>
      <c r="N49" s="121"/>
      <c r="O49" s="121"/>
      <c r="P49" s="121"/>
    </row>
    <row r="50" spans="1:16" ht="30">
      <c r="A50" s="120"/>
      <c r="B50" s="268"/>
      <c r="C50" s="49" t="s">
        <v>1344</v>
      </c>
      <c r="D50" s="50" t="s">
        <v>8</v>
      </c>
      <c r="E50" s="50" t="s">
        <v>7</v>
      </c>
      <c r="F50" s="121"/>
      <c r="G50" s="121"/>
      <c r="H50" s="121"/>
      <c r="I50" s="121"/>
      <c r="J50" s="121"/>
      <c r="K50" s="121"/>
      <c r="L50" s="121"/>
      <c r="M50" s="121"/>
      <c r="N50" s="121"/>
      <c r="O50" s="121"/>
      <c r="P50" s="121"/>
    </row>
    <row r="51" spans="1:16" ht="15">
      <c r="A51" s="120"/>
      <c r="B51" s="51" t="s">
        <v>2</v>
      </c>
      <c r="C51" s="167">
        <f>VLOOKUP(C27,PRMTR!A2:I1134,5,0)</f>
        <v>43.75</v>
      </c>
      <c r="D51" s="52"/>
      <c r="E51" s="52"/>
      <c r="F51" s="121"/>
      <c r="G51" s="66">
        <v>100</v>
      </c>
      <c r="H51" s="64" t="s">
        <v>2310</v>
      </c>
      <c r="I51" s="121"/>
      <c r="J51" s="121"/>
      <c r="K51" s="121"/>
      <c r="L51" s="121"/>
      <c r="M51" s="121"/>
      <c r="N51" s="121"/>
      <c r="O51" s="121"/>
      <c r="P51" s="121"/>
    </row>
    <row r="52" spans="1:16" ht="15">
      <c r="A52" s="120"/>
      <c r="B52" s="51" t="s">
        <v>3</v>
      </c>
      <c r="C52" s="167">
        <f>VLOOKUP(C27,PRMTR!A2:I1134,6,0)</f>
        <v>72.52747252747253</v>
      </c>
      <c r="D52" s="52"/>
      <c r="E52" s="52"/>
      <c r="F52" s="121"/>
      <c r="G52" s="66">
        <v>50</v>
      </c>
      <c r="H52" s="64" t="s">
        <v>2312</v>
      </c>
      <c r="I52" s="121"/>
      <c r="J52" s="121"/>
      <c r="K52" s="121"/>
      <c r="L52" s="121"/>
      <c r="M52" s="121"/>
      <c r="N52" s="121"/>
      <c r="O52" s="121"/>
      <c r="P52" s="121"/>
    </row>
    <row r="53" spans="1:16" ht="15">
      <c r="A53" s="120"/>
      <c r="B53" s="51" t="s">
        <v>4</v>
      </c>
      <c r="C53" s="167" t="str">
        <f>VLOOKUP(C27,PRMTR!A2:I1134,7,0)</f>
        <v>ND</v>
      </c>
      <c r="D53" s="52"/>
      <c r="E53" s="52"/>
      <c r="F53" s="121"/>
      <c r="G53" s="66">
        <v>10</v>
      </c>
      <c r="H53" s="64" t="s">
        <v>2311</v>
      </c>
      <c r="I53" s="121"/>
      <c r="J53" s="121"/>
      <c r="K53" s="121"/>
      <c r="L53" s="121"/>
      <c r="M53" s="121"/>
      <c r="N53" s="121"/>
      <c r="O53" s="121"/>
      <c r="P53" s="121"/>
    </row>
    <row r="54" spans="1:16" ht="15">
      <c r="A54" s="120"/>
      <c r="B54" s="51" t="s">
        <v>5</v>
      </c>
      <c r="C54" s="167" t="str">
        <f>VLOOKUP(C27,PRMTR!A2:I1134,8,0)</f>
        <v>ND</v>
      </c>
      <c r="D54" s="52"/>
      <c r="E54" s="52"/>
      <c r="F54" s="121"/>
      <c r="G54" s="121"/>
      <c r="H54" s="121"/>
      <c r="I54" s="121"/>
      <c r="J54" s="121"/>
      <c r="K54" s="121"/>
      <c r="L54" s="121"/>
      <c r="M54" s="121"/>
      <c r="N54" s="121"/>
      <c r="O54" s="121"/>
      <c r="P54" s="121"/>
    </row>
    <row r="55" spans="1:16" ht="15">
      <c r="A55" s="120"/>
      <c r="B55" s="51" t="s">
        <v>6</v>
      </c>
      <c r="C55" s="167" t="str">
        <f>VLOOKUP(C27,PRMTR!A2:I1134,9,0)</f>
        <v>ND</v>
      </c>
      <c r="D55" s="52"/>
      <c r="E55" s="52"/>
      <c r="F55" s="121"/>
      <c r="G55" s="121"/>
      <c r="H55" s="121"/>
      <c r="I55" s="121"/>
      <c r="J55" s="121"/>
      <c r="K55" s="121"/>
      <c r="L55" s="121"/>
      <c r="M55" s="121"/>
      <c r="N55" s="121"/>
      <c r="O55" s="121"/>
      <c r="P55" s="121"/>
    </row>
    <row r="56" spans="1:16" ht="15">
      <c r="A56" s="120"/>
      <c r="B56" s="121"/>
      <c r="C56" s="121"/>
      <c r="D56" s="121"/>
      <c r="E56" s="121"/>
      <c r="F56" s="121"/>
      <c r="G56" s="121"/>
      <c r="H56" s="121"/>
      <c r="I56" s="121"/>
      <c r="J56" s="121"/>
      <c r="K56" s="121"/>
      <c r="L56" s="121"/>
      <c r="M56" s="121"/>
      <c r="N56" s="121"/>
      <c r="O56" s="121"/>
      <c r="P56" s="121"/>
    </row>
    <row r="57" spans="1:16" ht="15.75">
      <c r="A57" s="121"/>
      <c r="B57" s="214" t="s">
        <v>2408</v>
      </c>
      <c r="C57" s="214"/>
      <c r="D57" s="214"/>
      <c r="E57" s="214"/>
      <c r="F57" s="214"/>
      <c r="G57" s="214"/>
      <c r="H57" s="214"/>
      <c r="I57" s="214"/>
      <c r="J57" s="214"/>
      <c r="K57" s="214"/>
      <c r="L57" s="214"/>
      <c r="M57" s="214"/>
      <c r="N57" s="214"/>
      <c r="O57" s="214"/>
      <c r="P57" s="214"/>
    </row>
    <row r="58" spans="1:16" ht="15">
      <c r="A58" s="120"/>
      <c r="B58" s="121"/>
      <c r="C58" s="121"/>
      <c r="D58" s="121"/>
      <c r="E58" s="121"/>
      <c r="F58" s="121"/>
      <c r="G58" s="121"/>
      <c r="H58" s="121"/>
      <c r="I58" s="121"/>
      <c r="J58" s="121"/>
      <c r="K58" s="121"/>
      <c r="L58" s="121"/>
      <c r="M58" s="121"/>
      <c r="N58" s="121"/>
      <c r="O58" s="121"/>
      <c r="P58" s="121"/>
    </row>
    <row r="59" spans="1:16" ht="15">
      <c r="A59" s="120"/>
      <c r="B59" s="217" t="s">
        <v>119</v>
      </c>
      <c r="C59" s="217"/>
      <c r="D59" s="217"/>
      <c r="E59" s="217"/>
      <c r="F59" s="217"/>
      <c r="G59" s="217"/>
      <c r="H59" s="217"/>
      <c r="I59" s="217"/>
      <c r="J59" s="217"/>
      <c r="K59" s="217"/>
      <c r="L59" s="217"/>
      <c r="M59" s="217"/>
      <c r="N59" s="217"/>
      <c r="O59" s="121"/>
      <c r="P59" s="121"/>
    </row>
    <row r="60" spans="1:16" ht="15" customHeight="1">
      <c r="A60" s="120"/>
      <c r="B60" s="251" t="s">
        <v>10</v>
      </c>
      <c r="C60" s="252"/>
      <c r="D60" s="251" t="s">
        <v>12</v>
      </c>
      <c r="E60" s="259"/>
      <c r="F60" s="259"/>
      <c r="G60" s="259"/>
      <c r="H60" s="252"/>
      <c r="I60" s="261" t="s">
        <v>11</v>
      </c>
      <c r="J60" s="220" t="s">
        <v>13</v>
      </c>
      <c r="K60" s="221"/>
      <c r="L60" s="221"/>
      <c r="M60" s="221"/>
      <c r="N60" s="221"/>
      <c r="O60" s="121"/>
      <c r="P60" s="121"/>
    </row>
    <row r="61" spans="1:16" ht="15">
      <c r="A61" s="120"/>
      <c r="B61" s="255"/>
      <c r="C61" s="256"/>
      <c r="D61" s="255"/>
      <c r="E61" s="260"/>
      <c r="F61" s="260"/>
      <c r="G61" s="260"/>
      <c r="H61" s="256"/>
      <c r="I61" s="262"/>
      <c r="J61" s="251" t="s">
        <v>150</v>
      </c>
      <c r="K61" s="259"/>
      <c r="L61" s="252"/>
      <c r="M61" s="251" t="s">
        <v>137</v>
      </c>
      <c r="N61" s="252"/>
      <c r="O61" s="121"/>
      <c r="P61" s="121"/>
    </row>
    <row r="62" spans="1:16" ht="13.5" customHeight="1">
      <c r="A62" s="120"/>
      <c r="B62" s="257" t="s">
        <v>138</v>
      </c>
      <c r="C62" s="258"/>
      <c r="D62" s="258"/>
      <c r="E62" s="258"/>
      <c r="F62" s="258"/>
      <c r="G62" s="258"/>
      <c r="H62" s="258"/>
      <c r="I62" s="258"/>
      <c r="J62" s="258"/>
      <c r="K62" s="258"/>
      <c r="L62" s="258"/>
      <c r="M62" s="258"/>
      <c r="N62" s="258"/>
      <c r="O62" s="121"/>
      <c r="P62" s="121"/>
    </row>
    <row r="63" spans="1:16" s="63" customFormat="1" ht="49.5" customHeight="1">
      <c r="A63" s="122"/>
      <c r="B63" s="238" t="s">
        <v>14</v>
      </c>
      <c r="C63" s="239"/>
      <c r="D63" s="263" t="s">
        <v>2799</v>
      </c>
      <c r="E63" s="264"/>
      <c r="F63" s="264"/>
      <c r="G63" s="264"/>
      <c r="H63" s="265"/>
      <c r="I63" s="190">
        <v>41121</v>
      </c>
      <c r="J63" s="223" t="s">
        <v>2900</v>
      </c>
      <c r="K63" s="224"/>
      <c r="L63" s="225"/>
      <c r="M63" s="223" t="s">
        <v>2905</v>
      </c>
      <c r="N63" s="225"/>
      <c r="O63" s="121"/>
      <c r="P63" s="136"/>
    </row>
    <row r="64" spans="1:16" s="63" customFormat="1" ht="49.5" customHeight="1">
      <c r="A64" s="122"/>
      <c r="B64" s="238" t="s">
        <v>15</v>
      </c>
      <c r="C64" s="239"/>
      <c r="D64" s="247" t="s">
        <v>2800</v>
      </c>
      <c r="E64" s="248"/>
      <c r="F64" s="248"/>
      <c r="G64" s="248"/>
      <c r="H64" s="249"/>
      <c r="I64" s="190">
        <v>41121</v>
      </c>
      <c r="J64" s="223" t="s">
        <v>2900</v>
      </c>
      <c r="K64" s="224"/>
      <c r="L64" s="225"/>
      <c r="M64" s="223" t="s">
        <v>2905</v>
      </c>
      <c r="N64" s="225"/>
      <c r="O64" s="136"/>
      <c r="P64" s="136"/>
    </row>
    <row r="65" spans="1:16" s="63" customFormat="1" ht="49.5" customHeight="1">
      <c r="A65" s="122"/>
      <c r="B65" s="238" t="s">
        <v>16</v>
      </c>
      <c r="C65" s="239"/>
      <c r="D65" s="247" t="s">
        <v>2801</v>
      </c>
      <c r="E65" s="248"/>
      <c r="F65" s="248"/>
      <c r="G65" s="248"/>
      <c r="H65" s="249"/>
      <c r="I65" s="190">
        <v>41121</v>
      </c>
      <c r="J65" s="223" t="s">
        <v>2900</v>
      </c>
      <c r="K65" s="224"/>
      <c r="L65" s="225"/>
      <c r="M65" s="223" t="s">
        <v>2905</v>
      </c>
      <c r="N65" s="225"/>
      <c r="O65" s="136"/>
      <c r="P65" s="136"/>
    </row>
    <row r="66" spans="1:16" s="63" customFormat="1" ht="49.5" customHeight="1">
      <c r="A66" s="122"/>
      <c r="B66" s="238" t="s">
        <v>17</v>
      </c>
      <c r="C66" s="239"/>
      <c r="D66" s="247" t="s">
        <v>2802</v>
      </c>
      <c r="E66" s="248"/>
      <c r="F66" s="248"/>
      <c r="G66" s="248"/>
      <c r="H66" s="249"/>
      <c r="I66" s="190">
        <v>41121</v>
      </c>
      <c r="J66" s="223" t="s">
        <v>2900</v>
      </c>
      <c r="K66" s="224"/>
      <c r="L66" s="225"/>
      <c r="M66" s="223" t="s">
        <v>2905</v>
      </c>
      <c r="N66" s="225"/>
      <c r="O66" s="136"/>
      <c r="P66" s="136"/>
    </row>
    <row r="67" spans="1:16" s="63" customFormat="1" ht="49.5" customHeight="1">
      <c r="A67" s="122"/>
      <c r="B67" s="238" t="s">
        <v>18</v>
      </c>
      <c r="C67" s="239"/>
      <c r="D67" s="247" t="s">
        <v>2803</v>
      </c>
      <c r="E67" s="248"/>
      <c r="F67" s="248"/>
      <c r="G67" s="248"/>
      <c r="H67" s="249"/>
      <c r="I67" s="190">
        <v>41121</v>
      </c>
      <c r="J67" s="223" t="s">
        <v>2900</v>
      </c>
      <c r="K67" s="224"/>
      <c r="L67" s="225"/>
      <c r="M67" s="223" t="s">
        <v>2905</v>
      </c>
      <c r="N67" s="225"/>
      <c r="O67" s="136"/>
      <c r="P67" s="136"/>
    </row>
    <row r="68" spans="1:16" s="63" customFormat="1" ht="49.5" customHeight="1">
      <c r="A68" s="122"/>
      <c r="B68" s="238" t="s">
        <v>19</v>
      </c>
      <c r="C68" s="239"/>
      <c r="D68" s="247" t="s">
        <v>2804</v>
      </c>
      <c r="E68" s="248"/>
      <c r="F68" s="248"/>
      <c r="G68" s="248"/>
      <c r="H68" s="249"/>
      <c r="I68" s="190">
        <v>41121</v>
      </c>
      <c r="J68" s="223" t="s">
        <v>2900</v>
      </c>
      <c r="K68" s="224"/>
      <c r="L68" s="225"/>
      <c r="M68" s="223" t="s">
        <v>2905</v>
      </c>
      <c r="N68" s="225"/>
      <c r="O68" s="136"/>
      <c r="P68" s="136"/>
    </row>
    <row r="69" spans="1:16" s="63" customFormat="1" ht="49.5" customHeight="1">
      <c r="A69" s="122"/>
      <c r="B69" s="238" t="s">
        <v>2306</v>
      </c>
      <c r="C69" s="239"/>
      <c r="D69" s="247" t="s">
        <v>2805</v>
      </c>
      <c r="E69" s="248"/>
      <c r="F69" s="248"/>
      <c r="G69" s="248"/>
      <c r="H69" s="249"/>
      <c r="I69" s="190">
        <v>41121</v>
      </c>
      <c r="J69" s="223" t="s">
        <v>2900</v>
      </c>
      <c r="K69" s="224"/>
      <c r="L69" s="225"/>
      <c r="M69" s="223" t="s">
        <v>2905</v>
      </c>
      <c r="N69" s="225"/>
      <c r="O69" s="136"/>
      <c r="P69" s="136"/>
    </row>
    <row r="70" spans="1:16" s="63" customFormat="1" ht="49.5" customHeight="1">
      <c r="A70" s="122"/>
      <c r="B70" s="238" t="s">
        <v>20</v>
      </c>
      <c r="C70" s="239"/>
      <c r="D70" s="247" t="s">
        <v>2847</v>
      </c>
      <c r="E70" s="248"/>
      <c r="F70" s="248"/>
      <c r="G70" s="248"/>
      <c r="H70" s="249"/>
      <c r="I70" s="190">
        <v>41121</v>
      </c>
      <c r="J70" s="223" t="s">
        <v>2900</v>
      </c>
      <c r="K70" s="224"/>
      <c r="L70" s="225"/>
      <c r="M70" s="223" t="s">
        <v>2905</v>
      </c>
      <c r="N70" s="225"/>
      <c r="O70" s="136"/>
      <c r="P70" s="136"/>
    </row>
    <row r="71" spans="1:16" s="63" customFormat="1" ht="49.5" customHeight="1">
      <c r="A71" s="122"/>
      <c r="B71" s="238" t="s">
        <v>21</v>
      </c>
      <c r="C71" s="239"/>
      <c r="D71" s="247" t="s">
        <v>2806</v>
      </c>
      <c r="E71" s="248"/>
      <c r="F71" s="248"/>
      <c r="G71" s="248"/>
      <c r="H71" s="249"/>
      <c r="I71" s="190">
        <v>41121</v>
      </c>
      <c r="J71" s="223" t="s">
        <v>2900</v>
      </c>
      <c r="K71" s="224"/>
      <c r="L71" s="225"/>
      <c r="M71" s="223" t="s">
        <v>2905</v>
      </c>
      <c r="N71" s="225"/>
      <c r="O71" s="136"/>
      <c r="P71" s="136"/>
    </row>
    <row r="72" spans="1:16" s="63" customFormat="1" ht="49.5" customHeight="1">
      <c r="A72" s="122"/>
      <c r="B72" s="238" t="s">
        <v>22</v>
      </c>
      <c r="C72" s="239"/>
      <c r="D72" s="247" t="s">
        <v>2807</v>
      </c>
      <c r="E72" s="248"/>
      <c r="F72" s="248"/>
      <c r="G72" s="248"/>
      <c r="H72" s="249"/>
      <c r="I72" s="190">
        <v>41121</v>
      </c>
      <c r="J72" s="223" t="s">
        <v>2900</v>
      </c>
      <c r="K72" s="224"/>
      <c r="L72" s="225"/>
      <c r="M72" s="223" t="s">
        <v>2905</v>
      </c>
      <c r="N72" s="225"/>
      <c r="O72" s="136"/>
      <c r="P72" s="136"/>
    </row>
    <row r="73" spans="1:16" s="63" customFormat="1" ht="49.5" customHeight="1">
      <c r="A73" s="122"/>
      <c r="B73" s="238" t="s">
        <v>23</v>
      </c>
      <c r="C73" s="239"/>
      <c r="D73" s="247" t="s">
        <v>2906</v>
      </c>
      <c r="E73" s="248"/>
      <c r="F73" s="248"/>
      <c r="G73" s="248"/>
      <c r="H73" s="249"/>
      <c r="I73" s="190">
        <v>41152</v>
      </c>
      <c r="J73" s="223" t="s">
        <v>2900</v>
      </c>
      <c r="K73" s="224"/>
      <c r="L73" s="225"/>
      <c r="M73" s="223" t="s">
        <v>2905</v>
      </c>
      <c r="N73" s="225"/>
      <c r="O73" s="136"/>
      <c r="P73" s="136"/>
    </row>
    <row r="74" spans="1:16" s="63" customFormat="1" ht="49.5" customHeight="1">
      <c r="A74" s="122"/>
      <c r="B74" s="238" t="s">
        <v>2308</v>
      </c>
      <c r="C74" s="239"/>
      <c r="D74" s="247" t="s">
        <v>2808</v>
      </c>
      <c r="E74" s="248"/>
      <c r="F74" s="248"/>
      <c r="G74" s="248"/>
      <c r="H74" s="249"/>
      <c r="I74" s="190">
        <v>41152</v>
      </c>
      <c r="J74" s="223" t="s">
        <v>2900</v>
      </c>
      <c r="K74" s="224"/>
      <c r="L74" s="225"/>
      <c r="M74" s="223" t="s">
        <v>2905</v>
      </c>
      <c r="N74" s="225"/>
      <c r="O74" s="136"/>
      <c r="P74" s="136"/>
    </row>
    <row r="75" spans="1:16" s="63" customFormat="1" ht="49.5" customHeight="1">
      <c r="A75" s="122"/>
      <c r="B75" s="238" t="s">
        <v>24</v>
      </c>
      <c r="C75" s="239"/>
      <c r="D75" s="247" t="s">
        <v>2808</v>
      </c>
      <c r="E75" s="248"/>
      <c r="F75" s="248"/>
      <c r="G75" s="248"/>
      <c r="H75" s="249"/>
      <c r="I75" s="190">
        <v>41152</v>
      </c>
      <c r="J75" s="223" t="s">
        <v>2900</v>
      </c>
      <c r="K75" s="224"/>
      <c r="L75" s="225"/>
      <c r="M75" s="223" t="s">
        <v>2905</v>
      </c>
      <c r="N75" s="225"/>
      <c r="O75" s="136"/>
      <c r="P75" s="136"/>
    </row>
    <row r="76" spans="1:16" s="63" customFormat="1" ht="49.5" customHeight="1">
      <c r="A76" s="122"/>
      <c r="B76" s="238" t="s">
        <v>2307</v>
      </c>
      <c r="C76" s="239"/>
      <c r="D76" s="247" t="s">
        <v>2808</v>
      </c>
      <c r="E76" s="248"/>
      <c r="F76" s="248"/>
      <c r="G76" s="248"/>
      <c r="H76" s="249"/>
      <c r="I76" s="190">
        <v>41152</v>
      </c>
      <c r="J76" s="223" t="s">
        <v>2900</v>
      </c>
      <c r="K76" s="224"/>
      <c r="L76" s="225"/>
      <c r="M76" s="223" t="s">
        <v>2905</v>
      </c>
      <c r="N76" s="225"/>
      <c r="O76" s="136"/>
      <c r="P76" s="136"/>
    </row>
    <row r="77" spans="1:16" s="63" customFormat="1" ht="49.5" customHeight="1">
      <c r="A77" s="122"/>
      <c r="B77" s="238" t="s">
        <v>25</v>
      </c>
      <c r="C77" s="239"/>
      <c r="D77" s="263" t="s">
        <v>2891</v>
      </c>
      <c r="E77" s="264"/>
      <c r="F77" s="264"/>
      <c r="G77" s="264"/>
      <c r="H77" s="265"/>
      <c r="I77" s="190">
        <v>41121</v>
      </c>
      <c r="J77" s="223" t="s">
        <v>2907</v>
      </c>
      <c r="K77" s="224"/>
      <c r="L77" s="225"/>
      <c r="M77" s="223" t="s">
        <v>2908</v>
      </c>
      <c r="N77" s="225"/>
      <c r="O77" s="136"/>
      <c r="P77" s="136"/>
    </row>
    <row r="78" spans="1:16" s="63" customFormat="1" ht="49.5" customHeight="1">
      <c r="A78" s="122"/>
      <c r="B78" s="238" t="s">
        <v>26</v>
      </c>
      <c r="C78" s="239"/>
      <c r="D78" s="263" t="s">
        <v>2848</v>
      </c>
      <c r="E78" s="264"/>
      <c r="F78" s="264"/>
      <c r="G78" s="264"/>
      <c r="H78" s="265"/>
      <c r="I78" s="190">
        <v>41121</v>
      </c>
      <c r="J78" s="223" t="s">
        <v>2907</v>
      </c>
      <c r="K78" s="224"/>
      <c r="L78" s="225"/>
      <c r="M78" s="223" t="s">
        <v>2908</v>
      </c>
      <c r="N78" s="225"/>
      <c r="O78" s="136"/>
      <c r="P78" s="136"/>
    </row>
    <row r="79" spans="1:16" s="63" customFormat="1" ht="49.5" customHeight="1">
      <c r="A79" s="122"/>
      <c r="B79" s="238" t="s">
        <v>27</v>
      </c>
      <c r="C79" s="239"/>
      <c r="D79" s="247" t="s">
        <v>2849</v>
      </c>
      <c r="E79" s="248"/>
      <c r="F79" s="248"/>
      <c r="G79" s="248"/>
      <c r="H79" s="249"/>
      <c r="I79" s="190">
        <v>41121</v>
      </c>
      <c r="J79" s="223" t="s">
        <v>2900</v>
      </c>
      <c r="K79" s="224"/>
      <c r="L79" s="225"/>
      <c r="M79" s="223" t="s">
        <v>2905</v>
      </c>
      <c r="N79" s="225"/>
      <c r="O79" s="136"/>
      <c r="P79" s="136"/>
    </row>
    <row r="80" spans="1:16" s="63" customFormat="1" ht="49.5" customHeight="1">
      <c r="A80" s="122"/>
      <c r="B80" s="238" t="s">
        <v>28</v>
      </c>
      <c r="C80" s="239"/>
      <c r="D80" s="247" t="s">
        <v>2809</v>
      </c>
      <c r="E80" s="248"/>
      <c r="F80" s="248"/>
      <c r="G80" s="248"/>
      <c r="H80" s="249"/>
      <c r="I80" s="190">
        <v>41121</v>
      </c>
      <c r="J80" s="223" t="s">
        <v>2903</v>
      </c>
      <c r="K80" s="224"/>
      <c r="L80" s="225"/>
      <c r="M80" s="223" t="s">
        <v>2846</v>
      </c>
      <c r="N80" s="225"/>
      <c r="O80" s="136"/>
      <c r="P80" s="136"/>
    </row>
    <row r="81" spans="1:16" s="63" customFormat="1" ht="49.5" customHeight="1">
      <c r="A81" s="122"/>
      <c r="B81" s="238" t="s">
        <v>29</v>
      </c>
      <c r="C81" s="239"/>
      <c r="D81" s="247" t="s">
        <v>2850</v>
      </c>
      <c r="E81" s="248"/>
      <c r="F81" s="248"/>
      <c r="G81" s="248"/>
      <c r="H81" s="249"/>
      <c r="I81" s="190">
        <v>41121</v>
      </c>
      <c r="J81" s="223" t="s">
        <v>2900</v>
      </c>
      <c r="K81" s="224"/>
      <c r="L81" s="225"/>
      <c r="M81" s="223" t="s">
        <v>2905</v>
      </c>
      <c r="N81" s="225"/>
      <c r="O81" s="136"/>
      <c r="P81" s="136"/>
    </row>
    <row r="82" spans="1:16" s="63" customFormat="1" ht="49.5" customHeight="1">
      <c r="A82" s="122"/>
      <c r="B82" s="238" t="s">
        <v>30</v>
      </c>
      <c r="C82" s="239"/>
      <c r="D82" s="247" t="s">
        <v>2810</v>
      </c>
      <c r="E82" s="248"/>
      <c r="F82" s="248"/>
      <c r="G82" s="248"/>
      <c r="H82" s="249"/>
      <c r="I82" s="190">
        <v>41152</v>
      </c>
      <c r="J82" s="223" t="s">
        <v>2909</v>
      </c>
      <c r="K82" s="224"/>
      <c r="L82" s="225"/>
      <c r="M82" s="223" t="s">
        <v>2910</v>
      </c>
      <c r="N82" s="225"/>
      <c r="O82" s="136"/>
      <c r="P82" s="136"/>
    </row>
    <row r="83" spans="1:16" s="63" customFormat="1" ht="49.5" customHeight="1">
      <c r="A83" s="122"/>
      <c r="B83" s="238" t="s">
        <v>31</v>
      </c>
      <c r="C83" s="239"/>
      <c r="D83" s="247" t="s">
        <v>2961</v>
      </c>
      <c r="E83" s="248"/>
      <c r="F83" s="248"/>
      <c r="G83" s="248"/>
      <c r="H83" s="249"/>
      <c r="I83" s="190">
        <v>41152</v>
      </c>
      <c r="J83" s="223" t="s">
        <v>2903</v>
      </c>
      <c r="K83" s="224"/>
      <c r="L83" s="225"/>
      <c r="M83" s="223" t="s">
        <v>2846</v>
      </c>
      <c r="N83" s="225"/>
      <c r="O83" s="136"/>
      <c r="P83" s="136"/>
    </row>
    <row r="84" spans="1:16" s="63" customFormat="1" ht="49.5" customHeight="1">
      <c r="A84" s="122"/>
      <c r="B84" s="238" t="s">
        <v>32</v>
      </c>
      <c r="C84" s="239"/>
      <c r="D84" s="247" t="s">
        <v>2811</v>
      </c>
      <c r="E84" s="248"/>
      <c r="F84" s="248"/>
      <c r="G84" s="248"/>
      <c r="H84" s="249"/>
      <c r="I84" s="190">
        <v>41152</v>
      </c>
      <c r="J84" s="223" t="s">
        <v>2911</v>
      </c>
      <c r="K84" s="224"/>
      <c r="L84" s="225"/>
      <c r="M84" s="223" t="s">
        <v>2912</v>
      </c>
      <c r="N84" s="225"/>
      <c r="O84" s="136"/>
      <c r="P84" s="136"/>
    </row>
    <row r="85" spans="1:16" s="63" customFormat="1" ht="49.5" customHeight="1">
      <c r="A85" s="122"/>
      <c r="B85" s="238" t="s">
        <v>33</v>
      </c>
      <c r="C85" s="239"/>
      <c r="D85" s="263" t="s">
        <v>2851</v>
      </c>
      <c r="E85" s="264"/>
      <c r="F85" s="264"/>
      <c r="G85" s="264"/>
      <c r="H85" s="265"/>
      <c r="I85" s="190">
        <v>41182</v>
      </c>
      <c r="J85" s="223" t="s">
        <v>2913</v>
      </c>
      <c r="K85" s="224"/>
      <c r="L85" s="225"/>
      <c r="M85" s="223" t="s">
        <v>2914</v>
      </c>
      <c r="N85" s="225"/>
      <c r="O85" s="136"/>
      <c r="P85" s="136"/>
    </row>
    <row r="86" spans="1:16" s="63" customFormat="1" ht="49.5" customHeight="1">
      <c r="A86" s="122"/>
      <c r="B86" s="238" t="s">
        <v>34</v>
      </c>
      <c r="C86" s="239"/>
      <c r="D86" s="247" t="s">
        <v>2812</v>
      </c>
      <c r="E86" s="248"/>
      <c r="F86" s="248"/>
      <c r="G86" s="248"/>
      <c r="H86" s="249"/>
      <c r="I86" s="190">
        <v>41182</v>
      </c>
      <c r="J86" s="223" t="s">
        <v>2911</v>
      </c>
      <c r="K86" s="224"/>
      <c r="L86" s="225"/>
      <c r="M86" s="223" t="s">
        <v>2912</v>
      </c>
      <c r="N86" s="225"/>
      <c r="O86" s="136"/>
      <c r="P86" s="136"/>
    </row>
    <row r="87" spans="1:16" s="63" customFormat="1" ht="49.5" customHeight="1">
      <c r="A87" s="122"/>
      <c r="B87" s="238" t="s">
        <v>35</v>
      </c>
      <c r="C87" s="239"/>
      <c r="D87" s="263" t="s">
        <v>2884</v>
      </c>
      <c r="E87" s="264"/>
      <c r="F87" s="264"/>
      <c r="G87" s="264"/>
      <c r="H87" s="265"/>
      <c r="I87" s="190">
        <v>41183</v>
      </c>
      <c r="J87" s="223" t="s">
        <v>2911</v>
      </c>
      <c r="K87" s="224"/>
      <c r="L87" s="225"/>
      <c r="M87" s="223" t="s">
        <v>2912</v>
      </c>
      <c r="N87" s="225"/>
      <c r="O87" s="136"/>
      <c r="P87" s="136"/>
    </row>
    <row r="88" spans="1:16" s="63" customFormat="1" ht="49.5" customHeight="1">
      <c r="A88" s="122"/>
      <c r="B88" s="238" t="s">
        <v>36</v>
      </c>
      <c r="C88" s="239"/>
      <c r="D88" s="247" t="s">
        <v>2813</v>
      </c>
      <c r="E88" s="248"/>
      <c r="F88" s="248"/>
      <c r="G88" s="248"/>
      <c r="H88" s="249"/>
      <c r="I88" s="190">
        <v>41182</v>
      </c>
      <c r="J88" s="223" t="s">
        <v>2909</v>
      </c>
      <c r="K88" s="224"/>
      <c r="L88" s="225"/>
      <c r="M88" s="283" t="s">
        <v>2910</v>
      </c>
      <c r="N88" s="284"/>
      <c r="O88" s="136"/>
      <c r="P88" s="136"/>
    </row>
    <row r="89" spans="1:16" s="63" customFormat="1" ht="49.5" customHeight="1">
      <c r="A89" s="122"/>
      <c r="B89" s="238" t="s">
        <v>37</v>
      </c>
      <c r="C89" s="239"/>
      <c r="D89" s="247" t="s">
        <v>2814</v>
      </c>
      <c r="E89" s="248"/>
      <c r="F89" s="248"/>
      <c r="G89" s="248"/>
      <c r="H89" s="249"/>
      <c r="I89" s="190">
        <v>41258</v>
      </c>
      <c r="J89" s="223" t="s">
        <v>2913</v>
      </c>
      <c r="K89" s="224"/>
      <c r="L89" s="225"/>
      <c r="M89" s="283" t="s">
        <v>2914</v>
      </c>
      <c r="N89" s="284"/>
      <c r="O89" s="136"/>
      <c r="P89" s="136"/>
    </row>
    <row r="90" spans="1:16" s="63" customFormat="1" ht="49.5" customHeight="1">
      <c r="A90" s="122"/>
      <c r="B90" s="238" t="s">
        <v>38</v>
      </c>
      <c r="C90" s="239"/>
      <c r="D90" s="247" t="s">
        <v>2815</v>
      </c>
      <c r="E90" s="248"/>
      <c r="F90" s="248"/>
      <c r="G90" s="248"/>
      <c r="H90" s="249"/>
      <c r="I90" s="190">
        <v>41258</v>
      </c>
      <c r="J90" s="223" t="s">
        <v>2913</v>
      </c>
      <c r="K90" s="224"/>
      <c r="L90" s="225"/>
      <c r="M90" s="283" t="s">
        <v>2914</v>
      </c>
      <c r="N90" s="284"/>
      <c r="O90" s="136"/>
      <c r="P90" s="136"/>
    </row>
    <row r="91" spans="1:16" s="63" customFormat="1" ht="49.5" customHeight="1">
      <c r="A91" s="122"/>
      <c r="B91" s="238" t="s">
        <v>39</v>
      </c>
      <c r="C91" s="239"/>
      <c r="D91" s="247" t="s">
        <v>2816</v>
      </c>
      <c r="E91" s="248"/>
      <c r="F91" s="248"/>
      <c r="G91" s="248"/>
      <c r="H91" s="249"/>
      <c r="I91" s="190">
        <v>41258</v>
      </c>
      <c r="J91" s="223" t="s">
        <v>2900</v>
      </c>
      <c r="K91" s="224"/>
      <c r="L91" s="225"/>
      <c r="M91" s="283" t="s">
        <v>2905</v>
      </c>
      <c r="N91" s="284"/>
      <c r="O91" s="136"/>
      <c r="P91" s="136"/>
    </row>
    <row r="92" spans="1:16" s="63" customFormat="1" ht="49.5" customHeight="1">
      <c r="A92" s="122"/>
      <c r="B92" s="238" t="s">
        <v>40</v>
      </c>
      <c r="C92" s="239"/>
      <c r="D92" s="247" t="s">
        <v>2817</v>
      </c>
      <c r="E92" s="248"/>
      <c r="F92" s="248"/>
      <c r="G92" s="248"/>
      <c r="H92" s="249"/>
      <c r="I92" s="190">
        <v>41258</v>
      </c>
      <c r="J92" s="223" t="s">
        <v>2910</v>
      </c>
      <c r="K92" s="224"/>
      <c r="L92" s="225"/>
      <c r="M92" s="283" t="s">
        <v>2910</v>
      </c>
      <c r="N92" s="284"/>
      <c r="O92" s="136"/>
      <c r="P92" s="136"/>
    </row>
    <row r="93" spans="1:16" s="63" customFormat="1" ht="49.5" customHeight="1">
      <c r="A93" s="122"/>
      <c r="B93" s="238" t="s">
        <v>41</v>
      </c>
      <c r="C93" s="239"/>
      <c r="D93" s="247" t="s">
        <v>2818</v>
      </c>
      <c r="E93" s="248"/>
      <c r="F93" s="248"/>
      <c r="G93" s="248"/>
      <c r="H93" s="249"/>
      <c r="I93" s="190">
        <v>41258</v>
      </c>
      <c r="J93" s="223" t="s">
        <v>2911</v>
      </c>
      <c r="K93" s="224"/>
      <c r="L93" s="225"/>
      <c r="M93" s="283" t="s">
        <v>2912</v>
      </c>
      <c r="N93" s="284"/>
      <c r="O93" s="136"/>
      <c r="P93" s="136"/>
    </row>
    <row r="94" spans="1:16" s="63" customFormat="1" ht="49.5" customHeight="1">
      <c r="A94" s="122"/>
      <c r="B94" s="238" t="s">
        <v>42</v>
      </c>
      <c r="C94" s="239"/>
      <c r="D94" s="263" t="s">
        <v>2819</v>
      </c>
      <c r="E94" s="264"/>
      <c r="F94" s="264"/>
      <c r="G94" s="264"/>
      <c r="H94" s="265"/>
      <c r="I94" s="190">
        <v>41258</v>
      </c>
      <c r="J94" s="223" t="s">
        <v>2900</v>
      </c>
      <c r="K94" s="224"/>
      <c r="L94" s="225"/>
      <c r="M94" s="223" t="s">
        <v>2905</v>
      </c>
      <c r="N94" s="225"/>
      <c r="O94" s="136"/>
      <c r="P94" s="136"/>
    </row>
    <row r="95" spans="1:16" s="63" customFormat="1" ht="49.5" customHeight="1">
      <c r="A95" s="122"/>
      <c r="B95" s="238" t="s">
        <v>43</v>
      </c>
      <c r="C95" s="239"/>
      <c r="D95" s="263" t="s">
        <v>2821</v>
      </c>
      <c r="E95" s="264"/>
      <c r="F95" s="264"/>
      <c r="G95" s="264"/>
      <c r="H95" s="265"/>
      <c r="I95" s="190">
        <v>41136</v>
      </c>
      <c r="J95" s="223" t="s">
        <v>2900</v>
      </c>
      <c r="K95" s="224"/>
      <c r="L95" s="225"/>
      <c r="M95" s="223" t="s">
        <v>2905</v>
      </c>
      <c r="N95" s="225"/>
      <c r="O95" s="136"/>
      <c r="P95" s="136"/>
    </row>
    <row r="96" spans="1:16" s="63" customFormat="1" ht="49.5" customHeight="1">
      <c r="A96" s="122"/>
      <c r="B96" s="238" t="s">
        <v>44</v>
      </c>
      <c r="C96" s="239"/>
      <c r="D96" s="263" t="s">
        <v>2820</v>
      </c>
      <c r="E96" s="264"/>
      <c r="F96" s="264"/>
      <c r="G96" s="264"/>
      <c r="H96" s="265"/>
      <c r="I96" s="190">
        <v>41136</v>
      </c>
      <c r="J96" s="223" t="s">
        <v>2900</v>
      </c>
      <c r="K96" s="224"/>
      <c r="L96" s="225"/>
      <c r="M96" s="223" t="s">
        <v>2905</v>
      </c>
      <c r="N96" s="225"/>
      <c r="O96" s="136"/>
      <c r="P96" s="136"/>
    </row>
    <row r="97" spans="1:16" ht="13.5" customHeight="1">
      <c r="A97" s="120"/>
      <c r="B97" s="240" t="s">
        <v>139</v>
      </c>
      <c r="C97" s="241"/>
      <c r="D97" s="241"/>
      <c r="E97" s="241"/>
      <c r="F97" s="241"/>
      <c r="G97" s="241"/>
      <c r="H97" s="241"/>
      <c r="I97" s="241"/>
      <c r="J97" s="241"/>
      <c r="K97" s="241"/>
      <c r="L97" s="241"/>
      <c r="M97" s="241"/>
      <c r="N97" s="241"/>
      <c r="O97" s="121"/>
      <c r="P97" s="121"/>
    </row>
    <row r="98" spans="1:16" ht="49.5" customHeight="1">
      <c r="A98" s="120"/>
      <c r="B98" s="238" t="s">
        <v>45</v>
      </c>
      <c r="C98" s="239"/>
      <c r="D98" s="247" t="s">
        <v>2822</v>
      </c>
      <c r="E98" s="248"/>
      <c r="F98" s="248"/>
      <c r="G98" s="248"/>
      <c r="H98" s="249"/>
      <c r="I98" s="190">
        <v>41121</v>
      </c>
      <c r="J98" s="223" t="s">
        <v>2900</v>
      </c>
      <c r="K98" s="224"/>
      <c r="L98" s="225"/>
      <c r="M98" s="223" t="s">
        <v>2905</v>
      </c>
      <c r="N98" s="225"/>
      <c r="O98" s="121"/>
      <c r="P98" s="121"/>
    </row>
    <row r="99" spans="1:16" ht="49.5" customHeight="1">
      <c r="A99" s="120"/>
      <c r="B99" s="238" t="s">
        <v>46</v>
      </c>
      <c r="C99" s="239"/>
      <c r="D99" s="247" t="s">
        <v>2823</v>
      </c>
      <c r="E99" s="248"/>
      <c r="F99" s="248"/>
      <c r="G99" s="248"/>
      <c r="H99" s="249"/>
      <c r="I99" s="190">
        <v>41152</v>
      </c>
      <c r="J99" s="223" t="s">
        <v>2900</v>
      </c>
      <c r="K99" s="224"/>
      <c r="L99" s="225"/>
      <c r="M99" s="223" t="s">
        <v>2905</v>
      </c>
      <c r="N99" s="225"/>
      <c r="O99" s="121"/>
      <c r="P99" s="121"/>
    </row>
    <row r="100" spans="1:16" ht="49.5" customHeight="1">
      <c r="A100" s="120"/>
      <c r="B100" s="238" t="s">
        <v>47</v>
      </c>
      <c r="C100" s="239"/>
      <c r="D100" s="247" t="s">
        <v>2824</v>
      </c>
      <c r="E100" s="248"/>
      <c r="F100" s="248"/>
      <c r="G100" s="248"/>
      <c r="H100" s="249"/>
      <c r="I100" s="190">
        <v>41121</v>
      </c>
      <c r="J100" s="223" t="s">
        <v>2900</v>
      </c>
      <c r="K100" s="224"/>
      <c r="L100" s="225"/>
      <c r="M100" s="223" t="s">
        <v>2905</v>
      </c>
      <c r="N100" s="225"/>
      <c r="O100" s="121"/>
      <c r="P100" s="121"/>
    </row>
    <row r="101" spans="1:16" ht="49.5" customHeight="1">
      <c r="A101" s="120"/>
      <c r="B101" s="238" t="s">
        <v>48</v>
      </c>
      <c r="C101" s="239"/>
      <c r="D101" s="247" t="s">
        <v>2825</v>
      </c>
      <c r="E101" s="248"/>
      <c r="F101" s="248"/>
      <c r="G101" s="248"/>
      <c r="H101" s="249"/>
      <c r="I101" s="190">
        <v>41152</v>
      </c>
      <c r="J101" s="223" t="s">
        <v>2903</v>
      </c>
      <c r="K101" s="224"/>
      <c r="L101" s="225"/>
      <c r="M101" s="223" t="s">
        <v>2846</v>
      </c>
      <c r="N101" s="225"/>
      <c r="O101" s="121"/>
      <c r="P101" s="121"/>
    </row>
    <row r="102" spans="1:16" ht="49.5" customHeight="1">
      <c r="A102" s="120"/>
      <c r="B102" s="238" t="s">
        <v>49</v>
      </c>
      <c r="C102" s="239"/>
      <c r="D102" s="247" t="s">
        <v>2826</v>
      </c>
      <c r="E102" s="248"/>
      <c r="F102" s="248"/>
      <c r="G102" s="248"/>
      <c r="H102" s="249"/>
      <c r="I102" s="190">
        <v>41182</v>
      </c>
      <c r="J102" s="223" t="s">
        <v>2911</v>
      </c>
      <c r="K102" s="224"/>
      <c r="L102" s="225"/>
      <c r="M102" s="223" t="s">
        <v>2912</v>
      </c>
      <c r="N102" s="225"/>
      <c r="O102" s="121"/>
      <c r="P102" s="121"/>
    </row>
    <row r="103" spans="1:16" ht="49.5" customHeight="1">
      <c r="A103" s="120"/>
      <c r="B103" s="238" t="s">
        <v>50</v>
      </c>
      <c r="C103" s="239"/>
      <c r="D103" s="247" t="s">
        <v>2827</v>
      </c>
      <c r="E103" s="248"/>
      <c r="F103" s="248"/>
      <c r="G103" s="248"/>
      <c r="H103" s="249"/>
      <c r="I103" s="190">
        <v>41152</v>
      </c>
      <c r="J103" s="223" t="s">
        <v>2900</v>
      </c>
      <c r="K103" s="224"/>
      <c r="L103" s="225"/>
      <c r="M103" s="223" t="s">
        <v>2905</v>
      </c>
      <c r="N103" s="225"/>
      <c r="O103" s="121"/>
      <c r="P103" s="121"/>
    </row>
    <row r="104" spans="1:16" ht="49.5" customHeight="1">
      <c r="A104" s="120"/>
      <c r="B104" s="238" t="s">
        <v>51</v>
      </c>
      <c r="C104" s="239"/>
      <c r="D104" s="247" t="s">
        <v>2828</v>
      </c>
      <c r="E104" s="248"/>
      <c r="F104" s="248"/>
      <c r="G104" s="248"/>
      <c r="H104" s="249"/>
      <c r="I104" s="190">
        <v>41213</v>
      </c>
      <c r="J104" s="223" t="s">
        <v>2903</v>
      </c>
      <c r="K104" s="224"/>
      <c r="L104" s="225"/>
      <c r="M104" s="223" t="s">
        <v>2846</v>
      </c>
      <c r="N104" s="225"/>
      <c r="O104" s="121"/>
      <c r="P104" s="121"/>
    </row>
    <row r="105" spans="1:16" ht="49.5" customHeight="1">
      <c r="A105" s="120"/>
      <c r="B105" s="238" t="s">
        <v>52</v>
      </c>
      <c r="C105" s="239"/>
      <c r="D105" s="247" t="s">
        <v>2829</v>
      </c>
      <c r="E105" s="248"/>
      <c r="F105" s="248"/>
      <c r="G105" s="248"/>
      <c r="H105" s="249"/>
      <c r="I105" s="190">
        <v>41243</v>
      </c>
      <c r="J105" s="223" t="s">
        <v>2911</v>
      </c>
      <c r="K105" s="224"/>
      <c r="L105" s="225"/>
      <c r="M105" s="223" t="s">
        <v>2912</v>
      </c>
      <c r="N105" s="225"/>
      <c r="O105" s="121"/>
      <c r="P105" s="121"/>
    </row>
    <row r="106" spans="1:16" ht="49.5" customHeight="1">
      <c r="A106" s="120"/>
      <c r="B106" s="238" t="s">
        <v>53</v>
      </c>
      <c r="C106" s="239"/>
      <c r="D106" s="247" t="s">
        <v>2830</v>
      </c>
      <c r="E106" s="248"/>
      <c r="F106" s="248"/>
      <c r="G106" s="248"/>
      <c r="H106" s="249"/>
      <c r="I106" s="190">
        <v>41243</v>
      </c>
      <c r="J106" s="223" t="s">
        <v>2903</v>
      </c>
      <c r="K106" s="224"/>
      <c r="L106" s="225"/>
      <c r="M106" s="223" t="s">
        <v>2846</v>
      </c>
      <c r="N106" s="225"/>
      <c r="O106" s="121"/>
      <c r="P106" s="121"/>
    </row>
    <row r="107" spans="1:16" ht="49.5" customHeight="1">
      <c r="A107" s="120"/>
      <c r="B107" s="238" t="s">
        <v>54</v>
      </c>
      <c r="C107" s="239"/>
      <c r="D107" s="247" t="s">
        <v>2831</v>
      </c>
      <c r="E107" s="248"/>
      <c r="F107" s="248"/>
      <c r="G107" s="248"/>
      <c r="H107" s="249"/>
      <c r="I107" s="190">
        <v>41243</v>
      </c>
      <c r="J107" s="223" t="s">
        <v>2903</v>
      </c>
      <c r="K107" s="224"/>
      <c r="L107" s="225"/>
      <c r="M107" s="223" t="s">
        <v>2846</v>
      </c>
      <c r="N107" s="225"/>
      <c r="O107" s="121"/>
      <c r="P107" s="121"/>
    </row>
    <row r="108" spans="1:16" ht="49.5" customHeight="1">
      <c r="A108" s="120"/>
      <c r="B108" s="238" t="s">
        <v>55</v>
      </c>
      <c r="C108" s="239"/>
      <c r="D108" s="247" t="s">
        <v>2832</v>
      </c>
      <c r="E108" s="248"/>
      <c r="F108" s="248"/>
      <c r="G108" s="248"/>
      <c r="H108" s="249"/>
      <c r="I108" s="190">
        <v>41243</v>
      </c>
      <c r="J108" s="223" t="s">
        <v>2903</v>
      </c>
      <c r="K108" s="224"/>
      <c r="L108" s="225"/>
      <c r="M108" s="223" t="s">
        <v>2846</v>
      </c>
      <c r="N108" s="225"/>
      <c r="O108" s="121"/>
      <c r="P108" s="121"/>
    </row>
    <row r="109" spans="1:16" ht="49.5" customHeight="1">
      <c r="A109" s="120"/>
      <c r="B109" s="238" t="s">
        <v>56</v>
      </c>
      <c r="C109" s="239"/>
      <c r="D109" s="263" t="s">
        <v>2885</v>
      </c>
      <c r="E109" s="264"/>
      <c r="F109" s="264"/>
      <c r="G109" s="264"/>
      <c r="H109" s="265"/>
      <c r="I109" s="191">
        <v>41136</v>
      </c>
      <c r="J109" s="283" t="s">
        <v>2900</v>
      </c>
      <c r="K109" s="285"/>
      <c r="L109" s="284"/>
      <c r="M109" s="283" t="s">
        <v>2905</v>
      </c>
      <c r="N109" s="284"/>
      <c r="O109" s="121"/>
      <c r="P109" s="121"/>
    </row>
    <row r="110" spans="1:16" ht="49.5" customHeight="1">
      <c r="A110" s="120"/>
      <c r="B110" s="238" t="s">
        <v>57</v>
      </c>
      <c r="C110" s="239"/>
      <c r="D110" s="263" t="s">
        <v>2915</v>
      </c>
      <c r="E110" s="264"/>
      <c r="F110" s="264"/>
      <c r="G110" s="264"/>
      <c r="H110" s="265"/>
      <c r="I110" s="191">
        <v>41136</v>
      </c>
      <c r="J110" s="283" t="s">
        <v>2900</v>
      </c>
      <c r="K110" s="285"/>
      <c r="L110" s="284"/>
      <c r="M110" s="283" t="s">
        <v>2905</v>
      </c>
      <c r="N110" s="284"/>
      <c r="O110" s="121"/>
      <c r="P110" s="121"/>
    </row>
    <row r="111" spans="1:16" ht="49.5" customHeight="1">
      <c r="A111" s="120"/>
      <c r="B111" s="238" t="s">
        <v>58</v>
      </c>
      <c r="C111" s="239"/>
      <c r="D111" s="263" t="s">
        <v>2917</v>
      </c>
      <c r="E111" s="264"/>
      <c r="F111" s="264"/>
      <c r="G111" s="264"/>
      <c r="H111" s="265"/>
      <c r="I111" s="191">
        <v>41152</v>
      </c>
      <c r="J111" s="283" t="s">
        <v>2900</v>
      </c>
      <c r="K111" s="285"/>
      <c r="L111" s="284"/>
      <c r="M111" s="283" t="s">
        <v>2905</v>
      </c>
      <c r="N111" s="284"/>
      <c r="O111" s="121"/>
      <c r="P111" s="121"/>
    </row>
    <row r="112" spans="1:16" ht="49.5" customHeight="1">
      <c r="A112" s="120"/>
      <c r="B112" s="238" t="s">
        <v>59</v>
      </c>
      <c r="C112" s="239"/>
      <c r="D112" s="263" t="s">
        <v>2916</v>
      </c>
      <c r="E112" s="264"/>
      <c r="F112" s="264"/>
      <c r="G112" s="264"/>
      <c r="H112" s="265"/>
      <c r="I112" s="191">
        <v>41152</v>
      </c>
      <c r="J112" s="283" t="s">
        <v>2900</v>
      </c>
      <c r="K112" s="285"/>
      <c r="L112" s="284"/>
      <c r="M112" s="283" t="s">
        <v>2905</v>
      </c>
      <c r="N112" s="284"/>
      <c r="O112" s="121"/>
      <c r="P112" s="121"/>
    </row>
    <row r="113" spans="1:16" ht="49.5" customHeight="1">
      <c r="A113" s="120"/>
      <c r="B113" s="238" t="s">
        <v>60</v>
      </c>
      <c r="C113" s="239"/>
      <c r="D113" s="263" t="s">
        <v>2886</v>
      </c>
      <c r="E113" s="264"/>
      <c r="F113" s="264"/>
      <c r="G113" s="264"/>
      <c r="H113" s="265"/>
      <c r="I113" s="191">
        <v>41152</v>
      </c>
      <c r="J113" s="283" t="s">
        <v>2900</v>
      </c>
      <c r="K113" s="285"/>
      <c r="L113" s="284"/>
      <c r="M113" s="283" t="s">
        <v>2905</v>
      </c>
      <c r="N113" s="284"/>
      <c r="O113" s="121"/>
      <c r="P113" s="121"/>
    </row>
    <row r="114" spans="1:16" ht="15">
      <c r="A114" s="120"/>
      <c r="B114" s="124"/>
      <c r="C114" s="124"/>
      <c r="D114" s="286"/>
      <c r="E114" s="287"/>
      <c r="F114" s="287"/>
      <c r="G114" s="287"/>
      <c r="H114" s="288"/>
      <c r="I114" s="192"/>
      <c r="J114" s="281"/>
      <c r="K114" s="289"/>
      <c r="L114" s="282"/>
      <c r="M114" s="281"/>
      <c r="N114" s="282"/>
      <c r="O114" s="121"/>
      <c r="P114" s="121"/>
    </row>
    <row r="115" spans="1:16" ht="15">
      <c r="A115" s="120"/>
      <c r="B115" s="217" t="s">
        <v>61</v>
      </c>
      <c r="C115" s="217"/>
      <c r="D115" s="217"/>
      <c r="E115" s="217"/>
      <c r="F115" s="217"/>
      <c r="G115" s="217"/>
      <c r="H115" s="217"/>
      <c r="I115" s="217"/>
      <c r="J115" s="217"/>
      <c r="K115" s="217"/>
      <c r="L115" s="217"/>
      <c r="M115" s="217"/>
      <c r="N115" s="217"/>
      <c r="O115" s="121"/>
      <c r="P115" s="121"/>
    </row>
    <row r="116" spans="1:16" ht="15">
      <c r="A116" s="120"/>
      <c r="B116" s="251" t="s">
        <v>10</v>
      </c>
      <c r="C116" s="252"/>
      <c r="D116" s="251" t="s">
        <v>12</v>
      </c>
      <c r="E116" s="259"/>
      <c r="F116" s="259"/>
      <c r="G116" s="259"/>
      <c r="H116" s="252"/>
      <c r="I116" s="218" t="s">
        <v>11</v>
      </c>
      <c r="J116" s="220" t="s">
        <v>13</v>
      </c>
      <c r="K116" s="221"/>
      <c r="L116" s="221"/>
      <c r="M116" s="221"/>
      <c r="N116" s="221"/>
      <c r="O116" s="137"/>
      <c r="P116" s="121"/>
    </row>
    <row r="117" spans="1:16" ht="15.75" customHeight="1">
      <c r="A117" s="120"/>
      <c r="B117" s="253"/>
      <c r="C117" s="254"/>
      <c r="D117" s="253"/>
      <c r="E117" s="290"/>
      <c r="F117" s="290"/>
      <c r="G117" s="290"/>
      <c r="H117" s="254"/>
      <c r="I117" s="219"/>
      <c r="J117" s="220" t="s">
        <v>150</v>
      </c>
      <c r="K117" s="221"/>
      <c r="L117" s="222"/>
      <c r="M117" s="220" t="s">
        <v>137</v>
      </c>
      <c r="N117" s="222"/>
      <c r="O117" s="137"/>
      <c r="P117" s="121"/>
    </row>
    <row r="118" spans="1:16" ht="15">
      <c r="A118" s="120"/>
      <c r="B118" s="240" t="s">
        <v>140</v>
      </c>
      <c r="C118" s="241"/>
      <c r="D118" s="241"/>
      <c r="E118" s="241"/>
      <c r="F118" s="241"/>
      <c r="G118" s="241"/>
      <c r="H118" s="241"/>
      <c r="I118" s="241"/>
      <c r="J118" s="241"/>
      <c r="K118" s="241"/>
      <c r="L118" s="241"/>
      <c r="M118" s="241"/>
      <c r="N118" s="241"/>
      <c r="O118" s="121"/>
      <c r="P118" s="121"/>
    </row>
    <row r="119" spans="1:16" ht="49.5" customHeight="1">
      <c r="A119" s="120"/>
      <c r="B119" s="238" t="s">
        <v>62</v>
      </c>
      <c r="C119" s="239"/>
      <c r="D119" s="247" t="s">
        <v>2918</v>
      </c>
      <c r="E119" s="248"/>
      <c r="F119" s="248"/>
      <c r="G119" s="248"/>
      <c r="H119" s="249"/>
      <c r="I119" s="190">
        <v>41243</v>
      </c>
      <c r="J119" s="223" t="s">
        <v>2911</v>
      </c>
      <c r="K119" s="224"/>
      <c r="L119" s="225"/>
      <c r="M119" s="223" t="s">
        <v>2912</v>
      </c>
      <c r="N119" s="225"/>
      <c r="O119" s="121"/>
      <c r="P119" s="121"/>
    </row>
    <row r="120" spans="1:16" ht="49.5" customHeight="1">
      <c r="A120" s="120"/>
      <c r="B120" s="238" t="s">
        <v>63</v>
      </c>
      <c r="C120" s="239"/>
      <c r="D120" s="247" t="s">
        <v>2833</v>
      </c>
      <c r="E120" s="248"/>
      <c r="F120" s="248"/>
      <c r="G120" s="248"/>
      <c r="H120" s="249"/>
      <c r="I120" s="190">
        <v>41243</v>
      </c>
      <c r="J120" s="223" t="s">
        <v>2913</v>
      </c>
      <c r="K120" s="224"/>
      <c r="L120" s="225"/>
      <c r="M120" s="223" t="s">
        <v>2914</v>
      </c>
      <c r="N120" s="225"/>
      <c r="O120" s="121"/>
      <c r="P120" s="121"/>
    </row>
    <row r="121" spans="1:16" ht="49.5" customHeight="1">
      <c r="A121" s="120"/>
      <c r="B121" s="238" t="s">
        <v>64</v>
      </c>
      <c r="C121" s="239"/>
      <c r="D121" s="247" t="s">
        <v>2834</v>
      </c>
      <c r="E121" s="248"/>
      <c r="F121" s="248"/>
      <c r="G121" s="248"/>
      <c r="H121" s="249"/>
      <c r="I121" s="190">
        <v>41243</v>
      </c>
      <c r="J121" s="223" t="s">
        <v>2913</v>
      </c>
      <c r="K121" s="224"/>
      <c r="L121" s="225"/>
      <c r="M121" s="223" t="s">
        <v>2914</v>
      </c>
      <c r="N121" s="225"/>
      <c r="O121" s="121"/>
      <c r="P121" s="121"/>
    </row>
    <row r="122" spans="1:16" ht="49.5" customHeight="1">
      <c r="A122" s="120"/>
      <c r="B122" s="238" t="s">
        <v>65</v>
      </c>
      <c r="C122" s="239"/>
      <c r="D122" s="247" t="s">
        <v>2834</v>
      </c>
      <c r="E122" s="248"/>
      <c r="F122" s="248"/>
      <c r="G122" s="248"/>
      <c r="H122" s="249"/>
      <c r="I122" s="190">
        <v>41243</v>
      </c>
      <c r="J122" s="223" t="s">
        <v>2911</v>
      </c>
      <c r="K122" s="224"/>
      <c r="L122" s="225"/>
      <c r="M122" s="223" t="s">
        <v>2912</v>
      </c>
      <c r="N122" s="225"/>
      <c r="O122" s="121"/>
      <c r="P122" s="121"/>
    </row>
    <row r="123" spans="1:16" ht="49.5" customHeight="1">
      <c r="A123" s="120"/>
      <c r="B123" s="238" t="s">
        <v>66</v>
      </c>
      <c r="C123" s="239"/>
      <c r="D123" s="263" t="s">
        <v>2852</v>
      </c>
      <c r="E123" s="264"/>
      <c r="F123" s="264"/>
      <c r="G123" s="264"/>
      <c r="H123" s="265"/>
      <c r="I123" s="190">
        <v>41243</v>
      </c>
      <c r="J123" s="223" t="s">
        <v>2913</v>
      </c>
      <c r="K123" s="224"/>
      <c r="L123" s="225"/>
      <c r="M123" s="223" t="s">
        <v>2914</v>
      </c>
      <c r="N123" s="225"/>
      <c r="O123" s="121"/>
      <c r="P123" s="121"/>
    </row>
    <row r="124" spans="1:16" ht="49.5" customHeight="1">
      <c r="A124" s="120"/>
      <c r="B124" s="238" t="s">
        <v>67</v>
      </c>
      <c r="C124" s="239"/>
      <c r="D124" s="247" t="s">
        <v>2919</v>
      </c>
      <c r="E124" s="248"/>
      <c r="F124" s="248"/>
      <c r="G124" s="248"/>
      <c r="H124" s="249"/>
      <c r="I124" s="190">
        <v>41243</v>
      </c>
      <c r="J124" s="223" t="s">
        <v>2913</v>
      </c>
      <c r="K124" s="224"/>
      <c r="L124" s="225"/>
      <c r="M124" s="223" t="s">
        <v>2914</v>
      </c>
      <c r="N124" s="225"/>
      <c r="O124" s="121"/>
      <c r="P124" s="121"/>
    </row>
    <row r="125" spans="1:16" ht="49.5" customHeight="1">
      <c r="A125" s="120"/>
      <c r="B125" s="238" t="s">
        <v>68</v>
      </c>
      <c r="C125" s="239"/>
      <c r="D125" s="247" t="s">
        <v>2920</v>
      </c>
      <c r="E125" s="248"/>
      <c r="F125" s="248"/>
      <c r="G125" s="248"/>
      <c r="H125" s="249"/>
      <c r="I125" s="190">
        <v>41243</v>
      </c>
      <c r="J125" s="223" t="s">
        <v>2900</v>
      </c>
      <c r="K125" s="224"/>
      <c r="L125" s="225"/>
      <c r="M125" s="223" t="s">
        <v>2905</v>
      </c>
      <c r="N125" s="225"/>
      <c r="O125" s="121"/>
      <c r="P125" s="121"/>
    </row>
    <row r="126" spans="1:16" ht="49.5" customHeight="1">
      <c r="A126" s="120"/>
      <c r="B126" s="238" t="s">
        <v>69</v>
      </c>
      <c r="C126" s="239"/>
      <c r="D126" s="263" t="s">
        <v>2921</v>
      </c>
      <c r="E126" s="264"/>
      <c r="F126" s="264"/>
      <c r="G126" s="264"/>
      <c r="H126" s="265"/>
      <c r="I126" s="190">
        <v>41152</v>
      </c>
      <c r="J126" s="223" t="s">
        <v>2900</v>
      </c>
      <c r="K126" s="224"/>
      <c r="L126" s="225"/>
      <c r="M126" s="223" t="s">
        <v>2905</v>
      </c>
      <c r="N126" s="225"/>
      <c r="O126" s="121"/>
      <c r="P126" s="121"/>
    </row>
    <row r="127" spans="1:16" ht="49.5" customHeight="1">
      <c r="A127" s="120"/>
      <c r="B127" s="238" t="s">
        <v>70</v>
      </c>
      <c r="C127" s="239"/>
      <c r="D127" s="263" t="s">
        <v>2889</v>
      </c>
      <c r="E127" s="264"/>
      <c r="F127" s="264"/>
      <c r="G127" s="264"/>
      <c r="H127" s="265"/>
      <c r="I127" s="190">
        <v>41152</v>
      </c>
      <c r="J127" s="223" t="s">
        <v>2909</v>
      </c>
      <c r="K127" s="224"/>
      <c r="L127" s="225"/>
      <c r="M127" s="223" t="s">
        <v>2910</v>
      </c>
      <c r="N127" s="225"/>
      <c r="O127" s="121"/>
      <c r="P127" s="121"/>
    </row>
    <row r="128" spans="1:16" ht="49.5" customHeight="1">
      <c r="A128" s="120"/>
      <c r="B128" s="238" t="s">
        <v>71</v>
      </c>
      <c r="C128" s="239"/>
      <c r="D128" s="263" t="s">
        <v>2922</v>
      </c>
      <c r="E128" s="264"/>
      <c r="F128" s="264"/>
      <c r="G128" s="264"/>
      <c r="H128" s="265"/>
      <c r="I128" s="190">
        <v>41152</v>
      </c>
      <c r="J128" s="223" t="s">
        <v>2909</v>
      </c>
      <c r="K128" s="224"/>
      <c r="L128" s="225"/>
      <c r="M128" s="223" t="s">
        <v>2910</v>
      </c>
      <c r="N128" s="225"/>
      <c r="O128" s="121"/>
      <c r="P128" s="121"/>
    </row>
    <row r="129" spans="1:16" ht="49.5" customHeight="1">
      <c r="A129" s="120"/>
      <c r="B129" s="238" t="s">
        <v>72</v>
      </c>
      <c r="C129" s="239"/>
      <c r="D129" s="263" t="s">
        <v>2890</v>
      </c>
      <c r="E129" s="264"/>
      <c r="F129" s="264"/>
      <c r="G129" s="264"/>
      <c r="H129" s="265"/>
      <c r="I129" s="190">
        <v>41152</v>
      </c>
      <c r="J129" s="223" t="s">
        <v>2900</v>
      </c>
      <c r="K129" s="224"/>
      <c r="L129" s="225"/>
      <c r="M129" s="223" t="s">
        <v>2905</v>
      </c>
      <c r="N129" s="225"/>
      <c r="O129" s="121"/>
      <c r="P129" s="121"/>
    </row>
    <row r="130" spans="1:16" ht="13.5" customHeight="1">
      <c r="A130" s="120"/>
      <c r="B130" s="240" t="s">
        <v>141</v>
      </c>
      <c r="C130" s="241"/>
      <c r="D130" s="241"/>
      <c r="E130" s="241"/>
      <c r="F130" s="241"/>
      <c r="G130" s="241"/>
      <c r="H130" s="241"/>
      <c r="I130" s="241"/>
      <c r="J130" s="241"/>
      <c r="K130" s="241"/>
      <c r="L130" s="241"/>
      <c r="M130" s="241"/>
      <c r="N130" s="241"/>
      <c r="O130" s="121"/>
      <c r="P130" s="121"/>
    </row>
    <row r="131" spans="1:16" ht="49.5" customHeight="1">
      <c r="A131" s="120"/>
      <c r="B131" s="238" t="s">
        <v>73</v>
      </c>
      <c r="C131" s="239"/>
      <c r="D131" s="247" t="s">
        <v>2835</v>
      </c>
      <c r="E131" s="248"/>
      <c r="F131" s="248"/>
      <c r="G131" s="248"/>
      <c r="H131" s="249"/>
      <c r="I131" s="190">
        <v>41258</v>
      </c>
      <c r="J131" s="223" t="s">
        <v>2900</v>
      </c>
      <c r="K131" s="224"/>
      <c r="L131" s="225"/>
      <c r="M131" s="223" t="s">
        <v>2905</v>
      </c>
      <c r="N131" s="225"/>
      <c r="O131" s="121"/>
      <c r="P131" s="121"/>
    </row>
    <row r="132" spans="1:16" ht="49.5" customHeight="1">
      <c r="A132" s="120"/>
      <c r="B132" s="238" t="s">
        <v>74</v>
      </c>
      <c r="C132" s="239"/>
      <c r="D132" s="247" t="s">
        <v>2836</v>
      </c>
      <c r="E132" s="248"/>
      <c r="F132" s="248"/>
      <c r="G132" s="248"/>
      <c r="H132" s="249"/>
      <c r="I132" s="190">
        <v>41258</v>
      </c>
      <c r="J132" s="223" t="s">
        <v>2900</v>
      </c>
      <c r="K132" s="224"/>
      <c r="L132" s="225"/>
      <c r="M132" s="223" t="s">
        <v>2905</v>
      </c>
      <c r="N132" s="225"/>
      <c r="O132" s="121"/>
      <c r="P132" s="121"/>
    </row>
    <row r="133" spans="1:16" ht="49.5" customHeight="1">
      <c r="A133" s="120"/>
      <c r="B133" s="238" t="s">
        <v>75</v>
      </c>
      <c r="C133" s="239"/>
      <c r="D133" s="247" t="s">
        <v>2837</v>
      </c>
      <c r="E133" s="248"/>
      <c r="F133" s="248"/>
      <c r="G133" s="248"/>
      <c r="H133" s="249"/>
      <c r="I133" s="190">
        <v>41258</v>
      </c>
      <c r="J133" s="223" t="s">
        <v>2913</v>
      </c>
      <c r="K133" s="224"/>
      <c r="L133" s="225"/>
      <c r="M133" s="223" t="s">
        <v>2914</v>
      </c>
      <c r="N133" s="225"/>
      <c r="O133" s="121"/>
      <c r="P133" s="121"/>
    </row>
    <row r="134" spans="1:16" ht="15">
      <c r="A134" s="120"/>
      <c r="B134" s="124"/>
      <c r="C134" s="124"/>
      <c r="D134" s="125"/>
      <c r="E134" s="125"/>
      <c r="F134" s="125"/>
      <c r="G134" s="125"/>
      <c r="H134" s="125"/>
      <c r="I134" s="125"/>
      <c r="J134" s="125"/>
      <c r="K134" s="126"/>
      <c r="L134" s="125"/>
      <c r="M134" s="125"/>
      <c r="N134" s="125"/>
      <c r="O134" s="121"/>
      <c r="P134" s="121"/>
    </row>
    <row r="135" spans="1:16" ht="15">
      <c r="A135" s="120"/>
      <c r="B135" s="217" t="s">
        <v>76</v>
      </c>
      <c r="C135" s="217"/>
      <c r="D135" s="217"/>
      <c r="E135" s="217"/>
      <c r="F135" s="217"/>
      <c r="G135" s="217"/>
      <c r="H135" s="217"/>
      <c r="I135" s="217"/>
      <c r="J135" s="217"/>
      <c r="K135" s="217"/>
      <c r="L135" s="217"/>
      <c r="M135" s="217"/>
      <c r="N135" s="217"/>
      <c r="O135" s="121"/>
      <c r="P135" s="121"/>
    </row>
    <row r="136" spans="1:16" ht="15">
      <c r="A136" s="120"/>
      <c r="B136" s="251" t="s">
        <v>10</v>
      </c>
      <c r="C136" s="252"/>
      <c r="D136" s="251" t="s">
        <v>12</v>
      </c>
      <c r="E136" s="259"/>
      <c r="F136" s="259"/>
      <c r="G136" s="259"/>
      <c r="H136" s="252"/>
      <c r="I136" s="218" t="s">
        <v>11</v>
      </c>
      <c r="J136" s="220" t="s">
        <v>13</v>
      </c>
      <c r="K136" s="221"/>
      <c r="L136" s="221"/>
      <c r="M136" s="221"/>
      <c r="N136" s="221"/>
      <c r="O136" s="121"/>
      <c r="P136" s="121"/>
    </row>
    <row r="137" spans="1:16" ht="15">
      <c r="A137" s="120"/>
      <c r="B137" s="253"/>
      <c r="C137" s="254"/>
      <c r="D137" s="253"/>
      <c r="E137" s="290"/>
      <c r="F137" s="290"/>
      <c r="G137" s="290"/>
      <c r="H137" s="254"/>
      <c r="I137" s="219"/>
      <c r="J137" s="220" t="s">
        <v>150</v>
      </c>
      <c r="K137" s="221"/>
      <c r="L137" s="222"/>
      <c r="M137" s="220" t="s">
        <v>137</v>
      </c>
      <c r="N137" s="222"/>
      <c r="O137" s="121"/>
      <c r="P137" s="121"/>
    </row>
    <row r="138" spans="1:16" ht="15">
      <c r="A138" s="120"/>
      <c r="B138" s="240" t="s">
        <v>142</v>
      </c>
      <c r="C138" s="241"/>
      <c r="D138" s="241"/>
      <c r="E138" s="241"/>
      <c r="F138" s="241"/>
      <c r="G138" s="241"/>
      <c r="H138" s="241"/>
      <c r="I138" s="241"/>
      <c r="J138" s="241"/>
      <c r="K138" s="241"/>
      <c r="L138" s="241"/>
      <c r="M138" s="241"/>
      <c r="N138" s="241"/>
      <c r="O138" s="121"/>
      <c r="P138" s="121"/>
    </row>
    <row r="139" spans="1:16" ht="49.5" customHeight="1">
      <c r="A139" s="120"/>
      <c r="B139" s="238" t="s">
        <v>77</v>
      </c>
      <c r="C139" s="239"/>
      <c r="D139" s="263" t="s">
        <v>2853</v>
      </c>
      <c r="E139" s="264"/>
      <c r="F139" s="264"/>
      <c r="G139" s="264"/>
      <c r="H139" s="265"/>
      <c r="I139" s="190">
        <v>41258</v>
      </c>
      <c r="J139" s="223" t="s">
        <v>2909</v>
      </c>
      <c r="K139" s="224"/>
      <c r="L139" s="225"/>
      <c r="M139" s="223" t="s">
        <v>2910</v>
      </c>
      <c r="N139" s="225"/>
      <c r="O139" s="121"/>
      <c r="P139" s="121"/>
    </row>
    <row r="140" spans="1:16" ht="49.5" customHeight="1">
      <c r="A140" s="120"/>
      <c r="B140" s="238" t="s">
        <v>78</v>
      </c>
      <c r="C140" s="239"/>
      <c r="D140" s="263" t="s">
        <v>2923</v>
      </c>
      <c r="E140" s="264"/>
      <c r="F140" s="264"/>
      <c r="G140" s="264"/>
      <c r="H140" s="265"/>
      <c r="I140" s="190">
        <v>41258</v>
      </c>
      <c r="J140" s="223" t="s">
        <v>2909</v>
      </c>
      <c r="K140" s="224"/>
      <c r="L140" s="225"/>
      <c r="M140" s="223" t="s">
        <v>2910</v>
      </c>
      <c r="N140" s="225"/>
      <c r="O140" s="121"/>
      <c r="P140" s="121"/>
    </row>
    <row r="141" spans="1:16" ht="49.5" customHeight="1">
      <c r="A141" s="120"/>
      <c r="B141" s="238" t="s">
        <v>79</v>
      </c>
      <c r="C141" s="239"/>
      <c r="D141" s="263" t="s">
        <v>2854</v>
      </c>
      <c r="E141" s="264"/>
      <c r="F141" s="264"/>
      <c r="G141" s="264"/>
      <c r="H141" s="265"/>
      <c r="I141" s="190">
        <v>41258</v>
      </c>
      <c r="J141" s="223" t="s">
        <v>2909</v>
      </c>
      <c r="K141" s="224"/>
      <c r="L141" s="225"/>
      <c r="M141" s="223" t="s">
        <v>2910</v>
      </c>
      <c r="N141" s="225"/>
      <c r="O141" s="121"/>
      <c r="P141" s="121"/>
    </row>
    <row r="142" spans="1:16" ht="49.5" customHeight="1">
      <c r="A142" s="120"/>
      <c r="B142" s="238" t="s">
        <v>80</v>
      </c>
      <c r="C142" s="239"/>
      <c r="D142" s="263" t="s">
        <v>2855</v>
      </c>
      <c r="E142" s="264"/>
      <c r="F142" s="264"/>
      <c r="G142" s="264"/>
      <c r="H142" s="265"/>
      <c r="I142" s="190">
        <v>41258</v>
      </c>
      <c r="J142" s="223" t="s">
        <v>2909</v>
      </c>
      <c r="K142" s="224"/>
      <c r="L142" s="225"/>
      <c r="M142" s="223" t="s">
        <v>2910</v>
      </c>
      <c r="N142" s="225"/>
      <c r="O142" s="121"/>
      <c r="P142" s="121"/>
    </row>
    <row r="143" spans="1:16" ht="15">
      <c r="A143" s="120"/>
      <c r="B143" s="240" t="s">
        <v>143</v>
      </c>
      <c r="C143" s="241"/>
      <c r="D143" s="241"/>
      <c r="E143" s="241"/>
      <c r="F143" s="241"/>
      <c r="G143" s="241"/>
      <c r="H143" s="241"/>
      <c r="I143" s="241"/>
      <c r="J143" s="241"/>
      <c r="K143" s="241"/>
      <c r="L143" s="241"/>
      <c r="M143" s="241"/>
      <c r="N143" s="241"/>
      <c r="O143" s="121"/>
      <c r="P143" s="121"/>
    </row>
    <row r="144" spans="1:16" ht="49.5" customHeight="1">
      <c r="A144" s="120"/>
      <c r="B144" s="238" t="s">
        <v>81</v>
      </c>
      <c r="C144" s="239"/>
      <c r="D144" s="263" t="s">
        <v>2857</v>
      </c>
      <c r="E144" s="264"/>
      <c r="F144" s="264"/>
      <c r="G144" s="264"/>
      <c r="H144" s="265"/>
      <c r="I144" s="190">
        <v>41258</v>
      </c>
      <c r="J144" s="223" t="s">
        <v>2911</v>
      </c>
      <c r="K144" s="224"/>
      <c r="L144" s="225"/>
      <c r="M144" s="223" t="s">
        <v>2912</v>
      </c>
      <c r="N144" s="225"/>
      <c r="O144" s="121"/>
      <c r="P144" s="121"/>
    </row>
    <row r="145" spans="1:16" ht="49.5" customHeight="1">
      <c r="A145" s="120"/>
      <c r="B145" s="238" t="s">
        <v>82</v>
      </c>
      <c r="C145" s="239"/>
      <c r="D145" s="263" t="s">
        <v>2856</v>
      </c>
      <c r="E145" s="264"/>
      <c r="F145" s="264"/>
      <c r="G145" s="264"/>
      <c r="H145" s="265"/>
      <c r="I145" s="190">
        <v>41258</v>
      </c>
      <c r="J145" s="223" t="s">
        <v>2911</v>
      </c>
      <c r="K145" s="224"/>
      <c r="L145" s="225"/>
      <c r="M145" s="223" t="s">
        <v>2924</v>
      </c>
      <c r="N145" s="225"/>
      <c r="O145" s="121"/>
      <c r="P145" s="121"/>
    </row>
    <row r="146" spans="1:16" ht="15">
      <c r="A146" s="120"/>
      <c r="B146" s="240" t="s">
        <v>144</v>
      </c>
      <c r="C146" s="241"/>
      <c r="D146" s="241"/>
      <c r="E146" s="241"/>
      <c r="F146" s="241"/>
      <c r="G146" s="241"/>
      <c r="H146" s="241"/>
      <c r="I146" s="241"/>
      <c r="J146" s="241"/>
      <c r="K146" s="241"/>
      <c r="L146" s="241"/>
      <c r="M146" s="241"/>
      <c r="N146" s="241"/>
      <c r="O146" s="121"/>
      <c r="P146" s="121"/>
    </row>
    <row r="147" spans="1:16" ht="79.5" customHeight="1">
      <c r="A147" s="120"/>
      <c r="B147" s="238" t="s">
        <v>83</v>
      </c>
      <c r="C147" s="239"/>
      <c r="D147" s="247" t="s">
        <v>2838</v>
      </c>
      <c r="E147" s="248"/>
      <c r="F147" s="248"/>
      <c r="G147" s="248"/>
      <c r="H147" s="249"/>
      <c r="I147" s="190">
        <v>41258</v>
      </c>
      <c r="J147" s="223" t="s">
        <v>2900</v>
      </c>
      <c r="K147" s="224"/>
      <c r="L147" s="225"/>
      <c r="M147" s="223" t="s">
        <v>2905</v>
      </c>
      <c r="N147" s="225"/>
      <c r="O147" s="121"/>
      <c r="P147" s="121"/>
    </row>
    <row r="148" spans="1:16" ht="79.5" customHeight="1">
      <c r="A148" s="120"/>
      <c r="B148" s="238" t="s">
        <v>84</v>
      </c>
      <c r="C148" s="239"/>
      <c r="D148" s="247" t="s">
        <v>2925</v>
      </c>
      <c r="E148" s="248"/>
      <c r="F148" s="248"/>
      <c r="G148" s="248"/>
      <c r="H148" s="249"/>
      <c r="I148" s="190">
        <v>41258</v>
      </c>
      <c r="J148" s="223" t="s">
        <v>2900</v>
      </c>
      <c r="K148" s="224"/>
      <c r="L148" s="225"/>
      <c r="M148" s="223" t="s">
        <v>2905</v>
      </c>
      <c r="N148" s="225"/>
      <c r="O148" s="121"/>
      <c r="P148" s="121"/>
    </row>
    <row r="149" spans="1:16" ht="49.5" customHeight="1">
      <c r="A149" s="120"/>
      <c r="B149" s="238" t="s">
        <v>85</v>
      </c>
      <c r="C149" s="239"/>
      <c r="D149" s="247" t="s">
        <v>2839</v>
      </c>
      <c r="E149" s="248"/>
      <c r="F149" s="248"/>
      <c r="G149" s="248"/>
      <c r="H149" s="249"/>
      <c r="I149" s="190">
        <v>41258</v>
      </c>
      <c r="J149" s="223" t="s">
        <v>2913</v>
      </c>
      <c r="K149" s="224"/>
      <c r="L149" s="225"/>
      <c r="M149" s="223" t="s">
        <v>2914</v>
      </c>
      <c r="N149" s="225"/>
      <c r="O149" s="121"/>
      <c r="P149" s="121"/>
    </row>
    <row r="150" spans="1:16" ht="49.5" customHeight="1">
      <c r="A150" s="120"/>
      <c r="B150" s="238" t="s">
        <v>86</v>
      </c>
      <c r="C150" s="239"/>
      <c r="D150" s="247" t="s">
        <v>2841</v>
      </c>
      <c r="E150" s="248"/>
      <c r="F150" s="248"/>
      <c r="G150" s="248"/>
      <c r="H150" s="249"/>
      <c r="I150" s="190">
        <v>41258</v>
      </c>
      <c r="J150" s="223" t="s">
        <v>2913</v>
      </c>
      <c r="K150" s="224"/>
      <c r="L150" s="225"/>
      <c r="M150" s="223" t="s">
        <v>2914</v>
      </c>
      <c r="N150" s="225"/>
      <c r="O150" s="121"/>
      <c r="P150" s="121"/>
    </row>
    <row r="151" spans="1:16" ht="49.5" customHeight="1">
      <c r="A151" s="120"/>
      <c r="B151" s="238" t="s">
        <v>87</v>
      </c>
      <c r="C151" s="239"/>
      <c r="D151" s="247" t="s">
        <v>2840</v>
      </c>
      <c r="E151" s="248"/>
      <c r="F151" s="248"/>
      <c r="G151" s="248"/>
      <c r="H151" s="249"/>
      <c r="I151" s="190">
        <v>41258</v>
      </c>
      <c r="J151" s="223" t="s">
        <v>2913</v>
      </c>
      <c r="K151" s="224"/>
      <c r="L151" s="225"/>
      <c r="M151" s="223" t="s">
        <v>2914</v>
      </c>
      <c r="N151" s="225"/>
      <c r="O151" s="121"/>
      <c r="P151" s="121"/>
    </row>
    <row r="152" spans="1:16" ht="49.5" customHeight="1">
      <c r="A152" s="120"/>
      <c r="B152" s="238" t="s">
        <v>88</v>
      </c>
      <c r="C152" s="239"/>
      <c r="D152" s="247" t="s">
        <v>2842</v>
      </c>
      <c r="E152" s="248"/>
      <c r="F152" s="248"/>
      <c r="G152" s="248"/>
      <c r="H152" s="249"/>
      <c r="I152" s="190">
        <v>41258</v>
      </c>
      <c r="J152" s="223" t="s">
        <v>2907</v>
      </c>
      <c r="K152" s="224"/>
      <c r="L152" s="225"/>
      <c r="M152" s="223" t="s">
        <v>2908</v>
      </c>
      <c r="N152" s="225"/>
      <c r="O152" s="121"/>
      <c r="P152" s="121"/>
    </row>
    <row r="153" spans="1:16" ht="49.5" customHeight="1">
      <c r="A153" s="120"/>
      <c r="B153" s="238" t="s">
        <v>89</v>
      </c>
      <c r="C153" s="239"/>
      <c r="D153" s="247" t="s">
        <v>2843</v>
      </c>
      <c r="E153" s="248"/>
      <c r="F153" s="248"/>
      <c r="G153" s="248"/>
      <c r="H153" s="249"/>
      <c r="I153" s="190">
        <v>41258</v>
      </c>
      <c r="J153" s="223" t="s">
        <v>2907</v>
      </c>
      <c r="K153" s="224"/>
      <c r="L153" s="225"/>
      <c r="M153" s="223" t="s">
        <v>2908</v>
      </c>
      <c r="N153" s="225"/>
      <c r="O153" s="121"/>
      <c r="P153" s="121"/>
    </row>
    <row r="154" spans="1:16" ht="49.5" customHeight="1">
      <c r="A154" s="120"/>
      <c r="B154" s="238" t="s">
        <v>90</v>
      </c>
      <c r="C154" s="239"/>
      <c r="D154" s="247" t="s">
        <v>2844</v>
      </c>
      <c r="E154" s="248"/>
      <c r="F154" s="248"/>
      <c r="G154" s="248"/>
      <c r="H154" s="249"/>
      <c r="I154" s="190">
        <v>41258</v>
      </c>
      <c r="J154" s="223" t="s">
        <v>2907</v>
      </c>
      <c r="K154" s="224"/>
      <c r="L154" s="225"/>
      <c r="M154" s="223" t="s">
        <v>2908</v>
      </c>
      <c r="N154" s="225"/>
      <c r="O154" s="121"/>
      <c r="P154" s="121"/>
    </row>
    <row r="155" spans="1:16" ht="49.5" customHeight="1">
      <c r="A155" s="120"/>
      <c r="B155" s="238" t="s">
        <v>91</v>
      </c>
      <c r="C155" s="239"/>
      <c r="D155" s="247" t="s">
        <v>2845</v>
      </c>
      <c r="E155" s="248"/>
      <c r="F155" s="248"/>
      <c r="G155" s="248"/>
      <c r="H155" s="249"/>
      <c r="I155" s="190">
        <v>41258</v>
      </c>
      <c r="J155" s="223" t="s">
        <v>2911</v>
      </c>
      <c r="K155" s="224"/>
      <c r="L155" s="225"/>
      <c r="M155" s="223" t="s">
        <v>2912</v>
      </c>
      <c r="N155" s="225"/>
      <c r="O155" s="121"/>
      <c r="P155" s="121"/>
    </row>
    <row r="156" spans="1:16" ht="49.5" customHeight="1">
      <c r="A156" s="120"/>
      <c r="B156" s="238" t="s">
        <v>92</v>
      </c>
      <c r="C156" s="239"/>
      <c r="D156" s="247" t="s">
        <v>2926</v>
      </c>
      <c r="E156" s="248"/>
      <c r="F156" s="248"/>
      <c r="G156" s="248"/>
      <c r="H156" s="249"/>
      <c r="I156" s="190">
        <v>41258</v>
      </c>
      <c r="J156" s="223" t="s">
        <v>2911</v>
      </c>
      <c r="K156" s="224"/>
      <c r="L156" s="225"/>
      <c r="M156" s="223" t="s">
        <v>2912</v>
      </c>
      <c r="N156" s="225"/>
      <c r="O156" s="121"/>
      <c r="P156" s="121"/>
    </row>
    <row r="157" spans="1:16" ht="49.5" customHeight="1">
      <c r="A157" s="120"/>
      <c r="B157" s="238" t="s">
        <v>93</v>
      </c>
      <c r="C157" s="239"/>
      <c r="D157" s="263" t="s">
        <v>2859</v>
      </c>
      <c r="E157" s="264"/>
      <c r="F157" s="264"/>
      <c r="G157" s="264"/>
      <c r="H157" s="265"/>
      <c r="I157" s="190">
        <v>41258</v>
      </c>
      <c r="J157" s="223" t="s">
        <v>2903</v>
      </c>
      <c r="K157" s="224"/>
      <c r="L157" s="225"/>
      <c r="M157" s="223" t="s">
        <v>2846</v>
      </c>
      <c r="N157" s="225"/>
      <c r="O157" s="121"/>
      <c r="P157" s="121"/>
    </row>
    <row r="158" spans="1:16" ht="15.75">
      <c r="A158" s="120"/>
      <c r="B158" s="250"/>
      <c r="C158" s="250"/>
      <c r="D158" s="250"/>
      <c r="E158" s="250"/>
      <c r="F158" s="121"/>
      <c r="G158" s="121"/>
      <c r="H158" s="121"/>
      <c r="I158" s="121"/>
      <c r="J158" s="121"/>
      <c r="K158" s="121"/>
      <c r="L158" s="121"/>
      <c r="M158" s="121"/>
      <c r="N158" s="121"/>
      <c r="O158" s="121"/>
      <c r="P158" s="121"/>
    </row>
    <row r="159" spans="1:16" ht="15.75" customHeight="1">
      <c r="A159" s="120"/>
      <c r="B159" s="217" t="s">
        <v>94</v>
      </c>
      <c r="C159" s="217"/>
      <c r="D159" s="217"/>
      <c r="E159" s="217"/>
      <c r="F159" s="217"/>
      <c r="G159" s="217"/>
      <c r="H159" s="217"/>
      <c r="I159" s="217"/>
      <c r="J159" s="217"/>
      <c r="K159" s="217"/>
      <c r="L159" s="217"/>
      <c r="M159" s="217"/>
      <c r="N159" s="217"/>
      <c r="O159" s="121"/>
      <c r="P159" s="121"/>
    </row>
    <row r="160" spans="1:16" ht="15">
      <c r="A160" s="120"/>
      <c r="B160" s="251" t="s">
        <v>10</v>
      </c>
      <c r="C160" s="252"/>
      <c r="D160" s="251" t="s">
        <v>12</v>
      </c>
      <c r="E160" s="259"/>
      <c r="F160" s="259"/>
      <c r="G160" s="259"/>
      <c r="H160" s="252"/>
      <c r="I160" s="218" t="s">
        <v>11</v>
      </c>
      <c r="J160" s="220" t="s">
        <v>13</v>
      </c>
      <c r="K160" s="221"/>
      <c r="L160" s="221"/>
      <c r="M160" s="221"/>
      <c r="N160" s="221"/>
      <c r="O160" s="121"/>
      <c r="P160" s="121"/>
    </row>
    <row r="161" spans="1:16" ht="15">
      <c r="A161" s="120"/>
      <c r="B161" s="253"/>
      <c r="C161" s="254"/>
      <c r="D161" s="253"/>
      <c r="E161" s="290"/>
      <c r="F161" s="290"/>
      <c r="G161" s="290"/>
      <c r="H161" s="254"/>
      <c r="I161" s="219"/>
      <c r="J161" s="220" t="s">
        <v>150</v>
      </c>
      <c r="K161" s="221"/>
      <c r="L161" s="222"/>
      <c r="M161" s="220" t="s">
        <v>137</v>
      </c>
      <c r="N161" s="222"/>
      <c r="O161" s="121"/>
      <c r="P161" s="121"/>
    </row>
    <row r="162" spans="1:16" ht="15" customHeight="1">
      <c r="A162" s="120"/>
      <c r="B162" s="240" t="s">
        <v>145</v>
      </c>
      <c r="C162" s="241"/>
      <c r="D162" s="241"/>
      <c r="E162" s="241"/>
      <c r="F162" s="241"/>
      <c r="G162" s="241"/>
      <c r="H162" s="241"/>
      <c r="I162" s="241"/>
      <c r="J162" s="241"/>
      <c r="K162" s="241"/>
      <c r="L162" s="241"/>
      <c r="M162" s="241"/>
      <c r="N162" s="241"/>
      <c r="O162" s="121"/>
      <c r="P162" s="121"/>
    </row>
    <row r="163" spans="1:16" ht="49.5" customHeight="1">
      <c r="A163" s="120"/>
      <c r="B163" s="238" t="s">
        <v>95</v>
      </c>
      <c r="C163" s="239"/>
      <c r="D163" s="263" t="s">
        <v>2858</v>
      </c>
      <c r="E163" s="264"/>
      <c r="F163" s="264"/>
      <c r="G163" s="264"/>
      <c r="H163" s="265"/>
      <c r="I163" s="191">
        <v>41258</v>
      </c>
      <c r="J163" s="283" t="s">
        <v>2927</v>
      </c>
      <c r="K163" s="285"/>
      <c r="L163" s="284"/>
      <c r="M163" s="283" t="s">
        <v>2928</v>
      </c>
      <c r="N163" s="284"/>
      <c r="O163" s="121"/>
      <c r="P163" s="121"/>
    </row>
    <row r="164" spans="1:16" ht="49.5" customHeight="1">
      <c r="A164" s="120"/>
      <c r="B164" s="238" t="s">
        <v>96</v>
      </c>
      <c r="C164" s="239"/>
      <c r="D164" s="263" t="s">
        <v>2860</v>
      </c>
      <c r="E164" s="264"/>
      <c r="F164" s="264"/>
      <c r="G164" s="264"/>
      <c r="H164" s="265"/>
      <c r="I164" s="191">
        <v>41258</v>
      </c>
      <c r="J164" s="283" t="s">
        <v>2927</v>
      </c>
      <c r="K164" s="285"/>
      <c r="L164" s="284"/>
      <c r="M164" s="283" t="s">
        <v>2928</v>
      </c>
      <c r="N164" s="284"/>
      <c r="O164" s="121"/>
      <c r="P164" s="121"/>
    </row>
    <row r="165" spans="1:16" ht="49.5" customHeight="1">
      <c r="A165" s="120"/>
      <c r="B165" s="238" t="s">
        <v>97</v>
      </c>
      <c r="C165" s="239"/>
      <c r="D165" s="263" t="s">
        <v>2861</v>
      </c>
      <c r="E165" s="264"/>
      <c r="F165" s="264"/>
      <c r="G165" s="264"/>
      <c r="H165" s="265"/>
      <c r="I165" s="191">
        <v>41258</v>
      </c>
      <c r="J165" s="283" t="s">
        <v>2927</v>
      </c>
      <c r="K165" s="285"/>
      <c r="L165" s="284"/>
      <c r="M165" s="283" t="s">
        <v>2928</v>
      </c>
      <c r="N165" s="284"/>
      <c r="O165" s="121"/>
      <c r="P165" s="121"/>
    </row>
    <row r="166" spans="1:16" ht="49.5" customHeight="1">
      <c r="A166" s="120"/>
      <c r="B166" s="238" t="s">
        <v>2313</v>
      </c>
      <c r="C166" s="239"/>
      <c r="D166" s="263" t="s">
        <v>2862</v>
      </c>
      <c r="E166" s="264"/>
      <c r="F166" s="264"/>
      <c r="G166" s="264"/>
      <c r="H166" s="265"/>
      <c r="I166" s="191">
        <v>41258</v>
      </c>
      <c r="J166" s="283" t="s">
        <v>2927</v>
      </c>
      <c r="K166" s="285"/>
      <c r="L166" s="284"/>
      <c r="M166" s="283" t="s">
        <v>2928</v>
      </c>
      <c r="N166" s="284"/>
      <c r="O166" s="121"/>
      <c r="P166" s="121"/>
    </row>
    <row r="167" spans="1:16" ht="49.5" customHeight="1">
      <c r="A167" s="120"/>
      <c r="B167" s="238" t="s">
        <v>98</v>
      </c>
      <c r="C167" s="239"/>
      <c r="D167" s="263" t="s">
        <v>2863</v>
      </c>
      <c r="E167" s="264"/>
      <c r="F167" s="264"/>
      <c r="G167" s="264"/>
      <c r="H167" s="265"/>
      <c r="I167" s="191">
        <v>41258</v>
      </c>
      <c r="J167" s="283" t="s">
        <v>2927</v>
      </c>
      <c r="K167" s="285"/>
      <c r="L167" s="284"/>
      <c r="M167" s="283" t="s">
        <v>2928</v>
      </c>
      <c r="N167" s="284"/>
      <c r="O167" s="121"/>
      <c r="P167" s="121"/>
    </row>
    <row r="168" spans="1:16" ht="15">
      <c r="A168" s="120"/>
      <c r="B168" s="240" t="s">
        <v>146</v>
      </c>
      <c r="C168" s="241"/>
      <c r="D168" s="241"/>
      <c r="E168" s="241"/>
      <c r="F168" s="241"/>
      <c r="G168" s="241"/>
      <c r="H168" s="241"/>
      <c r="I168" s="241"/>
      <c r="J168" s="241"/>
      <c r="K168" s="241"/>
      <c r="L168" s="241"/>
      <c r="M168" s="241"/>
      <c r="N168" s="241"/>
      <c r="O168" s="121"/>
      <c r="P168" s="121"/>
    </row>
    <row r="169" spans="1:16" ht="49.5" customHeight="1">
      <c r="A169" s="120"/>
      <c r="B169" s="238" t="s">
        <v>99</v>
      </c>
      <c r="C169" s="239"/>
      <c r="D169" s="247" t="s">
        <v>2864</v>
      </c>
      <c r="E169" s="248"/>
      <c r="F169" s="248"/>
      <c r="G169" s="248"/>
      <c r="H169" s="249"/>
      <c r="I169" s="190">
        <v>41258</v>
      </c>
      <c r="J169" s="223" t="s">
        <v>2930</v>
      </c>
      <c r="K169" s="224"/>
      <c r="L169" s="225"/>
      <c r="M169" s="223" t="s">
        <v>2929</v>
      </c>
      <c r="N169" s="225"/>
      <c r="O169" s="121"/>
      <c r="P169" s="121"/>
    </row>
    <row r="170" spans="1:16" ht="49.5" customHeight="1">
      <c r="A170" s="120"/>
      <c r="B170" s="238" t="s">
        <v>100</v>
      </c>
      <c r="C170" s="239"/>
      <c r="D170" s="247" t="s">
        <v>2865</v>
      </c>
      <c r="E170" s="248"/>
      <c r="F170" s="248"/>
      <c r="G170" s="248"/>
      <c r="H170" s="249"/>
      <c r="I170" s="190">
        <v>41258</v>
      </c>
      <c r="J170" s="223" t="s">
        <v>2930</v>
      </c>
      <c r="K170" s="224"/>
      <c r="L170" s="225"/>
      <c r="M170" s="223" t="s">
        <v>2929</v>
      </c>
      <c r="N170" s="225"/>
      <c r="O170" s="121"/>
      <c r="P170" s="121"/>
    </row>
    <row r="171" spans="1:16" ht="49.5" customHeight="1">
      <c r="A171" s="120"/>
      <c r="B171" s="238" t="s">
        <v>101</v>
      </c>
      <c r="C171" s="239"/>
      <c r="D171" s="247" t="s">
        <v>2866</v>
      </c>
      <c r="E171" s="248"/>
      <c r="F171" s="248"/>
      <c r="G171" s="248"/>
      <c r="H171" s="249"/>
      <c r="I171" s="190">
        <v>41258</v>
      </c>
      <c r="J171" s="223" t="s">
        <v>2930</v>
      </c>
      <c r="K171" s="224"/>
      <c r="L171" s="225"/>
      <c r="M171" s="223" t="s">
        <v>2929</v>
      </c>
      <c r="N171" s="225"/>
      <c r="O171" s="121"/>
      <c r="P171" s="121"/>
    </row>
    <row r="172" spans="1:16" ht="49.5" customHeight="1">
      <c r="A172" s="120"/>
      <c r="B172" s="238" t="s">
        <v>102</v>
      </c>
      <c r="C172" s="239"/>
      <c r="D172" s="247" t="s">
        <v>2867</v>
      </c>
      <c r="E172" s="248"/>
      <c r="F172" s="248"/>
      <c r="G172" s="248"/>
      <c r="H172" s="249"/>
      <c r="I172" s="190">
        <v>41258</v>
      </c>
      <c r="J172" s="223" t="s">
        <v>2930</v>
      </c>
      <c r="K172" s="224"/>
      <c r="L172" s="225"/>
      <c r="M172" s="223" t="s">
        <v>2929</v>
      </c>
      <c r="N172" s="225"/>
      <c r="O172" s="121"/>
      <c r="P172" s="121"/>
    </row>
    <row r="173" spans="1:16" ht="49.5" customHeight="1">
      <c r="A173" s="120"/>
      <c r="B173" s="238" t="s">
        <v>103</v>
      </c>
      <c r="C173" s="239"/>
      <c r="D173" s="247" t="s">
        <v>2868</v>
      </c>
      <c r="E173" s="248"/>
      <c r="F173" s="248"/>
      <c r="G173" s="248"/>
      <c r="H173" s="249"/>
      <c r="I173" s="190">
        <v>41258</v>
      </c>
      <c r="J173" s="223" t="s">
        <v>2930</v>
      </c>
      <c r="K173" s="224"/>
      <c r="L173" s="225"/>
      <c r="M173" s="223" t="s">
        <v>2929</v>
      </c>
      <c r="N173" s="225"/>
      <c r="O173" s="121"/>
      <c r="P173" s="121"/>
    </row>
    <row r="174" spans="1:16" ht="49.5" customHeight="1">
      <c r="A174" s="120"/>
      <c r="B174" s="238" t="s">
        <v>104</v>
      </c>
      <c r="C174" s="239"/>
      <c r="D174" s="247" t="s">
        <v>2869</v>
      </c>
      <c r="E174" s="248"/>
      <c r="F174" s="248"/>
      <c r="G174" s="248"/>
      <c r="H174" s="249"/>
      <c r="I174" s="190">
        <v>41258</v>
      </c>
      <c r="J174" s="223" t="s">
        <v>2903</v>
      </c>
      <c r="K174" s="224"/>
      <c r="L174" s="225"/>
      <c r="M174" s="223" t="s">
        <v>2846</v>
      </c>
      <c r="N174" s="225"/>
      <c r="O174" s="121"/>
      <c r="P174" s="121"/>
    </row>
    <row r="175" spans="1:16" ht="15">
      <c r="A175" s="120"/>
      <c r="B175" s="240" t="s">
        <v>147</v>
      </c>
      <c r="C175" s="241"/>
      <c r="D175" s="241"/>
      <c r="E175" s="241"/>
      <c r="F175" s="241"/>
      <c r="G175" s="241"/>
      <c r="H175" s="241"/>
      <c r="I175" s="241"/>
      <c r="J175" s="241"/>
      <c r="K175" s="241"/>
      <c r="L175" s="241"/>
      <c r="M175" s="241"/>
      <c r="N175" s="241"/>
      <c r="O175" s="121"/>
      <c r="P175" s="121"/>
    </row>
    <row r="176" spans="1:16" ht="49.5" customHeight="1">
      <c r="A176" s="120"/>
      <c r="B176" s="238" t="s">
        <v>105</v>
      </c>
      <c r="C176" s="239"/>
      <c r="D176" s="247" t="s">
        <v>2870</v>
      </c>
      <c r="E176" s="248"/>
      <c r="F176" s="248"/>
      <c r="G176" s="248"/>
      <c r="H176" s="249"/>
      <c r="I176" s="190">
        <v>41182</v>
      </c>
      <c r="J176" s="223" t="s">
        <v>2932</v>
      </c>
      <c r="K176" s="224"/>
      <c r="L176" s="225"/>
      <c r="M176" s="223" t="s">
        <v>2931</v>
      </c>
      <c r="N176" s="225"/>
      <c r="O176" s="121"/>
      <c r="P176" s="121"/>
    </row>
    <row r="177" spans="1:16" ht="49.5" customHeight="1">
      <c r="A177" s="120"/>
      <c r="B177" s="238" t="s">
        <v>106</v>
      </c>
      <c r="C177" s="239"/>
      <c r="D177" s="247" t="s">
        <v>2871</v>
      </c>
      <c r="E177" s="248"/>
      <c r="F177" s="248"/>
      <c r="G177" s="248"/>
      <c r="H177" s="249"/>
      <c r="I177" s="190">
        <v>41182</v>
      </c>
      <c r="J177" s="223" t="s">
        <v>2932</v>
      </c>
      <c r="K177" s="224"/>
      <c r="L177" s="225"/>
      <c r="M177" s="223" t="s">
        <v>2931</v>
      </c>
      <c r="N177" s="225"/>
      <c r="O177" s="121"/>
      <c r="P177" s="121"/>
    </row>
    <row r="178" spans="1:16" ht="15.75">
      <c r="A178" s="120"/>
      <c r="B178" s="250"/>
      <c r="C178" s="250"/>
      <c r="D178" s="250"/>
      <c r="E178" s="250"/>
      <c r="F178" s="121"/>
      <c r="G178" s="121"/>
      <c r="H178" s="121"/>
      <c r="I178" s="121"/>
      <c r="J178" s="121"/>
      <c r="K178" s="121"/>
      <c r="L178" s="121"/>
      <c r="M178" s="121"/>
      <c r="N178" s="121"/>
      <c r="O178" s="121"/>
      <c r="P178" s="121"/>
    </row>
    <row r="179" spans="1:16" ht="15.75" customHeight="1">
      <c r="A179" s="120"/>
      <c r="B179" s="296" t="s">
        <v>2314</v>
      </c>
      <c r="C179" s="217"/>
      <c r="D179" s="217"/>
      <c r="E179" s="217"/>
      <c r="F179" s="217"/>
      <c r="G179" s="217"/>
      <c r="H179" s="217"/>
      <c r="I179" s="217"/>
      <c r="J179" s="217"/>
      <c r="K179" s="217"/>
      <c r="L179" s="217"/>
      <c r="M179" s="217"/>
      <c r="N179" s="217"/>
      <c r="O179" s="121"/>
      <c r="P179" s="121"/>
    </row>
    <row r="180" spans="1:16" ht="15">
      <c r="A180" s="120"/>
      <c r="B180" s="251" t="s">
        <v>10</v>
      </c>
      <c r="C180" s="252"/>
      <c r="D180" s="251" t="s">
        <v>12</v>
      </c>
      <c r="E180" s="259"/>
      <c r="F180" s="259"/>
      <c r="G180" s="259"/>
      <c r="H180" s="252"/>
      <c r="I180" s="218" t="s">
        <v>11</v>
      </c>
      <c r="J180" s="220" t="s">
        <v>13</v>
      </c>
      <c r="K180" s="221"/>
      <c r="L180" s="221"/>
      <c r="M180" s="221"/>
      <c r="N180" s="221"/>
      <c r="O180" s="121"/>
      <c r="P180" s="121"/>
    </row>
    <row r="181" spans="1:16" ht="15">
      <c r="A181" s="120"/>
      <c r="B181" s="255"/>
      <c r="C181" s="256"/>
      <c r="D181" s="255"/>
      <c r="E181" s="260"/>
      <c r="F181" s="260"/>
      <c r="G181" s="260"/>
      <c r="H181" s="256"/>
      <c r="I181" s="297"/>
      <c r="J181" s="251" t="s">
        <v>150</v>
      </c>
      <c r="K181" s="259"/>
      <c r="L181" s="252"/>
      <c r="M181" s="251" t="s">
        <v>137</v>
      </c>
      <c r="N181" s="252"/>
      <c r="O181" s="121"/>
      <c r="P181" s="121"/>
    </row>
    <row r="182" spans="1:16" ht="15">
      <c r="A182" s="120"/>
      <c r="B182" s="257" t="s">
        <v>148</v>
      </c>
      <c r="C182" s="258"/>
      <c r="D182" s="258"/>
      <c r="E182" s="258"/>
      <c r="F182" s="258"/>
      <c r="G182" s="258"/>
      <c r="H182" s="258"/>
      <c r="I182" s="258"/>
      <c r="J182" s="258"/>
      <c r="K182" s="258"/>
      <c r="L182" s="258"/>
      <c r="M182" s="258"/>
      <c r="N182" s="258"/>
      <c r="O182" s="121"/>
      <c r="P182" s="121"/>
    </row>
    <row r="183" spans="1:16" ht="49.5" customHeight="1">
      <c r="A183" s="120"/>
      <c r="B183" s="238" t="s">
        <v>107</v>
      </c>
      <c r="C183" s="239"/>
      <c r="D183" s="247" t="s">
        <v>2872</v>
      </c>
      <c r="E183" s="248"/>
      <c r="F183" s="248"/>
      <c r="G183" s="248"/>
      <c r="H183" s="249"/>
      <c r="I183" s="190">
        <v>41182</v>
      </c>
      <c r="J183" s="223" t="s">
        <v>2900</v>
      </c>
      <c r="K183" s="224"/>
      <c r="L183" s="225"/>
      <c r="M183" s="223" t="s">
        <v>2905</v>
      </c>
      <c r="N183" s="225"/>
      <c r="O183" s="121"/>
      <c r="P183" s="121"/>
    </row>
    <row r="184" spans="1:16" ht="49.5" customHeight="1">
      <c r="A184" s="120"/>
      <c r="B184" s="238" t="s">
        <v>108</v>
      </c>
      <c r="C184" s="239"/>
      <c r="D184" s="247" t="s">
        <v>2873</v>
      </c>
      <c r="E184" s="248"/>
      <c r="F184" s="248"/>
      <c r="G184" s="248"/>
      <c r="H184" s="249"/>
      <c r="I184" s="190">
        <v>41243</v>
      </c>
      <c r="J184" s="223" t="s">
        <v>2903</v>
      </c>
      <c r="K184" s="224"/>
      <c r="L184" s="225"/>
      <c r="M184" s="223" t="s">
        <v>2846</v>
      </c>
      <c r="N184" s="225"/>
      <c r="O184" s="121"/>
      <c r="P184" s="121"/>
    </row>
    <row r="185" spans="1:16" ht="49.5" customHeight="1">
      <c r="A185" s="120"/>
      <c r="B185" s="238" t="s">
        <v>109</v>
      </c>
      <c r="C185" s="239"/>
      <c r="D185" s="247" t="s">
        <v>2874</v>
      </c>
      <c r="E185" s="248"/>
      <c r="F185" s="248"/>
      <c r="G185" s="248"/>
      <c r="H185" s="249"/>
      <c r="I185" s="190">
        <v>41258</v>
      </c>
      <c r="J185" s="223" t="s">
        <v>2900</v>
      </c>
      <c r="K185" s="224"/>
      <c r="L185" s="225"/>
      <c r="M185" s="223" t="s">
        <v>2905</v>
      </c>
      <c r="N185" s="225"/>
      <c r="O185" s="121"/>
      <c r="P185" s="121"/>
    </row>
    <row r="186" spans="1:16" ht="49.5" customHeight="1">
      <c r="A186" s="120"/>
      <c r="B186" s="238" t="s">
        <v>110</v>
      </c>
      <c r="C186" s="239"/>
      <c r="D186" s="247" t="s">
        <v>2875</v>
      </c>
      <c r="E186" s="248"/>
      <c r="F186" s="248"/>
      <c r="G186" s="248"/>
      <c r="H186" s="249"/>
      <c r="I186" s="190">
        <v>41258</v>
      </c>
      <c r="J186" s="223" t="s">
        <v>2903</v>
      </c>
      <c r="K186" s="224"/>
      <c r="L186" s="225"/>
      <c r="M186" s="223" t="s">
        <v>2846</v>
      </c>
      <c r="N186" s="225"/>
      <c r="O186" s="121"/>
      <c r="P186" s="121"/>
    </row>
    <row r="187" spans="1:16" ht="49.5" customHeight="1">
      <c r="A187" s="120"/>
      <c r="B187" s="238" t="s">
        <v>111</v>
      </c>
      <c r="C187" s="239"/>
      <c r="D187" s="247" t="s">
        <v>2876</v>
      </c>
      <c r="E187" s="248"/>
      <c r="F187" s="248"/>
      <c r="G187" s="248"/>
      <c r="H187" s="249"/>
      <c r="I187" s="190">
        <v>41258</v>
      </c>
      <c r="J187" s="223" t="s">
        <v>2900</v>
      </c>
      <c r="K187" s="224"/>
      <c r="L187" s="225"/>
      <c r="M187" s="223" t="s">
        <v>2905</v>
      </c>
      <c r="N187" s="225"/>
      <c r="O187" s="121"/>
      <c r="P187" s="121"/>
    </row>
    <row r="188" spans="1:16" ht="49.5" customHeight="1">
      <c r="A188" s="120"/>
      <c r="B188" s="238" t="s">
        <v>112</v>
      </c>
      <c r="C188" s="239"/>
      <c r="D188" s="247" t="s">
        <v>2877</v>
      </c>
      <c r="E188" s="248"/>
      <c r="F188" s="248"/>
      <c r="G188" s="248"/>
      <c r="H188" s="249"/>
      <c r="I188" s="190">
        <v>41258</v>
      </c>
      <c r="J188" s="223" t="s">
        <v>2911</v>
      </c>
      <c r="K188" s="224"/>
      <c r="L188" s="225"/>
      <c r="M188" s="223" t="s">
        <v>2933</v>
      </c>
      <c r="N188" s="225"/>
      <c r="O188" s="121"/>
      <c r="P188" s="121"/>
    </row>
    <row r="189" spans="1:16" ht="49.5" customHeight="1">
      <c r="A189" s="120"/>
      <c r="B189" s="238" t="s">
        <v>113</v>
      </c>
      <c r="C189" s="239"/>
      <c r="D189" s="247" t="s">
        <v>2878</v>
      </c>
      <c r="E189" s="248"/>
      <c r="F189" s="248"/>
      <c r="G189" s="248"/>
      <c r="H189" s="249"/>
      <c r="I189" s="190">
        <v>41258</v>
      </c>
      <c r="J189" s="223" t="s">
        <v>2930</v>
      </c>
      <c r="K189" s="224"/>
      <c r="L189" s="225"/>
      <c r="M189" s="223" t="s">
        <v>2929</v>
      </c>
      <c r="N189" s="225"/>
      <c r="O189" s="121"/>
      <c r="P189" s="121"/>
    </row>
    <row r="190" spans="1:16" ht="15">
      <c r="A190" s="120"/>
      <c r="B190" s="240" t="s">
        <v>149</v>
      </c>
      <c r="C190" s="241"/>
      <c r="D190" s="241"/>
      <c r="E190" s="241"/>
      <c r="F190" s="241"/>
      <c r="G190" s="241"/>
      <c r="H190" s="241"/>
      <c r="I190" s="241"/>
      <c r="J190" s="241"/>
      <c r="K190" s="241"/>
      <c r="L190" s="241"/>
      <c r="M190" s="241"/>
      <c r="N190" s="241"/>
      <c r="O190" s="121"/>
      <c r="P190" s="121"/>
    </row>
    <row r="191" spans="1:16" ht="49.5" customHeight="1">
      <c r="A191" s="120"/>
      <c r="B191" s="238" t="s">
        <v>114</v>
      </c>
      <c r="C191" s="239"/>
      <c r="D191" s="247" t="s">
        <v>2879</v>
      </c>
      <c r="E191" s="248"/>
      <c r="F191" s="248"/>
      <c r="G191" s="248"/>
      <c r="H191" s="249"/>
      <c r="I191" s="190">
        <v>41213</v>
      </c>
      <c r="J191" s="223" t="s">
        <v>2911</v>
      </c>
      <c r="K191" s="224"/>
      <c r="L191" s="225"/>
      <c r="M191" s="223" t="s">
        <v>2933</v>
      </c>
      <c r="N191" s="225"/>
      <c r="O191" s="121"/>
      <c r="P191" s="121"/>
    </row>
    <row r="192" spans="1:16" ht="49.5" customHeight="1">
      <c r="A192" s="120"/>
      <c r="B192" s="238" t="s">
        <v>115</v>
      </c>
      <c r="C192" s="239"/>
      <c r="D192" s="247" t="s">
        <v>2880</v>
      </c>
      <c r="E192" s="248"/>
      <c r="F192" s="248"/>
      <c r="G192" s="248"/>
      <c r="H192" s="249"/>
      <c r="I192" s="190">
        <v>41213</v>
      </c>
      <c r="J192" s="223" t="s">
        <v>2911</v>
      </c>
      <c r="K192" s="224"/>
      <c r="L192" s="225"/>
      <c r="M192" s="223" t="s">
        <v>2933</v>
      </c>
      <c r="N192" s="225"/>
      <c r="O192" s="121"/>
      <c r="P192" s="121"/>
    </row>
    <row r="193" spans="1:16" ht="49.5" customHeight="1">
      <c r="A193" s="120"/>
      <c r="B193" s="238" t="s">
        <v>116</v>
      </c>
      <c r="C193" s="239"/>
      <c r="D193" s="247" t="s">
        <v>2881</v>
      </c>
      <c r="E193" s="248"/>
      <c r="F193" s="248"/>
      <c r="G193" s="248"/>
      <c r="H193" s="249"/>
      <c r="I193" s="190">
        <v>41213</v>
      </c>
      <c r="J193" s="223" t="s">
        <v>2911</v>
      </c>
      <c r="K193" s="224"/>
      <c r="L193" s="225"/>
      <c r="M193" s="223" t="s">
        <v>2933</v>
      </c>
      <c r="N193" s="225"/>
      <c r="O193" s="121"/>
      <c r="P193" s="121"/>
    </row>
    <row r="194" spans="1:16" ht="49.5" customHeight="1">
      <c r="A194" s="120"/>
      <c r="B194" s="238" t="s">
        <v>117</v>
      </c>
      <c r="C194" s="239"/>
      <c r="D194" s="247" t="s">
        <v>2882</v>
      </c>
      <c r="E194" s="248"/>
      <c r="F194" s="248"/>
      <c r="G194" s="248"/>
      <c r="H194" s="249"/>
      <c r="I194" s="190">
        <v>41213</v>
      </c>
      <c r="J194" s="223" t="s">
        <v>2911</v>
      </c>
      <c r="K194" s="224"/>
      <c r="L194" s="225"/>
      <c r="M194" s="223" t="s">
        <v>2933</v>
      </c>
      <c r="N194" s="225"/>
      <c r="O194" s="121"/>
      <c r="P194" s="121"/>
    </row>
    <row r="195" spans="1:16" ht="49.5" customHeight="1">
      <c r="A195" s="120"/>
      <c r="B195" s="238" t="s">
        <v>118</v>
      </c>
      <c r="C195" s="239"/>
      <c r="D195" s="247" t="s">
        <v>2883</v>
      </c>
      <c r="E195" s="248"/>
      <c r="F195" s="248"/>
      <c r="G195" s="248"/>
      <c r="H195" s="249"/>
      <c r="I195" s="190">
        <v>41213</v>
      </c>
      <c r="J195" s="223" t="s">
        <v>2911</v>
      </c>
      <c r="K195" s="224"/>
      <c r="L195" s="225"/>
      <c r="M195" s="223" t="s">
        <v>2933</v>
      </c>
      <c r="N195" s="225"/>
      <c r="O195" s="121"/>
      <c r="P195" s="121"/>
    </row>
    <row r="196" spans="2:5" ht="15">
      <c r="B196" s="53"/>
      <c r="C196" s="53"/>
      <c r="D196" s="53"/>
      <c r="E196" s="53"/>
    </row>
    <row r="197" spans="1:16" ht="18.75">
      <c r="A197" s="175" t="s">
        <v>134</v>
      </c>
      <c r="B197" s="244" t="s">
        <v>151</v>
      </c>
      <c r="C197" s="244"/>
      <c r="D197" s="244"/>
      <c r="E197" s="244"/>
      <c r="F197" s="244"/>
      <c r="G197" s="244"/>
      <c r="H197" s="244"/>
      <c r="I197" s="244"/>
      <c r="J197" s="244"/>
      <c r="K197" s="244"/>
      <c r="L197" s="244"/>
      <c r="M197" s="243" t="s">
        <v>243</v>
      </c>
      <c r="N197" s="243"/>
      <c r="O197" s="145"/>
      <c r="P197" s="145"/>
    </row>
    <row r="198" spans="1:16" ht="15">
      <c r="A198" s="128"/>
      <c r="B198" s="129"/>
      <c r="C198" s="130"/>
      <c r="D198" s="129"/>
      <c r="E198" s="129"/>
      <c r="F198" s="129"/>
      <c r="G198" s="129"/>
      <c r="H198" s="129"/>
      <c r="I198" s="129"/>
      <c r="J198" s="129"/>
      <c r="K198" s="129"/>
      <c r="L198" s="129"/>
      <c r="M198" s="129"/>
      <c r="N198" s="129"/>
      <c r="O198" s="129"/>
      <c r="P198" s="129"/>
    </row>
    <row r="199" spans="1:16" ht="15.75">
      <c r="A199" s="129"/>
      <c r="B199" s="237" t="s">
        <v>2409</v>
      </c>
      <c r="C199" s="237"/>
      <c r="D199" s="237"/>
      <c r="E199" s="237"/>
      <c r="F199" s="237"/>
      <c r="G199" s="237"/>
      <c r="H199" s="237"/>
      <c r="I199" s="237"/>
      <c r="J199" s="237"/>
      <c r="K199" s="237"/>
      <c r="L199" s="237"/>
      <c r="M199" s="237"/>
      <c r="N199" s="237"/>
      <c r="O199" s="146"/>
      <c r="P199" s="146"/>
    </row>
    <row r="200" spans="1:16" ht="15">
      <c r="A200" s="128"/>
      <c r="B200" s="129"/>
      <c r="C200" s="130"/>
      <c r="D200" s="129"/>
      <c r="E200" s="129"/>
      <c r="F200" s="129"/>
      <c r="G200" s="129"/>
      <c r="H200" s="129"/>
      <c r="I200" s="129"/>
      <c r="J200" s="129"/>
      <c r="K200" s="129"/>
      <c r="L200" s="129"/>
      <c r="M200" s="129"/>
      <c r="N200" s="129"/>
      <c r="O200" s="129"/>
      <c r="P200" s="129"/>
    </row>
    <row r="201" spans="1:16" s="54" customFormat="1" ht="45.75" customHeight="1">
      <c r="A201" s="242" t="s">
        <v>287</v>
      </c>
      <c r="B201" s="242" t="s">
        <v>153</v>
      </c>
      <c r="C201" s="242" t="s">
        <v>154</v>
      </c>
      <c r="D201" s="242" t="s">
        <v>155</v>
      </c>
      <c r="E201" s="242" t="s">
        <v>156</v>
      </c>
      <c r="F201" s="242" t="s">
        <v>157</v>
      </c>
      <c r="G201" s="242" t="s">
        <v>158</v>
      </c>
      <c r="H201" s="245" t="s">
        <v>159</v>
      </c>
      <c r="I201" s="242" t="s">
        <v>242</v>
      </c>
      <c r="J201" s="242" t="s">
        <v>286</v>
      </c>
      <c r="K201" s="242"/>
      <c r="L201" s="242" t="s">
        <v>160</v>
      </c>
      <c r="M201" s="242"/>
      <c r="N201" s="242" t="s">
        <v>161</v>
      </c>
      <c r="O201" s="133"/>
      <c r="P201" s="133"/>
    </row>
    <row r="202" spans="1:16" s="54" customFormat="1" ht="46.5" customHeight="1">
      <c r="A202" s="232"/>
      <c r="B202" s="232"/>
      <c r="C202" s="232"/>
      <c r="D202" s="232"/>
      <c r="E202" s="232"/>
      <c r="F202" s="232"/>
      <c r="G202" s="232"/>
      <c r="H202" s="246"/>
      <c r="I202" s="232"/>
      <c r="J202" s="55" t="s">
        <v>162</v>
      </c>
      <c r="K202" s="55" t="s">
        <v>163</v>
      </c>
      <c r="L202" s="56" t="s">
        <v>164</v>
      </c>
      <c r="M202" s="56" t="s">
        <v>165</v>
      </c>
      <c r="N202" s="232"/>
      <c r="O202" s="133"/>
      <c r="P202" s="133"/>
    </row>
    <row r="203" spans="1:16" ht="45">
      <c r="A203" s="193" t="s">
        <v>2887</v>
      </c>
      <c r="B203" s="194" t="s">
        <v>2934</v>
      </c>
      <c r="C203" s="194" t="s">
        <v>172</v>
      </c>
      <c r="D203" s="195" t="s">
        <v>182</v>
      </c>
      <c r="E203" s="208" t="s">
        <v>193</v>
      </c>
      <c r="F203" s="196" t="s">
        <v>2936</v>
      </c>
      <c r="G203" s="194" t="s">
        <v>2937</v>
      </c>
      <c r="H203" s="194" t="s">
        <v>2941</v>
      </c>
      <c r="I203" s="194" t="s">
        <v>2352</v>
      </c>
      <c r="J203" s="197">
        <v>41122</v>
      </c>
      <c r="K203" s="197">
        <v>41274</v>
      </c>
      <c r="L203" s="198">
        <v>0.05</v>
      </c>
      <c r="M203" s="198">
        <v>0.95</v>
      </c>
      <c r="N203" s="199" t="s">
        <v>236</v>
      </c>
      <c r="O203" s="129"/>
      <c r="P203" s="129"/>
    </row>
    <row r="204" spans="1:16" ht="45">
      <c r="A204" s="200" t="s">
        <v>2893</v>
      </c>
      <c r="B204" s="201" t="s">
        <v>2896</v>
      </c>
      <c r="C204" s="201" t="s">
        <v>172</v>
      </c>
      <c r="D204" s="195" t="s">
        <v>182</v>
      </c>
      <c r="E204" s="208" t="s">
        <v>193</v>
      </c>
      <c r="F204" s="202" t="s">
        <v>2939</v>
      </c>
      <c r="G204" s="194" t="s">
        <v>2937</v>
      </c>
      <c r="H204" s="194" t="s">
        <v>2941</v>
      </c>
      <c r="I204" s="201" t="s">
        <v>2352</v>
      </c>
      <c r="J204" s="197">
        <v>41122</v>
      </c>
      <c r="K204" s="203">
        <v>41274</v>
      </c>
      <c r="L204" s="198">
        <v>0.05</v>
      </c>
      <c r="M204" s="198">
        <v>0.95</v>
      </c>
      <c r="N204" s="199" t="s">
        <v>236</v>
      </c>
      <c r="O204" s="129"/>
      <c r="P204" s="129"/>
    </row>
    <row r="205" spans="1:16" ht="45">
      <c r="A205" s="200" t="s">
        <v>2894</v>
      </c>
      <c r="B205" s="201" t="s">
        <v>2897</v>
      </c>
      <c r="C205" s="201" t="s">
        <v>172</v>
      </c>
      <c r="D205" s="204" t="s">
        <v>182</v>
      </c>
      <c r="E205" s="205" t="s">
        <v>193</v>
      </c>
      <c r="F205" s="201" t="s">
        <v>2898</v>
      </c>
      <c r="G205" s="194" t="s">
        <v>2937</v>
      </c>
      <c r="H205" s="194" t="s">
        <v>2941</v>
      </c>
      <c r="I205" s="201" t="s">
        <v>2352</v>
      </c>
      <c r="J205" s="197">
        <v>41122</v>
      </c>
      <c r="K205" s="203">
        <v>41274</v>
      </c>
      <c r="L205" s="198">
        <v>0.05</v>
      </c>
      <c r="M205" s="198">
        <v>0.95</v>
      </c>
      <c r="N205" s="199" t="s">
        <v>236</v>
      </c>
      <c r="O205" s="129"/>
      <c r="P205" s="129"/>
    </row>
    <row r="206" spans="1:16" ht="75">
      <c r="A206" s="200" t="s">
        <v>2895</v>
      </c>
      <c r="B206" s="201" t="s">
        <v>2935</v>
      </c>
      <c r="C206" s="201" t="s">
        <v>172</v>
      </c>
      <c r="D206" s="204" t="s">
        <v>182</v>
      </c>
      <c r="E206" s="206" t="s">
        <v>193</v>
      </c>
      <c r="F206" s="201" t="s">
        <v>2940</v>
      </c>
      <c r="G206" s="194" t="s">
        <v>2938</v>
      </c>
      <c r="H206" s="207" t="s">
        <v>2942</v>
      </c>
      <c r="I206" s="201" t="s">
        <v>2352</v>
      </c>
      <c r="J206" s="197">
        <v>41122</v>
      </c>
      <c r="K206" s="203">
        <v>41274</v>
      </c>
      <c r="L206" s="198">
        <v>0.05</v>
      </c>
      <c r="M206" s="198">
        <v>0.95</v>
      </c>
      <c r="N206" s="199" t="s">
        <v>236</v>
      </c>
      <c r="O206" s="129"/>
      <c r="P206" s="129"/>
    </row>
    <row r="207" spans="1:16" ht="15">
      <c r="A207" s="171"/>
      <c r="B207" s="172"/>
      <c r="C207" s="172"/>
      <c r="D207" s="173"/>
      <c r="E207" s="172"/>
      <c r="F207" s="172"/>
      <c r="G207" s="172"/>
      <c r="H207" s="172"/>
      <c r="I207" s="172"/>
      <c r="J207" s="172"/>
      <c r="K207" s="172"/>
      <c r="L207" s="172"/>
      <c r="M207" s="172"/>
      <c r="N207" s="174"/>
      <c r="O207" s="129"/>
      <c r="P207" s="129"/>
    </row>
    <row r="208" spans="1:16" ht="15">
      <c r="A208" s="171"/>
      <c r="B208" s="172"/>
      <c r="C208" s="172"/>
      <c r="D208" s="173"/>
      <c r="E208" s="172"/>
      <c r="F208" s="172"/>
      <c r="G208" s="172"/>
      <c r="H208" s="172"/>
      <c r="I208" s="172"/>
      <c r="J208" s="172"/>
      <c r="K208" s="172"/>
      <c r="L208" s="172"/>
      <c r="M208" s="172"/>
      <c r="N208" s="174"/>
      <c r="O208" s="129"/>
      <c r="P208" s="129"/>
    </row>
    <row r="209" spans="1:16" ht="15">
      <c r="A209" s="171"/>
      <c r="B209" s="172"/>
      <c r="C209" s="172"/>
      <c r="D209" s="173"/>
      <c r="E209" s="172"/>
      <c r="F209" s="172"/>
      <c r="G209" s="172"/>
      <c r="H209" s="172"/>
      <c r="I209" s="172"/>
      <c r="J209" s="172"/>
      <c r="K209" s="172"/>
      <c r="L209" s="172"/>
      <c r="M209" s="172"/>
      <c r="N209" s="174"/>
      <c r="O209" s="129"/>
      <c r="P209" s="129"/>
    </row>
    <row r="210" spans="1:16" ht="15">
      <c r="A210" s="171"/>
      <c r="B210" s="172"/>
      <c r="C210" s="172"/>
      <c r="D210" s="173"/>
      <c r="E210" s="172"/>
      <c r="F210" s="172"/>
      <c r="G210" s="172"/>
      <c r="H210" s="172"/>
      <c r="I210" s="172"/>
      <c r="J210" s="172"/>
      <c r="K210" s="172"/>
      <c r="L210" s="172"/>
      <c r="M210" s="172"/>
      <c r="N210" s="174"/>
      <c r="O210" s="129"/>
      <c r="P210" s="129"/>
    </row>
    <row r="211" spans="1:16" ht="15">
      <c r="A211" s="171"/>
      <c r="B211" s="172"/>
      <c r="C211" s="172"/>
      <c r="D211" s="173"/>
      <c r="E211" s="172"/>
      <c r="F211" s="172"/>
      <c r="G211" s="172"/>
      <c r="H211" s="172"/>
      <c r="I211" s="172"/>
      <c r="J211" s="172"/>
      <c r="K211" s="172"/>
      <c r="L211" s="172"/>
      <c r="M211" s="172"/>
      <c r="N211" s="174"/>
      <c r="O211" s="129"/>
      <c r="P211" s="129"/>
    </row>
    <row r="212" spans="1:16" ht="15">
      <c r="A212" s="171"/>
      <c r="B212" s="172"/>
      <c r="C212" s="172"/>
      <c r="D212" s="173"/>
      <c r="E212" s="172"/>
      <c r="F212" s="172"/>
      <c r="G212" s="172"/>
      <c r="H212" s="172"/>
      <c r="I212" s="172"/>
      <c r="J212" s="172"/>
      <c r="K212" s="172"/>
      <c r="L212" s="172"/>
      <c r="M212" s="172"/>
      <c r="N212" s="174"/>
      <c r="O212" s="129"/>
      <c r="P212" s="129"/>
    </row>
    <row r="213" spans="1:16" ht="15">
      <c r="A213" s="171"/>
      <c r="B213" s="172"/>
      <c r="C213" s="172"/>
      <c r="D213" s="173"/>
      <c r="E213" s="172"/>
      <c r="F213" s="172"/>
      <c r="G213" s="172"/>
      <c r="H213" s="172"/>
      <c r="I213" s="172"/>
      <c r="J213" s="172"/>
      <c r="K213" s="172"/>
      <c r="L213" s="172"/>
      <c r="M213" s="172"/>
      <c r="N213" s="174"/>
      <c r="O213" s="129"/>
      <c r="P213" s="129"/>
    </row>
    <row r="214" spans="1:16" ht="15">
      <c r="A214" s="171"/>
      <c r="B214" s="172"/>
      <c r="C214" s="172"/>
      <c r="D214" s="173"/>
      <c r="E214" s="172"/>
      <c r="F214" s="172"/>
      <c r="G214" s="172"/>
      <c r="H214" s="172"/>
      <c r="I214" s="172"/>
      <c r="J214" s="172"/>
      <c r="K214" s="172"/>
      <c r="L214" s="172"/>
      <c r="M214" s="172"/>
      <c r="N214" s="174"/>
      <c r="O214" s="129"/>
      <c r="P214" s="129"/>
    </row>
    <row r="215" spans="1:16" ht="15">
      <c r="A215" s="171"/>
      <c r="B215" s="172"/>
      <c r="C215" s="172"/>
      <c r="D215" s="173"/>
      <c r="E215" s="172"/>
      <c r="F215" s="172"/>
      <c r="G215" s="172"/>
      <c r="H215" s="172"/>
      <c r="I215" s="172"/>
      <c r="J215" s="172"/>
      <c r="K215" s="172"/>
      <c r="L215" s="172"/>
      <c r="M215" s="172"/>
      <c r="N215" s="174"/>
      <c r="O215" s="129"/>
      <c r="P215" s="129"/>
    </row>
    <row r="216" spans="1:16" ht="15">
      <c r="A216" s="171"/>
      <c r="B216" s="172"/>
      <c r="C216" s="172"/>
      <c r="D216" s="173"/>
      <c r="E216" s="172"/>
      <c r="F216" s="172"/>
      <c r="G216" s="172"/>
      <c r="H216" s="172"/>
      <c r="I216" s="172"/>
      <c r="J216" s="172"/>
      <c r="K216" s="172"/>
      <c r="L216" s="172"/>
      <c r="M216" s="172"/>
      <c r="N216" s="174"/>
      <c r="O216" s="129"/>
      <c r="P216" s="129"/>
    </row>
    <row r="217" spans="1:16" ht="15">
      <c r="A217" s="171"/>
      <c r="B217" s="172"/>
      <c r="C217" s="172"/>
      <c r="D217" s="173"/>
      <c r="E217" s="172"/>
      <c r="F217" s="172"/>
      <c r="G217" s="172"/>
      <c r="H217" s="172"/>
      <c r="I217" s="172"/>
      <c r="J217" s="172"/>
      <c r="K217" s="172"/>
      <c r="L217" s="172"/>
      <c r="M217" s="172"/>
      <c r="N217" s="174"/>
      <c r="O217" s="129"/>
      <c r="P217" s="129"/>
    </row>
    <row r="218" spans="1:16" ht="15">
      <c r="A218" s="171"/>
      <c r="B218" s="172"/>
      <c r="C218" s="172"/>
      <c r="D218" s="173"/>
      <c r="E218" s="172"/>
      <c r="F218" s="172"/>
      <c r="G218" s="172"/>
      <c r="H218" s="172"/>
      <c r="I218" s="172"/>
      <c r="J218" s="172"/>
      <c r="K218" s="172"/>
      <c r="L218" s="172"/>
      <c r="M218" s="172"/>
      <c r="N218" s="174"/>
      <c r="O218" s="129"/>
      <c r="P218" s="129"/>
    </row>
    <row r="219" spans="1:16" ht="15">
      <c r="A219" s="171"/>
      <c r="B219" s="172"/>
      <c r="C219" s="172"/>
      <c r="D219" s="173"/>
      <c r="E219" s="172"/>
      <c r="F219" s="172"/>
      <c r="G219" s="172"/>
      <c r="H219" s="172"/>
      <c r="I219" s="172"/>
      <c r="J219" s="172"/>
      <c r="K219" s="172"/>
      <c r="L219" s="172"/>
      <c r="M219" s="172"/>
      <c r="N219" s="174"/>
      <c r="O219" s="129"/>
      <c r="P219" s="129"/>
    </row>
    <row r="220" spans="1:16" ht="15">
      <c r="A220" s="171"/>
      <c r="B220" s="172"/>
      <c r="C220" s="172"/>
      <c r="D220" s="173"/>
      <c r="E220" s="172"/>
      <c r="F220" s="172"/>
      <c r="G220" s="172"/>
      <c r="H220" s="172"/>
      <c r="I220" s="172"/>
      <c r="J220" s="172"/>
      <c r="K220" s="172"/>
      <c r="L220" s="172"/>
      <c r="M220" s="172"/>
      <c r="N220" s="174"/>
      <c r="O220" s="129"/>
      <c r="P220" s="129"/>
    </row>
    <row r="221" spans="1:16" ht="15">
      <c r="A221" s="171"/>
      <c r="B221" s="172"/>
      <c r="C221" s="172"/>
      <c r="D221" s="173"/>
      <c r="E221" s="172"/>
      <c r="F221" s="172"/>
      <c r="G221" s="172"/>
      <c r="H221" s="172"/>
      <c r="I221" s="172"/>
      <c r="J221" s="172"/>
      <c r="K221" s="172"/>
      <c r="L221" s="172"/>
      <c r="M221" s="172"/>
      <c r="N221" s="174"/>
      <c r="O221" s="129"/>
      <c r="P221" s="129"/>
    </row>
    <row r="222" spans="1:16" ht="15">
      <c r="A222" s="171"/>
      <c r="B222" s="172"/>
      <c r="C222" s="172"/>
      <c r="D222" s="173"/>
      <c r="E222" s="172"/>
      <c r="F222" s="172"/>
      <c r="G222" s="172"/>
      <c r="H222" s="172"/>
      <c r="I222" s="172"/>
      <c r="J222" s="172"/>
      <c r="K222" s="172"/>
      <c r="L222" s="172"/>
      <c r="M222" s="172"/>
      <c r="N222" s="174"/>
      <c r="O222" s="129"/>
      <c r="P222" s="129"/>
    </row>
    <row r="223" spans="1:16" ht="15">
      <c r="A223" s="171"/>
      <c r="B223" s="172"/>
      <c r="C223" s="172"/>
      <c r="D223" s="173"/>
      <c r="E223" s="172"/>
      <c r="F223" s="172"/>
      <c r="G223" s="172"/>
      <c r="H223" s="172"/>
      <c r="I223" s="172"/>
      <c r="J223" s="172"/>
      <c r="K223" s="172"/>
      <c r="L223" s="172"/>
      <c r="M223" s="172"/>
      <c r="N223" s="174"/>
      <c r="O223" s="129"/>
      <c r="P223" s="129"/>
    </row>
    <row r="224" spans="1:16" ht="15">
      <c r="A224" s="128"/>
      <c r="B224" s="129"/>
      <c r="C224" s="129"/>
      <c r="D224" s="129"/>
      <c r="E224" s="129"/>
      <c r="F224" s="129"/>
      <c r="G224" s="129"/>
      <c r="H224" s="129"/>
      <c r="I224" s="129"/>
      <c r="J224" s="129"/>
      <c r="K224" s="129"/>
      <c r="L224" s="129"/>
      <c r="M224" s="129"/>
      <c r="N224" s="129"/>
      <c r="O224" s="129"/>
      <c r="P224" s="129"/>
    </row>
    <row r="225" spans="1:16" ht="15.75">
      <c r="A225" s="129"/>
      <c r="B225" s="237" t="s">
        <v>2410</v>
      </c>
      <c r="C225" s="237"/>
      <c r="D225" s="237"/>
      <c r="E225" s="237"/>
      <c r="F225" s="237"/>
      <c r="G225" s="237"/>
      <c r="H225" s="237"/>
      <c r="I225" s="237"/>
      <c r="J225" s="237"/>
      <c r="K225" s="237"/>
      <c r="L225" s="237"/>
      <c r="M225" s="237"/>
      <c r="N225" s="237"/>
      <c r="O225" s="237"/>
      <c r="P225" s="237"/>
    </row>
    <row r="226" spans="1:16" ht="15">
      <c r="A226" s="128"/>
      <c r="B226" s="129"/>
      <c r="C226" s="130"/>
      <c r="D226" s="129"/>
      <c r="E226" s="129"/>
      <c r="F226" s="129"/>
      <c r="G226" s="129"/>
      <c r="H226" s="129"/>
      <c r="I226" s="129"/>
      <c r="J226" s="129"/>
      <c r="K226" s="129"/>
      <c r="L226" s="129"/>
      <c r="M226" s="129"/>
      <c r="N226" s="129"/>
      <c r="O226" s="129"/>
      <c r="P226" s="129"/>
    </row>
    <row r="227" spans="1:20" s="57" customFormat="1" ht="31.5" customHeight="1">
      <c r="A227" s="131"/>
      <c r="B227" s="232" t="s">
        <v>275</v>
      </c>
      <c r="C227" s="232" t="s">
        <v>276</v>
      </c>
      <c r="D227" s="232" t="s">
        <v>277</v>
      </c>
      <c r="E227" s="232" t="s">
        <v>278</v>
      </c>
      <c r="F227" s="232" t="s">
        <v>279</v>
      </c>
      <c r="G227" s="232"/>
      <c r="H227" s="234" t="s">
        <v>280</v>
      </c>
      <c r="I227" s="234"/>
      <c r="J227" s="235"/>
      <c r="K227" s="236" t="s">
        <v>281</v>
      </c>
      <c r="L227" s="234"/>
      <c r="M227" s="235"/>
      <c r="N227" s="236" t="s">
        <v>282</v>
      </c>
      <c r="O227" s="234"/>
      <c r="P227" s="235"/>
      <c r="Q227" s="39"/>
      <c r="R227" s="39"/>
      <c r="S227" s="39"/>
      <c r="T227" s="58"/>
    </row>
    <row r="228" spans="1:20" s="59" customFormat="1" ht="16.5" customHeight="1">
      <c r="A228" s="132"/>
      <c r="B228" s="233"/>
      <c r="C228" s="233"/>
      <c r="D228" s="233"/>
      <c r="E228" s="233"/>
      <c r="F228" s="233"/>
      <c r="G228" s="233"/>
      <c r="H228" s="60" t="s">
        <v>283</v>
      </c>
      <c r="I228" s="61" t="s">
        <v>284</v>
      </c>
      <c r="J228" s="62" t="s">
        <v>285</v>
      </c>
      <c r="K228" s="61" t="s">
        <v>283</v>
      </c>
      <c r="L228" s="62" t="s">
        <v>284</v>
      </c>
      <c r="M228" s="62" t="s">
        <v>285</v>
      </c>
      <c r="N228" s="61" t="s">
        <v>283</v>
      </c>
      <c r="O228" s="61" t="s">
        <v>284</v>
      </c>
      <c r="P228" s="61" t="s">
        <v>285</v>
      </c>
      <c r="Q228" s="39"/>
      <c r="R228" s="39"/>
      <c r="S228" s="39"/>
      <c r="T228" s="58"/>
    </row>
    <row r="229" spans="1:16" ht="150">
      <c r="A229" s="128"/>
      <c r="B229" s="209" t="s">
        <v>2943</v>
      </c>
      <c r="C229" s="209" t="s">
        <v>2944</v>
      </c>
      <c r="D229" s="209" t="s">
        <v>2945</v>
      </c>
      <c r="E229" s="209" t="s">
        <v>2888</v>
      </c>
      <c r="F229" s="226" t="s">
        <v>2892</v>
      </c>
      <c r="G229" s="227"/>
      <c r="H229" s="210" t="s">
        <v>2946</v>
      </c>
      <c r="I229" s="211">
        <v>40940</v>
      </c>
      <c r="J229" s="211">
        <v>41090</v>
      </c>
      <c r="K229" s="209" t="s">
        <v>2947</v>
      </c>
      <c r="L229" s="211">
        <v>40940</v>
      </c>
      <c r="M229" s="211">
        <v>41274</v>
      </c>
      <c r="N229" s="209" t="s">
        <v>2899</v>
      </c>
      <c r="O229" s="211">
        <v>40940</v>
      </c>
      <c r="P229" s="211">
        <v>41274</v>
      </c>
    </row>
    <row r="230" spans="1:16" ht="75">
      <c r="A230" s="128"/>
      <c r="B230" s="212" t="s">
        <v>2948</v>
      </c>
      <c r="C230" s="212" t="s">
        <v>2954</v>
      </c>
      <c r="D230" s="212" t="s">
        <v>2949</v>
      </c>
      <c r="E230" s="212" t="s">
        <v>2888</v>
      </c>
      <c r="F230" s="228" t="s">
        <v>2950</v>
      </c>
      <c r="G230" s="229"/>
      <c r="H230" s="212" t="s">
        <v>2951</v>
      </c>
      <c r="I230" s="213">
        <v>41091</v>
      </c>
      <c r="J230" s="213">
        <v>41274</v>
      </c>
      <c r="K230" s="212" t="s">
        <v>2952</v>
      </c>
      <c r="L230" s="213">
        <v>41122</v>
      </c>
      <c r="M230" s="213">
        <v>41136</v>
      </c>
      <c r="N230" s="212" t="s">
        <v>2953</v>
      </c>
      <c r="O230" s="213">
        <v>41136</v>
      </c>
      <c r="P230" s="213">
        <v>41274</v>
      </c>
    </row>
    <row r="231" spans="1:16" ht="15">
      <c r="A231" s="128"/>
      <c r="B231" s="172"/>
      <c r="C231" s="172"/>
      <c r="D231" s="172"/>
      <c r="E231" s="172"/>
      <c r="F231" s="230"/>
      <c r="G231" s="231"/>
      <c r="H231" s="172"/>
      <c r="I231" s="172"/>
      <c r="J231" s="172"/>
      <c r="K231" s="172"/>
      <c r="L231" s="172"/>
      <c r="M231" s="172"/>
      <c r="N231" s="172"/>
      <c r="O231" s="172"/>
      <c r="P231" s="172"/>
    </row>
    <row r="232" spans="1:16" ht="15">
      <c r="A232" s="128"/>
      <c r="B232" s="172"/>
      <c r="C232" s="172"/>
      <c r="D232" s="172"/>
      <c r="E232" s="172"/>
      <c r="F232" s="230"/>
      <c r="G232" s="231"/>
      <c r="H232" s="172"/>
      <c r="I232" s="172"/>
      <c r="J232" s="172"/>
      <c r="K232" s="172"/>
      <c r="L232" s="172"/>
      <c r="M232" s="172"/>
      <c r="N232" s="172"/>
      <c r="O232" s="172"/>
      <c r="P232" s="172"/>
    </row>
    <row r="233" spans="1:16" ht="15">
      <c r="A233" s="128"/>
      <c r="B233" s="172"/>
      <c r="C233" s="172"/>
      <c r="D233" s="172"/>
      <c r="E233" s="172"/>
      <c r="F233" s="230"/>
      <c r="G233" s="231"/>
      <c r="H233" s="172"/>
      <c r="I233" s="172"/>
      <c r="J233" s="172"/>
      <c r="K233" s="172"/>
      <c r="L233" s="172"/>
      <c r="M233" s="172"/>
      <c r="N233" s="172"/>
      <c r="O233" s="172"/>
      <c r="P233" s="172"/>
    </row>
    <row r="234" spans="1:16" ht="15">
      <c r="A234" s="128"/>
      <c r="B234" s="172"/>
      <c r="C234" s="172"/>
      <c r="D234" s="172"/>
      <c r="E234" s="172"/>
      <c r="F234" s="230"/>
      <c r="G234" s="231"/>
      <c r="H234" s="172"/>
      <c r="I234" s="172"/>
      <c r="J234" s="172"/>
      <c r="K234" s="172"/>
      <c r="L234" s="172"/>
      <c r="M234" s="172"/>
      <c r="N234" s="172"/>
      <c r="O234" s="172"/>
      <c r="P234" s="172"/>
    </row>
    <row r="235" spans="1:16" ht="15">
      <c r="A235" s="128"/>
      <c r="B235" s="172"/>
      <c r="C235" s="172"/>
      <c r="D235" s="172"/>
      <c r="E235" s="172"/>
      <c r="F235" s="230"/>
      <c r="G235" s="231"/>
      <c r="H235" s="172"/>
      <c r="I235" s="172"/>
      <c r="J235" s="172"/>
      <c r="K235" s="172"/>
      <c r="L235" s="172"/>
      <c r="M235" s="172"/>
      <c r="N235" s="172"/>
      <c r="O235" s="172"/>
      <c r="P235" s="172"/>
    </row>
    <row r="236" spans="1:16" ht="15">
      <c r="A236" s="128"/>
      <c r="B236" s="172"/>
      <c r="C236" s="172"/>
      <c r="D236" s="172"/>
      <c r="E236" s="172"/>
      <c r="F236" s="230"/>
      <c r="G236" s="231"/>
      <c r="H236" s="172"/>
      <c r="I236" s="172"/>
      <c r="J236" s="172"/>
      <c r="K236" s="172"/>
      <c r="L236" s="172"/>
      <c r="M236" s="172"/>
      <c r="N236" s="172"/>
      <c r="O236" s="172"/>
      <c r="P236" s="172"/>
    </row>
    <row r="237" spans="1:16" ht="15">
      <c r="A237" s="128"/>
      <c r="B237" s="172"/>
      <c r="C237" s="172"/>
      <c r="D237" s="172"/>
      <c r="E237" s="172"/>
      <c r="F237" s="230"/>
      <c r="G237" s="231"/>
      <c r="H237" s="172"/>
      <c r="I237" s="172"/>
      <c r="J237" s="172"/>
      <c r="K237" s="172"/>
      <c r="L237" s="172"/>
      <c r="M237" s="172"/>
      <c r="N237" s="172"/>
      <c r="O237" s="172"/>
      <c r="P237" s="172"/>
    </row>
    <row r="238" spans="6:7" ht="15">
      <c r="F238" s="44"/>
      <c r="G238" s="44"/>
    </row>
    <row r="239" spans="1:16" ht="18.75">
      <c r="A239" s="141" t="s">
        <v>152</v>
      </c>
      <c r="B239" s="298" t="s">
        <v>2315</v>
      </c>
      <c r="C239" s="298"/>
      <c r="D239" s="298"/>
      <c r="E239" s="298"/>
      <c r="F239" s="298"/>
      <c r="G239" s="298"/>
      <c r="H239" s="298"/>
      <c r="I239" s="298"/>
      <c r="J239" s="298"/>
      <c r="K239" s="298"/>
      <c r="L239" s="298"/>
      <c r="M239" s="299" t="s">
        <v>2358</v>
      </c>
      <c r="N239" s="299"/>
      <c r="O239" s="143"/>
      <c r="P239" s="144"/>
    </row>
    <row r="240" spans="1:16" ht="15">
      <c r="A240" s="147"/>
      <c r="B240" s="148"/>
      <c r="C240" s="148"/>
      <c r="D240" s="148"/>
      <c r="E240" s="148"/>
      <c r="F240" s="149"/>
      <c r="G240" s="149"/>
      <c r="H240" s="148"/>
      <c r="I240" s="148"/>
      <c r="J240" s="148"/>
      <c r="K240" s="148"/>
      <c r="L240" s="148"/>
      <c r="M240" s="148"/>
      <c r="N240" s="148"/>
      <c r="O240" s="148"/>
      <c r="P240" s="148"/>
    </row>
    <row r="241" spans="1:16" ht="15">
      <c r="A241" s="147"/>
      <c r="B241" s="217" t="s">
        <v>2316</v>
      </c>
      <c r="C241" s="217"/>
      <c r="D241" s="217"/>
      <c r="E241" s="217"/>
      <c r="F241" s="217"/>
      <c r="G241" s="217"/>
      <c r="H241" s="217"/>
      <c r="I241" s="217"/>
      <c r="J241" s="217"/>
      <c r="K241" s="217"/>
      <c r="L241" s="217"/>
      <c r="M241" s="217"/>
      <c r="N241" s="217"/>
      <c r="O241" s="148"/>
      <c r="P241" s="148"/>
    </row>
    <row r="242" spans="1:16" ht="15">
      <c r="A242" s="147"/>
      <c r="B242" s="251" t="s">
        <v>2317</v>
      </c>
      <c r="C242" s="259"/>
      <c r="D242" s="259"/>
      <c r="E242" s="259"/>
      <c r="F242" s="259"/>
      <c r="G242" s="259"/>
      <c r="H242" s="252"/>
      <c r="I242" s="218" t="s">
        <v>11</v>
      </c>
      <c r="J242" s="220" t="s">
        <v>13</v>
      </c>
      <c r="K242" s="221"/>
      <c r="L242" s="221"/>
      <c r="M242" s="221"/>
      <c r="N242" s="221"/>
      <c r="O242" s="148"/>
      <c r="P242" s="148"/>
    </row>
    <row r="243" spans="1:16" ht="15">
      <c r="A243" s="147"/>
      <c r="B243" s="253"/>
      <c r="C243" s="290"/>
      <c r="D243" s="290"/>
      <c r="E243" s="290"/>
      <c r="F243" s="290"/>
      <c r="G243" s="290"/>
      <c r="H243" s="254"/>
      <c r="I243" s="219"/>
      <c r="J243" s="220" t="s">
        <v>150</v>
      </c>
      <c r="K243" s="221"/>
      <c r="L243" s="222"/>
      <c r="M243" s="220" t="s">
        <v>137</v>
      </c>
      <c r="N243" s="222"/>
      <c r="O243" s="148"/>
      <c r="P243" s="148"/>
    </row>
    <row r="244" spans="1:16" ht="39.75" customHeight="1">
      <c r="A244" s="147"/>
      <c r="B244" s="238" t="s">
        <v>2318</v>
      </c>
      <c r="C244" s="300"/>
      <c r="D244" s="300"/>
      <c r="E244" s="300"/>
      <c r="F244" s="300"/>
      <c r="G244" s="300"/>
      <c r="H244" s="239"/>
      <c r="I244" s="190">
        <v>41243</v>
      </c>
      <c r="J244" s="223" t="s">
        <v>2911</v>
      </c>
      <c r="K244" s="224"/>
      <c r="L244" s="225"/>
      <c r="M244" s="223" t="s">
        <v>2955</v>
      </c>
      <c r="N244" s="225"/>
      <c r="O244" s="148"/>
      <c r="P244" s="148"/>
    </row>
    <row r="245" spans="1:16" ht="39.75" customHeight="1">
      <c r="A245" s="147"/>
      <c r="B245" s="238" t="s">
        <v>2319</v>
      </c>
      <c r="C245" s="300"/>
      <c r="D245" s="300"/>
      <c r="E245" s="300"/>
      <c r="F245" s="300"/>
      <c r="G245" s="300"/>
      <c r="H245" s="239"/>
      <c r="I245" s="190">
        <v>41243</v>
      </c>
      <c r="J245" s="223" t="s">
        <v>2911</v>
      </c>
      <c r="K245" s="224"/>
      <c r="L245" s="225"/>
      <c r="M245" s="223" t="s">
        <v>2955</v>
      </c>
      <c r="N245" s="225"/>
      <c r="O245" s="148"/>
      <c r="P245" s="148"/>
    </row>
    <row r="246" spans="1:16" ht="39.75" customHeight="1">
      <c r="A246" s="147"/>
      <c r="B246" s="238" t="s">
        <v>2320</v>
      </c>
      <c r="C246" s="300"/>
      <c r="D246" s="300"/>
      <c r="E246" s="300"/>
      <c r="F246" s="300"/>
      <c r="G246" s="300"/>
      <c r="H246" s="239"/>
      <c r="I246" s="190">
        <v>41213</v>
      </c>
      <c r="J246" s="223" t="s">
        <v>2911</v>
      </c>
      <c r="K246" s="224"/>
      <c r="L246" s="225"/>
      <c r="M246" s="223" t="s">
        <v>2955</v>
      </c>
      <c r="N246" s="225"/>
      <c r="O246" s="148"/>
      <c r="P246" s="148"/>
    </row>
    <row r="247" spans="1:16" ht="15" customHeight="1">
      <c r="A247" s="147"/>
      <c r="B247" s="150"/>
      <c r="C247" s="150"/>
      <c r="D247" s="153"/>
      <c r="E247" s="153"/>
      <c r="F247" s="153"/>
      <c r="G247" s="153"/>
      <c r="H247" s="153"/>
      <c r="I247" s="151"/>
      <c r="J247" s="152"/>
      <c r="K247" s="152"/>
      <c r="L247" s="152"/>
      <c r="M247" s="152"/>
      <c r="N247" s="152"/>
      <c r="O247" s="148"/>
      <c r="P247" s="148"/>
    </row>
    <row r="248" spans="1:16" ht="15">
      <c r="A248" s="147"/>
      <c r="B248" s="217" t="s">
        <v>2321</v>
      </c>
      <c r="C248" s="217"/>
      <c r="D248" s="217"/>
      <c r="E248" s="217"/>
      <c r="F248" s="217"/>
      <c r="G248" s="217"/>
      <c r="H248" s="217"/>
      <c r="I248" s="217"/>
      <c r="J248" s="217"/>
      <c r="K248" s="217"/>
      <c r="L248" s="217"/>
      <c r="M248" s="217"/>
      <c r="N248" s="217"/>
      <c r="O248" s="148"/>
      <c r="P248" s="148"/>
    </row>
    <row r="249" spans="1:16" ht="15">
      <c r="A249" s="147"/>
      <c r="B249" s="251" t="s">
        <v>2317</v>
      </c>
      <c r="C249" s="259"/>
      <c r="D249" s="259"/>
      <c r="E249" s="259"/>
      <c r="F249" s="259"/>
      <c r="G249" s="259"/>
      <c r="H249" s="252"/>
      <c r="I249" s="218" t="s">
        <v>11</v>
      </c>
      <c r="J249" s="220" t="s">
        <v>13</v>
      </c>
      <c r="K249" s="221"/>
      <c r="L249" s="221"/>
      <c r="M249" s="221"/>
      <c r="N249" s="221"/>
      <c r="O249" s="148"/>
      <c r="P249" s="148"/>
    </row>
    <row r="250" spans="1:16" ht="15">
      <c r="A250" s="147"/>
      <c r="B250" s="253"/>
      <c r="C250" s="290"/>
      <c r="D250" s="290"/>
      <c r="E250" s="290"/>
      <c r="F250" s="290"/>
      <c r="G250" s="290"/>
      <c r="H250" s="254"/>
      <c r="I250" s="219"/>
      <c r="J250" s="220" t="s">
        <v>150</v>
      </c>
      <c r="K250" s="221"/>
      <c r="L250" s="222"/>
      <c r="M250" s="220" t="s">
        <v>137</v>
      </c>
      <c r="N250" s="222"/>
      <c r="O250" s="148"/>
      <c r="P250" s="148"/>
    </row>
    <row r="251" spans="1:16" ht="39.75" customHeight="1">
      <c r="A251" s="147"/>
      <c r="B251" s="238" t="s">
        <v>2322</v>
      </c>
      <c r="C251" s="300"/>
      <c r="D251" s="300"/>
      <c r="E251" s="300"/>
      <c r="F251" s="300"/>
      <c r="G251" s="300"/>
      <c r="H251" s="239"/>
      <c r="I251" s="190">
        <v>41243</v>
      </c>
      <c r="J251" s="223" t="s">
        <v>2911</v>
      </c>
      <c r="K251" s="224"/>
      <c r="L251" s="225"/>
      <c r="M251" s="223" t="s">
        <v>2955</v>
      </c>
      <c r="N251" s="225"/>
      <c r="O251" s="148"/>
      <c r="P251" s="148"/>
    </row>
    <row r="252" spans="1:16" ht="39.75" customHeight="1">
      <c r="A252" s="147"/>
      <c r="B252" s="238" t="s">
        <v>2323</v>
      </c>
      <c r="C252" s="300"/>
      <c r="D252" s="300"/>
      <c r="E252" s="300"/>
      <c r="F252" s="300"/>
      <c r="G252" s="300"/>
      <c r="H252" s="239"/>
      <c r="I252" s="190">
        <v>41243</v>
      </c>
      <c r="J252" s="223" t="s">
        <v>2911</v>
      </c>
      <c r="K252" s="224"/>
      <c r="L252" s="225"/>
      <c r="M252" s="223" t="s">
        <v>2955</v>
      </c>
      <c r="N252" s="225"/>
      <c r="O252" s="148"/>
      <c r="P252" s="148"/>
    </row>
    <row r="253" spans="1:16" ht="39.75" customHeight="1">
      <c r="A253" s="147"/>
      <c r="B253" s="238" t="s">
        <v>2324</v>
      </c>
      <c r="C253" s="300"/>
      <c r="D253" s="300"/>
      <c r="E253" s="300"/>
      <c r="F253" s="300"/>
      <c r="G253" s="300"/>
      <c r="H253" s="239"/>
      <c r="I253" s="190">
        <v>41243</v>
      </c>
      <c r="J253" s="223" t="s">
        <v>2911</v>
      </c>
      <c r="K253" s="224"/>
      <c r="L253" s="225"/>
      <c r="M253" s="223" t="s">
        <v>2955</v>
      </c>
      <c r="N253" s="225"/>
      <c r="O253" s="148"/>
      <c r="P253" s="148"/>
    </row>
    <row r="254" spans="1:16" ht="39.75" customHeight="1">
      <c r="A254" s="147"/>
      <c r="B254" s="238" t="s">
        <v>2325</v>
      </c>
      <c r="C254" s="300"/>
      <c r="D254" s="300"/>
      <c r="E254" s="300"/>
      <c r="F254" s="300"/>
      <c r="G254" s="300"/>
      <c r="H254" s="239"/>
      <c r="I254" s="190">
        <v>41243</v>
      </c>
      <c r="J254" s="223" t="s">
        <v>2911</v>
      </c>
      <c r="K254" s="224"/>
      <c r="L254" s="225"/>
      <c r="M254" s="223" t="s">
        <v>2955</v>
      </c>
      <c r="N254" s="225"/>
      <c r="O254" s="148"/>
      <c r="P254" s="148"/>
    </row>
    <row r="255" spans="1:16" ht="15" customHeight="1">
      <c r="A255" s="147"/>
      <c r="B255" s="150"/>
      <c r="C255" s="150"/>
      <c r="D255" s="153"/>
      <c r="E255" s="153"/>
      <c r="F255" s="153"/>
      <c r="G255" s="153"/>
      <c r="H255" s="153"/>
      <c r="I255" s="151"/>
      <c r="J255" s="152"/>
      <c r="K255" s="152"/>
      <c r="L255" s="152"/>
      <c r="M255" s="152"/>
      <c r="N255" s="152"/>
      <c r="O255" s="148"/>
      <c r="P255" s="148"/>
    </row>
    <row r="256" spans="1:16" ht="15">
      <c r="A256" s="147"/>
      <c r="B256" s="217" t="s">
        <v>2326</v>
      </c>
      <c r="C256" s="217"/>
      <c r="D256" s="217"/>
      <c r="E256" s="217"/>
      <c r="F256" s="217"/>
      <c r="G256" s="217"/>
      <c r="H256" s="217"/>
      <c r="I256" s="217"/>
      <c r="J256" s="217"/>
      <c r="K256" s="217"/>
      <c r="L256" s="217"/>
      <c r="M256" s="217"/>
      <c r="N256" s="217"/>
      <c r="O256" s="148"/>
      <c r="P256" s="148"/>
    </row>
    <row r="257" spans="1:16" ht="15">
      <c r="A257" s="147"/>
      <c r="B257" s="251" t="s">
        <v>2317</v>
      </c>
      <c r="C257" s="259"/>
      <c r="D257" s="259"/>
      <c r="E257" s="259"/>
      <c r="F257" s="259"/>
      <c r="G257" s="259"/>
      <c r="H257" s="252"/>
      <c r="I257" s="218" t="s">
        <v>11</v>
      </c>
      <c r="J257" s="220" t="s">
        <v>13</v>
      </c>
      <c r="K257" s="221"/>
      <c r="L257" s="221"/>
      <c r="M257" s="221"/>
      <c r="N257" s="221"/>
      <c r="O257" s="148"/>
      <c r="P257" s="148"/>
    </row>
    <row r="258" spans="1:16" ht="15">
      <c r="A258" s="147"/>
      <c r="B258" s="253"/>
      <c r="C258" s="290"/>
      <c r="D258" s="290"/>
      <c r="E258" s="290"/>
      <c r="F258" s="290"/>
      <c r="G258" s="290"/>
      <c r="H258" s="254"/>
      <c r="I258" s="219"/>
      <c r="J258" s="220" t="s">
        <v>150</v>
      </c>
      <c r="K258" s="221"/>
      <c r="L258" s="222"/>
      <c r="M258" s="220" t="s">
        <v>137</v>
      </c>
      <c r="N258" s="222"/>
      <c r="O258" s="148"/>
      <c r="P258" s="148"/>
    </row>
    <row r="259" spans="1:16" ht="39.75" customHeight="1">
      <c r="A259" s="147"/>
      <c r="B259" s="238" t="s">
        <v>2327</v>
      </c>
      <c r="C259" s="300"/>
      <c r="D259" s="300"/>
      <c r="E259" s="300"/>
      <c r="F259" s="300"/>
      <c r="G259" s="300"/>
      <c r="H259" s="239"/>
      <c r="I259" s="190">
        <v>41212</v>
      </c>
      <c r="J259" s="223" t="s">
        <v>2909</v>
      </c>
      <c r="K259" s="224"/>
      <c r="L259" s="225"/>
      <c r="M259" s="223" t="s">
        <v>2956</v>
      </c>
      <c r="N259" s="225"/>
      <c r="O259" s="148"/>
      <c r="P259" s="148"/>
    </row>
    <row r="260" spans="1:16" ht="39.75" customHeight="1">
      <c r="A260" s="147"/>
      <c r="B260" s="238" t="s">
        <v>2328</v>
      </c>
      <c r="C260" s="300"/>
      <c r="D260" s="300"/>
      <c r="E260" s="300"/>
      <c r="F260" s="300"/>
      <c r="G260" s="300"/>
      <c r="H260" s="239"/>
      <c r="I260" s="190">
        <v>41212</v>
      </c>
      <c r="J260" s="223" t="s">
        <v>2909</v>
      </c>
      <c r="K260" s="224"/>
      <c r="L260" s="225"/>
      <c r="M260" s="223" t="s">
        <v>2956</v>
      </c>
      <c r="N260" s="225"/>
      <c r="O260" s="148"/>
      <c r="P260" s="148"/>
    </row>
    <row r="261" spans="1:16" ht="39.75" customHeight="1">
      <c r="A261" s="147"/>
      <c r="B261" s="238" t="s">
        <v>2329</v>
      </c>
      <c r="C261" s="300"/>
      <c r="D261" s="300"/>
      <c r="E261" s="300"/>
      <c r="F261" s="300"/>
      <c r="G261" s="300"/>
      <c r="H261" s="239"/>
      <c r="I261" s="190">
        <v>41212</v>
      </c>
      <c r="J261" s="223" t="s">
        <v>2909</v>
      </c>
      <c r="K261" s="224"/>
      <c r="L261" s="225"/>
      <c r="M261" s="223" t="s">
        <v>2956</v>
      </c>
      <c r="N261" s="225"/>
      <c r="O261" s="148"/>
      <c r="P261" s="148"/>
    </row>
    <row r="262" spans="1:16" ht="39.75" customHeight="1">
      <c r="A262" s="147"/>
      <c r="B262" s="238" t="s">
        <v>2330</v>
      </c>
      <c r="C262" s="300"/>
      <c r="D262" s="300"/>
      <c r="E262" s="300"/>
      <c r="F262" s="300"/>
      <c r="G262" s="300"/>
      <c r="H262" s="239"/>
      <c r="I262" s="190">
        <v>41212</v>
      </c>
      <c r="J262" s="223" t="s">
        <v>2909</v>
      </c>
      <c r="K262" s="224"/>
      <c r="L262" s="225"/>
      <c r="M262" s="223" t="s">
        <v>2956</v>
      </c>
      <c r="N262" s="225"/>
      <c r="O262" s="148"/>
      <c r="P262" s="148"/>
    </row>
    <row r="263" spans="1:16" ht="15" customHeight="1">
      <c r="A263" s="147"/>
      <c r="B263" s="150"/>
      <c r="C263" s="150"/>
      <c r="D263" s="150"/>
      <c r="E263" s="150"/>
      <c r="F263" s="150"/>
      <c r="G263" s="150"/>
      <c r="H263" s="150"/>
      <c r="I263" s="151"/>
      <c r="J263" s="152"/>
      <c r="K263" s="152"/>
      <c r="L263" s="152"/>
      <c r="M263" s="152"/>
      <c r="N263" s="152"/>
      <c r="O263" s="148"/>
      <c r="P263" s="148"/>
    </row>
    <row r="264" spans="1:16" ht="15">
      <c r="A264" s="147"/>
      <c r="B264" s="217" t="s">
        <v>2331</v>
      </c>
      <c r="C264" s="217"/>
      <c r="D264" s="217"/>
      <c r="E264" s="217"/>
      <c r="F264" s="217"/>
      <c r="G264" s="217"/>
      <c r="H264" s="217"/>
      <c r="I264" s="217"/>
      <c r="J264" s="217"/>
      <c r="K264" s="217"/>
      <c r="L264" s="217"/>
      <c r="M264" s="217"/>
      <c r="N264" s="217"/>
      <c r="O264" s="148"/>
      <c r="P264" s="148"/>
    </row>
    <row r="265" spans="1:16" ht="15">
      <c r="A265" s="147"/>
      <c r="B265" s="251" t="s">
        <v>2317</v>
      </c>
      <c r="C265" s="259"/>
      <c r="D265" s="259"/>
      <c r="E265" s="259"/>
      <c r="F265" s="259"/>
      <c r="G265" s="259"/>
      <c r="H265" s="252"/>
      <c r="I265" s="218" t="s">
        <v>11</v>
      </c>
      <c r="J265" s="220" t="s">
        <v>13</v>
      </c>
      <c r="K265" s="221"/>
      <c r="L265" s="221"/>
      <c r="M265" s="221"/>
      <c r="N265" s="221"/>
      <c r="O265" s="148"/>
      <c r="P265" s="148"/>
    </row>
    <row r="266" spans="1:16" ht="15">
      <c r="A266" s="147"/>
      <c r="B266" s="253"/>
      <c r="C266" s="290"/>
      <c r="D266" s="290"/>
      <c r="E266" s="290"/>
      <c r="F266" s="290"/>
      <c r="G266" s="290"/>
      <c r="H266" s="254"/>
      <c r="I266" s="219"/>
      <c r="J266" s="220" t="s">
        <v>150</v>
      </c>
      <c r="K266" s="221"/>
      <c r="L266" s="222"/>
      <c r="M266" s="220" t="s">
        <v>137</v>
      </c>
      <c r="N266" s="222"/>
      <c r="O266" s="148"/>
      <c r="P266" s="148"/>
    </row>
    <row r="267" spans="1:16" ht="39.75" customHeight="1">
      <c r="A267" s="147"/>
      <c r="B267" s="238" t="s">
        <v>2332</v>
      </c>
      <c r="C267" s="300"/>
      <c r="D267" s="300"/>
      <c r="E267" s="300"/>
      <c r="F267" s="300"/>
      <c r="G267" s="300"/>
      <c r="H267" s="239"/>
      <c r="I267" s="190">
        <v>41182</v>
      </c>
      <c r="J267" s="223" t="s">
        <v>2927</v>
      </c>
      <c r="K267" s="224"/>
      <c r="L267" s="225"/>
      <c r="M267" s="223" t="s">
        <v>2957</v>
      </c>
      <c r="N267" s="225"/>
      <c r="O267" s="148"/>
      <c r="P267" s="148"/>
    </row>
    <row r="268" spans="1:16" ht="39.75" customHeight="1">
      <c r="A268" s="147"/>
      <c r="B268" s="238" t="s">
        <v>2333</v>
      </c>
      <c r="C268" s="300"/>
      <c r="D268" s="300"/>
      <c r="E268" s="300"/>
      <c r="F268" s="300"/>
      <c r="G268" s="300"/>
      <c r="H268" s="239"/>
      <c r="I268" s="190">
        <v>41182</v>
      </c>
      <c r="J268" s="223" t="s">
        <v>2927</v>
      </c>
      <c r="K268" s="224"/>
      <c r="L268" s="225"/>
      <c r="M268" s="223" t="s">
        <v>2957</v>
      </c>
      <c r="N268" s="225"/>
      <c r="O268" s="148"/>
      <c r="P268" s="148"/>
    </row>
    <row r="269" spans="1:16" ht="39.75" customHeight="1">
      <c r="A269" s="147"/>
      <c r="B269" s="238" t="s">
        <v>2334</v>
      </c>
      <c r="C269" s="300"/>
      <c r="D269" s="300"/>
      <c r="E269" s="300"/>
      <c r="F269" s="300"/>
      <c r="G269" s="300"/>
      <c r="H269" s="239"/>
      <c r="I269" s="190">
        <v>41152</v>
      </c>
      <c r="J269" s="223" t="s">
        <v>2927</v>
      </c>
      <c r="K269" s="224"/>
      <c r="L269" s="225"/>
      <c r="M269" s="223" t="s">
        <v>2957</v>
      </c>
      <c r="N269" s="225"/>
      <c r="O269" s="148"/>
      <c r="P269" s="148"/>
    </row>
    <row r="270" spans="1:16" ht="39.75" customHeight="1">
      <c r="A270" s="147"/>
      <c r="B270" s="238" t="s">
        <v>2335</v>
      </c>
      <c r="C270" s="300"/>
      <c r="D270" s="300"/>
      <c r="E270" s="300"/>
      <c r="F270" s="300"/>
      <c r="G270" s="300"/>
      <c r="H270" s="239"/>
      <c r="I270" s="190">
        <v>41152</v>
      </c>
      <c r="J270" s="223" t="s">
        <v>2932</v>
      </c>
      <c r="K270" s="224"/>
      <c r="L270" s="225"/>
      <c r="M270" s="223" t="s">
        <v>2958</v>
      </c>
      <c r="N270" s="225"/>
      <c r="O270" s="148"/>
      <c r="P270" s="148"/>
    </row>
    <row r="271" spans="1:16" ht="39.75" customHeight="1">
      <c r="A271" s="147"/>
      <c r="B271" s="238" t="s">
        <v>2336</v>
      </c>
      <c r="C271" s="300"/>
      <c r="D271" s="300"/>
      <c r="E271" s="300"/>
      <c r="F271" s="300"/>
      <c r="G271" s="300"/>
      <c r="H271" s="239"/>
      <c r="I271" s="190">
        <v>41152</v>
      </c>
      <c r="J271" s="223" t="s">
        <v>2911</v>
      </c>
      <c r="K271" s="224"/>
      <c r="L271" s="225"/>
      <c r="M271" s="223" t="s">
        <v>2912</v>
      </c>
      <c r="N271" s="225"/>
      <c r="O271" s="148"/>
      <c r="P271" s="148"/>
    </row>
    <row r="272" spans="1:16" ht="39.75" customHeight="1">
      <c r="A272" s="147"/>
      <c r="B272" s="238" t="s">
        <v>2337</v>
      </c>
      <c r="C272" s="300"/>
      <c r="D272" s="300"/>
      <c r="E272" s="300"/>
      <c r="F272" s="300"/>
      <c r="G272" s="300"/>
      <c r="H272" s="239"/>
      <c r="I272" s="190">
        <v>41152</v>
      </c>
      <c r="J272" s="223" t="s">
        <v>2930</v>
      </c>
      <c r="K272" s="224"/>
      <c r="L272" s="225"/>
      <c r="M272" s="223" t="s">
        <v>2929</v>
      </c>
      <c r="N272" s="225"/>
      <c r="O272" s="148"/>
      <c r="P272" s="148"/>
    </row>
    <row r="273" spans="1:16" ht="39.75" customHeight="1">
      <c r="A273" s="147"/>
      <c r="B273" s="238" t="s">
        <v>2338</v>
      </c>
      <c r="C273" s="300"/>
      <c r="D273" s="300"/>
      <c r="E273" s="300"/>
      <c r="F273" s="300"/>
      <c r="G273" s="300"/>
      <c r="H273" s="239"/>
      <c r="I273" s="190">
        <v>41182</v>
      </c>
      <c r="J273" s="223" t="s">
        <v>2930</v>
      </c>
      <c r="K273" s="224"/>
      <c r="L273" s="225"/>
      <c r="M273" s="223" t="s">
        <v>2929</v>
      </c>
      <c r="N273" s="225"/>
      <c r="O273" s="148"/>
      <c r="P273" s="148"/>
    </row>
    <row r="274" spans="1:16" ht="15" customHeight="1">
      <c r="A274" s="147"/>
      <c r="B274" s="150"/>
      <c r="C274" s="150"/>
      <c r="D274" s="150"/>
      <c r="E274" s="150"/>
      <c r="F274" s="150"/>
      <c r="G274" s="150"/>
      <c r="H274" s="150"/>
      <c r="I274" s="151"/>
      <c r="J274" s="152"/>
      <c r="K274" s="152"/>
      <c r="L274" s="152"/>
      <c r="M274" s="152"/>
      <c r="N274" s="152"/>
      <c r="O274" s="148"/>
      <c r="P274" s="148"/>
    </row>
    <row r="275" spans="1:16" ht="15">
      <c r="A275" s="147"/>
      <c r="B275" s="217" t="s">
        <v>2339</v>
      </c>
      <c r="C275" s="217"/>
      <c r="D275" s="217"/>
      <c r="E275" s="217"/>
      <c r="F275" s="217"/>
      <c r="G275" s="217"/>
      <c r="H275" s="217"/>
      <c r="I275" s="217"/>
      <c r="J275" s="217"/>
      <c r="K275" s="217"/>
      <c r="L275" s="217"/>
      <c r="M275" s="217"/>
      <c r="N275" s="217"/>
      <c r="O275" s="148"/>
      <c r="P275" s="148"/>
    </row>
    <row r="276" spans="1:16" ht="15">
      <c r="A276" s="147"/>
      <c r="B276" s="251" t="s">
        <v>2317</v>
      </c>
      <c r="C276" s="259"/>
      <c r="D276" s="259"/>
      <c r="E276" s="259"/>
      <c r="F276" s="259"/>
      <c r="G276" s="259"/>
      <c r="H276" s="252"/>
      <c r="I276" s="218" t="s">
        <v>11</v>
      </c>
      <c r="J276" s="220" t="s">
        <v>13</v>
      </c>
      <c r="K276" s="221"/>
      <c r="L276" s="221"/>
      <c r="M276" s="221"/>
      <c r="N276" s="221"/>
      <c r="O276" s="148"/>
      <c r="P276" s="148"/>
    </row>
    <row r="277" spans="1:16" ht="15">
      <c r="A277" s="147"/>
      <c r="B277" s="253"/>
      <c r="C277" s="290"/>
      <c r="D277" s="290"/>
      <c r="E277" s="290"/>
      <c r="F277" s="290"/>
      <c r="G277" s="290"/>
      <c r="H277" s="254"/>
      <c r="I277" s="219"/>
      <c r="J277" s="220" t="s">
        <v>150</v>
      </c>
      <c r="K277" s="221"/>
      <c r="L277" s="222"/>
      <c r="M277" s="220" t="s">
        <v>137</v>
      </c>
      <c r="N277" s="222"/>
      <c r="O277" s="148"/>
      <c r="P277" s="148"/>
    </row>
    <row r="278" spans="1:16" ht="39.75" customHeight="1">
      <c r="A278" s="147"/>
      <c r="B278" s="238" t="s">
        <v>2340</v>
      </c>
      <c r="C278" s="300"/>
      <c r="D278" s="300"/>
      <c r="E278" s="300"/>
      <c r="F278" s="300"/>
      <c r="G278" s="300"/>
      <c r="H278" s="239"/>
      <c r="I278" s="190">
        <v>41258</v>
      </c>
      <c r="J278" s="223" t="s">
        <v>2903</v>
      </c>
      <c r="K278" s="224"/>
      <c r="L278" s="225"/>
      <c r="M278" s="223" t="s">
        <v>2846</v>
      </c>
      <c r="N278" s="225"/>
      <c r="O278" s="148"/>
      <c r="P278" s="148"/>
    </row>
    <row r="279" spans="1:16" ht="39.75" customHeight="1">
      <c r="A279" s="147"/>
      <c r="B279" s="238" t="s">
        <v>2341</v>
      </c>
      <c r="C279" s="300"/>
      <c r="D279" s="300"/>
      <c r="E279" s="300"/>
      <c r="F279" s="300"/>
      <c r="G279" s="300"/>
      <c r="H279" s="239"/>
      <c r="I279" s="190">
        <v>41182</v>
      </c>
      <c r="J279" s="223" t="s">
        <v>2903</v>
      </c>
      <c r="K279" s="224"/>
      <c r="L279" s="225"/>
      <c r="M279" s="223" t="s">
        <v>2846</v>
      </c>
      <c r="N279" s="225"/>
      <c r="O279" s="148"/>
      <c r="P279" s="148"/>
    </row>
    <row r="280" spans="1:16" ht="39.75" customHeight="1">
      <c r="A280" s="147"/>
      <c r="B280" s="238" t="s">
        <v>2342</v>
      </c>
      <c r="C280" s="300"/>
      <c r="D280" s="300"/>
      <c r="E280" s="300"/>
      <c r="F280" s="300"/>
      <c r="G280" s="300"/>
      <c r="H280" s="239"/>
      <c r="I280" s="190">
        <v>41258</v>
      </c>
      <c r="J280" s="223" t="s">
        <v>2903</v>
      </c>
      <c r="K280" s="224"/>
      <c r="L280" s="225"/>
      <c r="M280" s="223" t="s">
        <v>2846</v>
      </c>
      <c r="N280" s="225"/>
      <c r="O280" s="148"/>
      <c r="P280" s="148"/>
    </row>
    <row r="281" spans="1:16" ht="39.75" customHeight="1">
      <c r="A281" s="147"/>
      <c r="B281" s="238" t="s">
        <v>2343</v>
      </c>
      <c r="C281" s="300"/>
      <c r="D281" s="300"/>
      <c r="E281" s="300"/>
      <c r="F281" s="300"/>
      <c r="G281" s="300"/>
      <c r="H281" s="239"/>
      <c r="I281" s="190">
        <v>41258</v>
      </c>
      <c r="J281" s="223" t="s">
        <v>2903</v>
      </c>
      <c r="K281" s="224"/>
      <c r="L281" s="225"/>
      <c r="M281" s="223" t="s">
        <v>2846</v>
      </c>
      <c r="N281" s="225"/>
      <c r="O281" s="148"/>
      <c r="P281" s="148"/>
    </row>
    <row r="282" spans="1:16" ht="39.75" customHeight="1">
      <c r="A282" s="147"/>
      <c r="B282" s="238" t="s">
        <v>2344</v>
      </c>
      <c r="C282" s="300"/>
      <c r="D282" s="300"/>
      <c r="E282" s="300"/>
      <c r="F282" s="300"/>
      <c r="G282" s="300"/>
      <c r="H282" s="239"/>
      <c r="I282" s="190">
        <v>41258</v>
      </c>
      <c r="J282" s="223" t="s">
        <v>2903</v>
      </c>
      <c r="K282" s="224"/>
      <c r="L282" s="225"/>
      <c r="M282" s="223" t="s">
        <v>2846</v>
      </c>
      <c r="N282" s="225"/>
      <c r="O282" s="148"/>
      <c r="P282" s="148"/>
    </row>
    <row r="283" spans="1:16" ht="39.75" customHeight="1">
      <c r="A283" s="147"/>
      <c r="B283" s="238" t="s">
        <v>2345</v>
      </c>
      <c r="C283" s="300"/>
      <c r="D283" s="300"/>
      <c r="E283" s="300"/>
      <c r="F283" s="300"/>
      <c r="G283" s="300"/>
      <c r="H283" s="239"/>
      <c r="I283" s="190">
        <v>41258</v>
      </c>
      <c r="J283" s="223" t="s">
        <v>2903</v>
      </c>
      <c r="K283" s="224"/>
      <c r="L283" s="225"/>
      <c r="M283" s="223" t="s">
        <v>2846</v>
      </c>
      <c r="N283" s="225"/>
      <c r="O283" s="148"/>
      <c r="P283" s="148"/>
    </row>
    <row r="284" spans="1:16" ht="39.75" customHeight="1">
      <c r="A284" s="147"/>
      <c r="B284" s="238" t="s">
        <v>2346</v>
      </c>
      <c r="C284" s="300"/>
      <c r="D284" s="300"/>
      <c r="E284" s="300"/>
      <c r="F284" s="300"/>
      <c r="G284" s="300"/>
      <c r="H284" s="239"/>
      <c r="I284" s="190">
        <v>41258</v>
      </c>
      <c r="J284" s="223" t="s">
        <v>2903</v>
      </c>
      <c r="K284" s="224"/>
      <c r="L284" s="225"/>
      <c r="M284" s="223" t="s">
        <v>2846</v>
      </c>
      <c r="N284" s="225"/>
      <c r="O284" s="148"/>
      <c r="P284" s="148"/>
    </row>
    <row r="285" spans="2:14" ht="15" customHeight="1">
      <c r="B285" s="68"/>
      <c r="C285" s="68"/>
      <c r="D285" s="69"/>
      <c r="E285" s="69"/>
      <c r="F285" s="69"/>
      <c r="J285" s="70"/>
      <c r="K285" s="70"/>
      <c r="L285" s="70"/>
      <c r="M285" s="70"/>
      <c r="N285" s="70"/>
    </row>
    <row r="286" spans="1:16" ht="18.75">
      <c r="A286" s="119" t="s">
        <v>288</v>
      </c>
      <c r="B286" s="310" t="s">
        <v>2357</v>
      </c>
      <c r="C286" s="310"/>
      <c r="D286" s="310"/>
      <c r="E286" s="310"/>
      <c r="F286" s="310"/>
      <c r="G286" s="310"/>
      <c r="H286" s="310"/>
      <c r="I286" s="310"/>
      <c r="J286" s="310"/>
      <c r="K286" s="310"/>
      <c r="L286" s="310"/>
      <c r="M286" s="243" t="s">
        <v>243</v>
      </c>
      <c r="N286" s="243"/>
      <c r="O286" s="158"/>
      <c r="P286" s="158"/>
    </row>
    <row r="287" spans="1:16" ht="15">
      <c r="A287" s="155"/>
      <c r="B287" s="156"/>
      <c r="C287" s="156"/>
      <c r="D287" s="156"/>
      <c r="E287" s="156"/>
      <c r="F287" s="156"/>
      <c r="G287" s="156"/>
      <c r="H287" s="156"/>
      <c r="I287" s="156"/>
      <c r="J287" s="156"/>
      <c r="K287" s="156"/>
      <c r="L287" s="156"/>
      <c r="M287" s="156"/>
      <c r="N287" s="156"/>
      <c r="O287" s="156"/>
      <c r="P287" s="156"/>
    </row>
    <row r="288" spans="1:16" s="71" customFormat="1" ht="30.75" customHeight="1">
      <c r="A288" s="301"/>
      <c r="B288" s="302" t="s">
        <v>2347</v>
      </c>
      <c r="C288" s="306" t="s">
        <v>2348</v>
      </c>
      <c r="D288" s="307"/>
      <c r="E288" s="304" t="s">
        <v>2349</v>
      </c>
      <c r="F288" s="305"/>
      <c r="G288" s="306" t="s">
        <v>2765</v>
      </c>
      <c r="H288" s="311"/>
      <c r="I288" s="311"/>
      <c r="J288" s="307"/>
      <c r="K288" s="306" t="s">
        <v>2350</v>
      </c>
      <c r="L288" s="311"/>
      <c r="M288" s="311"/>
      <c r="N288" s="307"/>
      <c r="O288" s="157"/>
      <c r="P288" s="157"/>
    </row>
    <row r="289" spans="1:16" s="71" customFormat="1" ht="15" customHeight="1">
      <c r="A289" s="301"/>
      <c r="B289" s="303"/>
      <c r="C289" s="308"/>
      <c r="D289" s="309"/>
      <c r="E289" s="73" t="s">
        <v>2351</v>
      </c>
      <c r="F289" s="72" t="s">
        <v>2352</v>
      </c>
      <c r="G289" s="312"/>
      <c r="H289" s="313"/>
      <c r="I289" s="313"/>
      <c r="J289" s="314"/>
      <c r="K289" s="312"/>
      <c r="L289" s="313"/>
      <c r="M289" s="313"/>
      <c r="N289" s="314"/>
      <c r="O289" s="157"/>
      <c r="P289" s="157"/>
    </row>
    <row r="290" spans="1:16" ht="99" customHeight="1">
      <c r="A290" s="155"/>
      <c r="B290" s="325" t="s">
        <v>2353</v>
      </c>
      <c r="C290" s="316" t="s">
        <v>2746</v>
      </c>
      <c r="D290" s="316"/>
      <c r="E290" s="114"/>
      <c r="F290" s="114" t="s">
        <v>2369</v>
      </c>
      <c r="G290" s="228" t="s">
        <v>2789</v>
      </c>
      <c r="H290" s="324"/>
      <c r="I290" s="324"/>
      <c r="J290" s="229"/>
      <c r="K290" s="331" t="s">
        <v>2959</v>
      </c>
      <c r="L290" s="332"/>
      <c r="M290" s="332"/>
      <c r="N290" s="333"/>
      <c r="O290" s="156"/>
      <c r="P290" s="156"/>
    </row>
    <row r="291" spans="1:16" ht="91.5" customHeight="1">
      <c r="A291" s="155"/>
      <c r="B291" s="326"/>
      <c r="C291" s="316" t="s">
        <v>2747</v>
      </c>
      <c r="D291" s="316"/>
      <c r="E291" s="114" t="s">
        <v>2359</v>
      </c>
      <c r="F291" s="114"/>
      <c r="G291" s="228"/>
      <c r="H291" s="324"/>
      <c r="I291" s="324"/>
      <c r="J291" s="229"/>
      <c r="K291" s="331"/>
      <c r="L291" s="332"/>
      <c r="M291" s="332"/>
      <c r="N291" s="333"/>
      <c r="O291" s="156"/>
      <c r="P291" s="156"/>
    </row>
    <row r="292" spans="1:16" ht="94.5" customHeight="1">
      <c r="A292" s="155"/>
      <c r="B292" s="327"/>
      <c r="C292" s="317" t="s">
        <v>2748</v>
      </c>
      <c r="D292" s="317"/>
      <c r="E292" s="177"/>
      <c r="F292" s="177" t="s">
        <v>2369</v>
      </c>
      <c r="G292" s="321" t="s">
        <v>2788</v>
      </c>
      <c r="H292" s="322"/>
      <c r="I292" s="322"/>
      <c r="J292" s="323"/>
      <c r="K292" s="334" t="s">
        <v>2959</v>
      </c>
      <c r="L292" s="335"/>
      <c r="M292" s="335"/>
      <c r="N292" s="336"/>
      <c r="O292" s="156"/>
      <c r="P292" s="156"/>
    </row>
    <row r="293" spans="1:16" ht="35.25" customHeight="1">
      <c r="A293" s="155"/>
      <c r="B293" s="326" t="s">
        <v>2755</v>
      </c>
      <c r="C293" s="315" t="s">
        <v>2749</v>
      </c>
      <c r="D293" s="315"/>
      <c r="E293" s="176"/>
      <c r="F293" s="176" t="s">
        <v>2369</v>
      </c>
      <c r="G293" s="318" t="s">
        <v>2791</v>
      </c>
      <c r="H293" s="319"/>
      <c r="I293" s="319"/>
      <c r="J293" s="320"/>
      <c r="K293" s="337" t="s">
        <v>2960</v>
      </c>
      <c r="L293" s="338"/>
      <c r="M293" s="338"/>
      <c r="N293" s="339"/>
      <c r="O293" s="156"/>
      <c r="P293" s="156"/>
    </row>
    <row r="294" spans="1:16" ht="28.5" customHeight="1">
      <c r="A294" s="155"/>
      <c r="B294" s="326"/>
      <c r="C294" s="316" t="s">
        <v>2750</v>
      </c>
      <c r="D294" s="316"/>
      <c r="E294" s="114"/>
      <c r="F294" s="114" t="s">
        <v>2369</v>
      </c>
      <c r="G294" s="228" t="s">
        <v>2792</v>
      </c>
      <c r="H294" s="324"/>
      <c r="I294" s="324"/>
      <c r="J294" s="229"/>
      <c r="K294" s="337" t="s">
        <v>2960</v>
      </c>
      <c r="L294" s="338"/>
      <c r="M294" s="338"/>
      <c r="N294" s="339"/>
      <c r="O294" s="156"/>
      <c r="P294" s="156"/>
    </row>
    <row r="295" spans="1:16" ht="56.25" customHeight="1">
      <c r="A295" s="155"/>
      <c r="B295" s="326"/>
      <c r="C295" s="316" t="s">
        <v>2751</v>
      </c>
      <c r="D295" s="316"/>
      <c r="E295" s="114"/>
      <c r="F295" s="114" t="s">
        <v>2369</v>
      </c>
      <c r="G295" s="228" t="s">
        <v>2793</v>
      </c>
      <c r="H295" s="324"/>
      <c r="I295" s="324"/>
      <c r="J295" s="229"/>
      <c r="K295" s="331" t="s">
        <v>2960</v>
      </c>
      <c r="L295" s="332"/>
      <c r="M295" s="332"/>
      <c r="N295" s="333"/>
      <c r="O295" s="156"/>
      <c r="P295" s="156"/>
    </row>
    <row r="296" spans="1:16" ht="41.25" customHeight="1">
      <c r="A296" s="155"/>
      <c r="B296" s="326"/>
      <c r="C296" s="316" t="s">
        <v>2752</v>
      </c>
      <c r="D296" s="316"/>
      <c r="E296" s="114" t="s">
        <v>2369</v>
      </c>
      <c r="F296" s="114"/>
      <c r="G296" s="228"/>
      <c r="H296" s="324"/>
      <c r="I296" s="324"/>
      <c r="J296" s="229"/>
      <c r="K296" s="331"/>
      <c r="L296" s="332"/>
      <c r="M296" s="332"/>
      <c r="N296" s="333"/>
      <c r="O296" s="156"/>
      <c r="P296" s="156"/>
    </row>
    <row r="297" spans="1:16" ht="48.75" customHeight="1">
      <c r="A297" s="155"/>
      <c r="B297" s="326"/>
      <c r="C297" s="316" t="s">
        <v>2753</v>
      </c>
      <c r="D297" s="316"/>
      <c r="E297" s="114"/>
      <c r="F297" s="114" t="s">
        <v>2369</v>
      </c>
      <c r="G297" s="228" t="s">
        <v>2794</v>
      </c>
      <c r="H297" s="324"/>
      <c r="I297" s="324"/>
      <c r="J297" s="229"/>
      <c r="K297" s="334" t="s">
        <v>2959</v>
      </c>
      <c r="L297" s="335"/>
      <c r="M297" s="335"/>
      <c r="N297" s="336"/>
      <c r="O297" s="156"/>
      <c r="P297" s="156"/>
    </row>
    <row r="298" spans="1:16" ht="79.5" customHeight="1">
      <c r="A298" s="155"/>
      <c r="B298" s="327"/>
      <c r="C298" s="317" t="s">
        <v>2754</v>
      </c>
      <c r="D298" s="317"/>
      <c r="E298" s="177"/>
      <c r="F298" s="177" t="s">
        <v>2369</v>
      </c>
      <c r="G298" s="321" t="s">
        <v>2795</v>
      </c>
      <c r="H298" s="322"/>
      <c r="I298" s="322"/>
      <c r="J298" s="323"/>
      <c r="K298" s="334" t="s">
        <v>2959</v>
      </c>
      <c r="L298" s="335"/>
      <c r="M298" s="335"/>
      <c r="N298" s="336"/>
      <c r="O298" s="156"/>
      <c r="P298" s="156"/>
    </row>
    <row r="299" spans="1:16" ht="63.75" customHeight="1">
      <c r="A299" s="155"/>
      <c r="B299" s="328" t="s">
        <v>2354</v>
      </c>
      <c r="C299" s="315" t="s">
        <v>2756</v>
      </c>
      <c r="D299" s="315"/>
      <c r="E299" s="176" t="s">
        <v>2369</v>
      </c>
      <c r="F299" s="176"/>
      <c r="G299" s="318"/>
      <c r="H299" s="319"/>
      <c r="I299" s="319"/>
      <c r="J299" s="320"/>
      <c r="K299" s="337"/>
      <c r="L299" s="338"/>
      <c r="M299" s="338"/>
      <c r="N299" s="339"/>
      <c r="O299" s="156"/>
      <c r="P299" s="156"/>
    </row>
    <row r="300" spans="1:16" ht="49.5" customHeight="1">
      <c r="A300" s="155"/>
      <c r="B300" s="327"/>
      <c r="C300" s="317" t="s">
        <v>2757</v>
      </c>
      <c r="D300" s="317"/>
      <c r="E300" s="177"/>
      <c r="F300" s="177" t="s">
        <v>2369</v>
      </c>
      <c r="G300" s="321"/>
      <c r="H300" s="322"/>
      <c r="I300" s="322"/>
      <c r="J300" s="323"/>
      <c r="K300" s="331" t="s">
        <v>2960</v>
      </c>
      <c r="L300" s="332"/>
      <c r="M300" s="332"/>
      <c r="N300" s="333"/>
      <c r="O300" s="156"/>
      <c r="P300" s="156"/>
    </row>
    <row r="301" spans="1:16" ht="86.25" customHeight="1">
      <c r="A301" s="155"/>
      <c r="B301" s="326" t="s">
        <v>2355</v>
      </c>
      <c r="C301" s="315" t="s">
        <v>2758</v>
      </c>
      <c r="D301" s="315"/>
      <c r="E301" s="176"/>
      <c r="F301" s="176" t="s">
        <v>2369</v>
      </c>
      <c r="G301" s="318" t="s">
        <v>2796</v>
      </c>
      <c r="H301" s="319"/>
      <c r="I301" s="319"/>
      <c r="J301" s="320"/>
      <c r="K301" s="331" t="s">
        <v>2960</v>
      </c>
      <c r="L301" s="332"/>
      <c r="M301" s="332"/>
      <c r="N301" s="333"/>
      <c r="O301" s="156"/>
      <c r="P301" s="156"/>
    </row>
    <row r="302" spans="1:16" ht="55.5" customHeight="1">
      <c r="A302" s="155"/>
      <c r="B302" s="326"/>
      <c r="C302" s="316" t="s">
        <v>2759</v>
      </c>
      <c r="D302" s="316"/>
      <c r="E302" s="114"/>
      <c r="F302" s="114" t="s">
        <v>2359</v>
      </c>
      <c r="G302" s="228" t="s">
        <v>2797</v>
      </c>
      <c r="H302" s="324"/>
      <c r="I302" s="324"/>
      <c r="J302" s="229"/>
      <c r="K302" s="334" t="s">
        <v>2959</v>
      </c>
      <c r="L302" s="335"/>
      <c r="M302" s="335"/>
      <c r="N302" s="336"/>
      <c r="O302" s="156"/>
      <c r="P302" s="156"/>
    </row>
    <row r="303" spans="1:16" ht="75" customHeight="1">
      <c r="A303" s="155"/>
      <c r="B303" s="326"/>
      <c r="C303" s="316" t="s">
        <v>2760</v>
      </c>
      <c r="D303" s="316"/>
      <c r="E303" s="114" t="s">
        <v>2359</v>
      </c>
      <c r="F303" s="114"/>
      <c r="G303" s="228"/>
      <c r="H303" s="324"/>
      <c r="I303" s="324"/>
      <c r="J303" s="229"/>
      <c r="K303" s="331"/>
      <c r="L303" s="332"/>
      <c r="M303" s="332"/>
      <c r="N303" s="333"/>
      <c r="O303" s="156"/>
      <c r="P303" s="156"/>
    </row>
    <row r="304" spans="1:16" ht="69" customHeight="1">
      <c r="A304" s="155"/>
      <c r="B304" s="326"/>
      <c r="C304" s="316" t="s">
        <v>2761</v>
      </c>
      <c r="D304" s="316"/>
      <c r="E304" s="114" t="s">
        <v>2359</v>
      </c>
      <c r="F304" s="114"/>
      <c r="G304" s="228"/>
      <c r="H304" s="324"/>
      <c r="I304" s="324"/>
      <c r="J304" s="229"/>
      <c r="K304" s="331"/>
      <c r="L304" s="332"/>
      <c r="M304" s="332"/>
      <c r="N304" s="333"/>
      <c r="O304" s="156"/>
      <c r="P304" s="156"/>
    </row>
    <row r="305" spans="1:16" ht="63" customHeight="1">
      <c r="A305" s="155"/>
      <c r="B305" s="326"/>
      <c r="C305" s="316" t="s">
        <v>2762</v>
      </c>
      <c r="D305" s="316"/>
      <c r="E305" s="114" t="s">
        <v>2359</v>
      </c>
      <c r="F305" s="114"/>
      <c r="G305" s="228"/>
      <c r="H305" s="324"/>
      <c r="I305" s="324"/>
      <c r="J305" s="229"/>
      <c r="K305" s="331"/>
      <c r="L305" s="332"/>
      <c r="M305" s="332"/>
      <c r="N305" s="333"/>
      <c r="O305" s="156"/>
      <c r="P305" s="156"/>
    </row>
    <row r="306" spans="1:16" ht="69" customHeight="1">
      <c r="A306" s="155"/>
      <c r="B306" s="327"/>
      <c r="C306" s="317" t="s">
        <v>2763</v>
      </c>
      <c r="D306" s="317"/>
      <c r="E306" s="177"/>
      <c r="F306" s="177" t="s">
        <v>2359</v>
      </c>
      <c r="G306" s="321" t="s">
        <v>2798</v>
      </c>
      <c r="H306" s="322"/>
      <c r="I306" s="322"/>
      <c r="J306" s="323"/>
      <c r="K306" s="334" t="s">
        <v>2790</v>
      </c>
      <c r="L306" s="335"/>
      <c r="M306" s="335"/>
      <c r="N306" s="336"/>
      <c r="O306" s="156"/>
      <c r="P306" s="156"/>
    </row>
    <row r="307" spans="1:16" ht="90" customHeight="1">
      <c r="A307" s="155"/>
      <c r="B307" s="115" t="s">
        <v>2356</v>
      </c>
      <c r="C307" s="315" t="s">
        <v>2764</v>
      </c>
      <c r="D307" s="315"/>
      <c r="E307" s="176" t="s">
        <v>2369</v>
      </c>
      <c r="F307" s="176"/>
      <c r="G307" s="318"/>
      <c r="H307" s="319"/>
      <c r="I307" s="319"/>
      <c r="J307" s="320"/>
      <c r="K307" s="337"/>
      <c r="L307" s="338"/>
      <c r="M307" s="338"/>
      <c r="N307" s="339"/>
      <c r="O307" s="156"/>
      <c r="P307" s="156"/>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B9:N22"/>
    <mergeCell ref="B26:C26"/>
    <mergeCell ref="G306:J306"/>
    <mergeCell ref="G307:J307"/>
    <mergeCell ref="K288: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3:N303"/>
    <mergeCell ref="K304:N304"/>
    <mergeCell ref="K305:N305"/>
    <mergeCell ref="K306:N306"/>
    <mergeCell ref="K307:N307"/>
    <mergeCell ref="G298:J298"/>
    <mergeCell ref="G299:J299"/>
    <mergeCell ref="G300:J300"/>
    <mergeCell ref="G301:J301"/>
    <mergeCell ref="G302:J302"/>
    <mergeCell ref="G303:J303"/>
    <mergeCell ref="G304:J304"/>
    <mergeCell ref="B290:B292"/>
    <mergeCell ref="B301:B306"/>
    <mergeCell ref="B293:B298"/>
    <mergeCell ref="C304:D304"/>
    <mergeCell ref="C305:D305"/>
    <mergeCell ref="C306:D306"/>
    <mergeCell ref="C290:D290"/>
    <mergeCell ref="G290:J290"/>
    <mergeCell ref="G291:J291"/>
    <mergeCell ref="G292:J292"/>
    <mergeCell ref="G293:J293"/>
    <mergeCell ref="G294:J294"/>
    <mergeCell ref="G295:J295"/>
    <mergeCell ref="G296:J296"/>
    <mergeCell ref="G297:J297"/>
    <mergeCell ref="B299:B300"/>
    <mergeCell ref="G305:J305"/>
    <mergeCell ref="C307:D307"/>
    <mergeCell ref="C291:D291"/>
    <mergeCell ref="C295:D295"/>
    <mergeCell ref="C296:D296"/>
    <mergeCell ref="C297:D297"/>
    <mergeCell ref="C298:D298"/>
    <mergeCell ref="C299:D299"/>
    <mergeCell ref="C300:D300"/>
    <mergeCell ref="C301:D301"/>
    <mergeCell ref="C302:D302"/>
    <mergeCell ref="C303:D303"/>
    <mergeCell ref="C292:D292"/>
    <mergeCell ref="C293:D293"/>
    <mergeCell ref="C294:D294"/>
    <mergeCell ref="A288:A289"/>
    <mergeCell ref="B288:B289"/>
    <mergeCell ref="E288:F288"/>
    <mergeCell ref="C288:D289"/>
    <mergeCell ref="B282:H282"/>
    <mergeCell ref="J282:L282"/>
    <mergeCell ref="M282:N282"/>
    <mergeCell ref="B283:H283"/>
    <mergeCell ref="J283:L283"/>
    <mergeCell ref="M283:N283"/>
    <mergeCell ref="B284:H284"/>
    <mergeCell ref="J284:L284"/>
    <mergeCell ref="M284:N284"/>
    <mergeCell ref="B286:L286"/>
    <mergeCell ref="M286:N286"/>
    <mergeCell ref="G288:J289"/>
    <mergeCell ref="B279:H279"/>
    <mergeCell ref="J279:L279"/>
    <mergeCell ref="M279:N279"/>
    <mergeCell ref="B280:H280"/>
    <mergeCell ref="J280:L280"/>
    <mergeCell ref="M280:N280"/>
    <mergeCell ref="B281:H281"/>
    <mergeCell ref="J281:L281"/>
    <mergeCell ref="M281:N281"/>
    <mergeCell ref="B275:N275"/>
    <mergeCell ref="B276:H277"/>
    <mergeCell ref="I276:I277"/>
    <mergeCell ref="J276:N276"/>
    <mergeCell ref="J277:L277"/>
    <mergeCell ref="M277:N277"/>
    <mergeCell ref="B278:H278"/>
    <mergeCell ref="J278:L278"/>
    <mergeCell ref="M278:N278"/>
    <mergeCell ref="B273:H273"/>
    <mergeCell ref="J273:L273"/>
    <mergeCell ref="M273:N273"/>
    <mergeCell ref="B264:N264"/>
    <mergeCell ref="B265:H266"/>
    <mergeCell ref="I265:I266"/>
    <mergeCell ref="J265:N265"/>
    <mergeCell ref="J266:L266"/>
    <mergeCell ref="M266:N266"/>
    <mergeCell ref="B268:H268"/>
    <mergeCell ref="J268:L268"/>
    <mergeCell ref="M268:N268"/>
    <mergeCell ref="B269:H269"/>
    <mergeCell ref="J269:L269"/>
    <mergeCell ref="M269:N269"/>
    <mergeCell ref="B270:H270"/>
    <mergeCell ref="J270:L270"/>
    <mergeCell ref="M270:N270"/>
    <mergeCell ref="B267:H267"/>
    <mergeCell ref="J267:L267"/>
    <mergeCell ref="M267:N267"/>
    <mergeCell ref="B271:H271"/>
    <mergeCell ref="J271:L271"/>
    <mergeCell ref="M271:N271"/>
    <mergeCell ref="B272:H272"/>
    <mergeCell ref="J272:L272"/>
    <mergeCell ref="M272:N272"/>
    <mergeCell ref="M252:N252"/>
    <mergeCell ref="B253:H253"/>
    <mergeCell ref="J253:L253"/>
    <mergeCell ref="M253:N253"/>
    <mergeCell ref="B254:H254"/>
    <mergeCell ref="J254:L254"/>
    <mergeCell ref="M254:N254"/>
    <mergeCell ref="B259:H259"/>
    <mergeCell ref="J259:L259"/>
    <mergeCell ref="M259:N259"/>
    <mergeCell ref="B260:H260"/>
    <mergeCell ref="J260:L260"/>
    <mergeCell ref="M260:N260"/>
    <mergeCell ref="B262:H262"/>
    <mergeCell ref="J262:L262"/>
    <mergeCell ref="M262:N262"/>
    <mergeCell ref="B261:H261"/>
    <mergeCell ref="J261:L261"/>
    <mergeCell ref="M261:N261"/>
    <mergeCell ref="B245:H245"/>
    <mergeCell ref="B246:H246"/>
    <mergeCell ref="B256:N256"/>
    <mergeCell ref="B257:H258"/>
    <mergeCell ref="I257:I258"/>
    <mergeCell ref="J257:N257"/>
    <mergeCell ref="J258:L258"/>
    <mergeCell ref="M258:N258"/>
    <mergeCell ref="B248:N248"/>
    <mergeCell ref="B249:H250"/>
    <mergeCell ref="I249:I250"/>
    <mergeCell ref="J249:N249"/>
    <mergeCell ref="J250:L250"/>
    <mergeCell ref="M250:N250"/>
    <mergeCell ref="B251:H251"/>
    <mergeCell ref="J251:L251"/>
    <mergeCell ref="M251:N251"/>
    <mergeCell ref="B252:H252"/>
    <mergeCell ref="J252:L252"/>
    <mergeCell ref="J245:L245"/>
    <mergeCell ref="M245:N245"/>
    <mergeCell ref="J246:L246"/>
    <mergeCell ref="M246:N246"/>
    <mergeCell ref="D132:H132"/>
    <mergeCell ref="J132:L132"/>
    <mergeCell ref="M132:N132"/>
    <mergeCell ref="M123:N123"/>
    <mergeCell ref="B239:L239"/>
    <mergeCell ref="M239:N239"/>
    <mergeCell ref="B242:H243"/>
    <mergeCell ref="B244:H244"/>
    <mergeCell ref="J191:L191"/>
    <mergeCell ref="M191:N191"/>
    <mergeCell ref="D192:H192"/>
    <mergeCell ref="J192:L192"/>
    <mergeCell ref="M192:N192"/>
    <mergeCell ref="D193:H193"/>
    <mergeCell ref="J193:L193"/>
    <mergeCell ref="M193:N193"/>
    <mergeCell ref="M139:N139"/>
    <mergeCell ref="D140:H140"/>
    <mergeCell ref="J140:L140"/>
    <mergeCell ref="M140:N140"/>
    <mergeCell ref="D141:H141"/>
    <mergeCell ref="J141:L141"/>
    <mergeCell ref="M141:N141"/>
    <mergeCell ref="M128:N128"/>
    <mergeCell ref="D129:H129"/>
    <mergeCell ref="J129:L129"/>
    <mergeCell ref="M129:N129"/>
    <mergeCell ref="D131:H131"/>
    <mergeCell ref="J131:L131"/>
    <mergeCell ref="D122:H122"/>
    <mergeCell ref="J122:L122"/>
    <mergeCell ref="M122:N122"/>
    <mergeCell ref="B130:N130"/>
    <mergeCell ref="B131:C131"/>
    <mergeCell ref="B127:C127"/>
    <mergeCell ref="B128:C128"/>
    <mergeCell ref="B129:C129"/>
    <mergeCell ref="M131:N131"/>
    <mergeCell ref="M127:N127"/>
    <mergeCell ref="D124:H124"/>
    <mergeCell ref="J124:L124"/>
    <mergeCell ref="M124:N124"/>
    <mergeCell ref="M125:N125"/>
    <mergeCell ref="D126:H126"/>
    <mergeCell ref="J126:L126"/>
    <mergeCell ref="M126:N126"/>
    <mergeCell ref="D127:H127"/>
    <mergeCell ref="J127:L127"/>
    <mergeCell ref="D128:H128"/>
    <mergeCell ref="J128:L128"/>
    <mergeCell ref="M99:N99"/>
    <mergeCell ref="D100:H100"/>
    <mergeCell ref="J100:L100"/>
    <mergeCell ref="M100:N100"/>
    <mergeCell ref="D101:H101"/>
    <mergeCell ref="J101:L101"/>
    <mergeCell ref="M101:N101"/>
    <mergeCell ref="D102:H102"/>
    <mergeCell ref="J102:L102"/>
    <mergeCell ref="M102:N102"/>
    <mergeCell ref="D99:H99"/>
    <mergeCell ref="J99:L99"/>
    <mergeCell ref="D119:H119"/>
    <mergeCell ref="J119:L119"/>
    <mergeCell ref="D123:H123"/>
    <mergeCell ref="J123:L123"/>
    <mergeCell ref="D125:H125"/>
    <mergeCell ref="J125:L125"/>
    <mergeCell ref="J120:L120"/>
    <mergeCell ref="M120:N120"/>
    <mergeCell ref="D121:H121"/>
    <mergeCell ref="J121:L121"/>
    <mergeCell ref="J98:L98"/>
    <mergeCell ref="M98:N98"/>
    <mergeCell ref="D95:H95"/>
    <mergeCell ref="J95:L95"/>
    <mergeCell ref="B97:N97"/>
    <mergeCell ref="B95:C95"/>
    <mergeCell ref="B96:C96"/>
    <mergeCell ref="B98:C98"/>
    <mergeCell ref="B94:C94"/>
    <mergeCell ref="D83:H83"/>
    <mergeCell ref="J83:L83"/>
    <mergeCell ref="M83:N83"/>
    <mergeCell ref="M91:N91"/>
    <mergeCell ref="D92:H92"/>
    <mergeCell ref="J92:L92"/>
    <mergeCell ref="M92:N92"/>
    <mergeCell ref="D93:H93"/>
    <mergeCell ref="J93:L93"/>
    <mergeCell ref="M93:N93"/>
    <mergeCell ref="D88:H88"/>
    <mergeCell ref="J88:L88"/>
    <mergeCell ref="D89:H89"/>
    <mergeCell ref="J89:L89"/>
    <mergeCell ref="D90:H90"/>
    <mergeCell ref="J90:L90"/>
    <mergeCell ref="D91:H91"/>
    <mergeCell ref="J91:L91"/>
    <mergeCell ref="D84:H84"/>
    <mergeCell ref="J84:L84"/>
    <mergeCell ref="D85:H85"/>
    <mergeCell ref="J85:L85"/>
    <mergeCell ref="D86:H86"/>
    <mergeCell ref="J86:L86"/>
    <mergeCell ref="D77:H77"/>
    <mergeCell ref="J77:L77"/>
    <mergeCell ref="M77:N77"/>
    <mergeCell ref="D81:H81"/>
    <mergeCell ref="J81:L81"/>
    <mergeCell ref="M81:N81"/>
    <mergeCell ref="D82:H82"/>
    <mergeCell ref="J82:L82"/>
    <mergeCell ref="M82:N82"/>
    <mergeCell ref="M79:N79"/>
    <mergeCell ref="J80:L80"/>
    <mergeCell ref="M80:N80"/>
    <mergeCell ref="D78:H78"/>
    <mergeCell ref="D79:H79"/>
    <mergeCell ref="D80:H80"/>
    <mergeCell ref="M70:N70"/>
    <mergeCell ref="D75:H75"/>
    <mergeCell ref="J75:L75"/>
    <mergeCell ref="M75:N75"/>
    <mergeCell ref="D76:H76"/>
    <mergeCell ref="J76:L76"/>
    <mergeCell ref="M76:N76"/>
    <mergeCell ref="J71:L71"/>
    <mergeCell ref="M71:N71"/>
    <mergeCell ref="J72:L72"/>
    <mergeCell ref="M72:N72"/>
    <mergeCell ref="J73:L73"/>
    <mergeCell ref="M73:N73"/>
    <mergeCell ref="J74:L74"/>
    <mergeCell ref="M74:N74"/>
    <mergeCell ref="D71:H71"/>
    <mergeCell ref="D72:H72"/>
    <mergeCell ref="D73:H73"/>
    <mergeCell ref="D74:H74"/>
    <mergeCell ref="D194:H194"/>
    <mergeCell ref="J194:L194"/>
    <mergeCell ref="M194:N194"/>
    <mergeCell ref="D195:H195"/>
    <mergeCell ref="J195:L195"/>
    <mergeCell ref="M195:N195"/>
    <mergeCell ref="D139:H139"/>
    <mergeCell ref="J139:L139"/>
    <mergeCell ref="D144:H144"/>
    <mergeCell ref="J144:L144"/>
    <mergeCell ref="M183:N183"/>
    <mergeCell ref="D180:H181"/>
    <mergeCell ref="I180:I181"/>
    <mergeCell ref="J180:N180"/>
    <mergeCell ref="J181:L181"/>
    <mergeCell ref="M181:N181"/>
    <mergeCell ref="D142:H142"/>
    <mergeCell ref="J142:L142"/>
    <mergeCell ref="M142:N142"/>
    <mergeCell ref="M145:N145"/>
    <mergeCell ref="J187:L187"/>
    <mergeCell ref="J183:L183"/>
    <mergeCell ref="M189:N189"/>
    <mergeCell ref="D191:H191"/>
    <mergeCell ref="M121:N121"/>
    <mergeCell ref="D116:H117"/>
    <mergeCell ref="I116:I117"/>
    <mergeCell ref="J116:N116"/>
    <mergeCell ref="J117:L117"/>
    <mergeCell ref="M117:N117"/>
    <mergeCell ref="M119:N119"/>
    <mergeCell ref="D120:H120"/>
    <mergeCell ref="J87:L87"/>
    <mergeCell ref="D103:H103"/>
    <mergeCell ref="J103:L103"/>
    <mergeCell ref="D104:H104"/>
    <mergeCell ref="M107:N107"/>
    <mergeCell ref="M108:N108"/>
    <mergeCell ref="M109:N109"/>
    <mergeCell ref="M110:N110"/>
    <mergeCell ref="D94:H94"/>
    <mergeCell ref="J94:L94"/>
    <mergeCell ref="M94:N94"/>
    <mergeCell ref="M95:N95"/>
    <mergeCell ref="D96:H96"/>
    <mergeCell ref="J96:L96"/>
    <mergeCell ref="M96:N96"/>
    <mergeCell ref="D98:H98"/>
    <mergeCell ref="M86:N86"/>
    <mergeCell ref="M87:N87"/>
    <mergeCell ref="M88:N88"/>
    <mergeCell ref="M89:N89"/>
    <mergeCell ref="M90:N90"/>
    <mergeCell ref="B225:P225"/>
    <mergeCell ref="B36:B37"/>
    <mergeCell ref="M187:N187"/>
    <mergeCell ref="B185:C185"/>
    <mergeCell ref="B184:C184"/>
    <mergeCell ref="D184:H184"/>
    <mergeCell ref="J184:L184"/>
    <mergeCell ref="M184:N184"/>
    <mergeCell ref="D185:H185"/>
    <mergeCell ref="J185:L185"/>
    <mergeCell ref="M185:N185"/>
    <mergeCell ref="B182:N182"/>
    <mergeCell ref="B183:C183"/>
    <mergeCell ref="B179:N179"/>
    <mergeCell ref="B180:C181"/>
    <mergeCell ref="D183:H183"/>
    <mergeCell ref="D111:H111"/>
    <mergeCell ref="J111:L111"/>
    <mergeCell ref="B177:C177"/>
    <mergeCell ref="A7:N7"/>
    <mergeCell ref="A8:N8"/>
    <mergeCell ref="F27:I27"/>
    <mergeCell ref="K29:M29"/>
    <mergeCell ref="B195:C195"/>
    <mergeCell ref="B194:C194"/>
    <mergeCell ref="B193:C193"/>
    <mergeCell ref="B192:C192"/>
    <mergeCell ref="B190:N190"/>
    <mergeCell ref="B191:C191"/>
    <mergeCell ref="B189:C189"/>
    <mergeCell ref="B188:C188"/>
    <mergeCell ref="D188:H188"/>
    <mergeCell ref="J188:L188"/>
    <mergeCell ref="M188:N188"/>
    <mergeCell ref="D189:H189"/>
    <mergeCell ref="J189:L189"/>
    <mergeCell ref="B187:C187"/>
    <mergeCell ref="B186:C186"/>
    <mergeCell ref="D186:H186"/>
    <mergeCell ref="J186:L186"/>
    <mergeCell ref="M186:N186"/>
    <mergeCell ref="D187:H187"/>
    <mergeCell ref="D87:H87"/>
    <mergeCell ref="B175:N175"/>
    <mergeCell ref="B176:C176"/>
    <mergeCell ref="D176:H176"/>
    <mergeCell ref="J176:L176"/>
    <mergeCell ref="M176:N176"/>
    <mergeCell ref="D177:H177"/>
    <mergeCell ref="J177:L177"/>
    <mergeCell ref="M177:N177"/>
    <mergeCell ref="B174:C174"/>
    <mergeCell ref="B173:C173"/>
    <mergeCell ref="D173:H173"/>
    <mergeCell ref="J173:L173"/>
    <mergeCell ref="M173:N173"/>
    <mergeCell ref="D174:H174"/>
    <mergeCell ref="J174:L174"/>
    <mergeCell ref="M174:N174"/>
    <mergeCell ref="B172:C172"/>
    <mergeCell ref="B171:C171"/>
    <mergeCell ref="D171:H171"/>
    <mergeCell ref="J171:L171"/>
    <mergeCell ref="M171:N171"/>
    <mergeCell ref="D172:H172"/>
    <mergeCell ref="J172:L172"/>
    <mergeCell ref="M172:N172"/>
    <mergeCell ref="B170:C170"/>
    <mergeCell ref="B168:N168"/>
    <mergeCell ref="B169:C169"/>
    <mergeCell ref="D169:H169"/>
    <mergeCell ref="J169:L169"/>
    <mergeCell ref="M169:N169"/>
    <mergeCell ref="D170:H170"/>
    <mergeCell ref="J170:L170"/>
    <mergeCell ref="M170:N170"/>
    <mergeCell ref="B167:C167"/>
    <mergeCell ref="B166:C166"/>
    <mergeCell ref="D166:H166"/>
    <mergeCell ref="J166:L166"/>
    <mergeCell ref="M166:N166"/>
    <mergeCell ref="D167:H167"/>
    <mergeCell ref="J167:L167"/>
    <mergeCell ref="M167:N167"/>
    <mergeCell ref="B165:C165"/>
    <mergeCell ref="B164:C164"/>
    <mergeCell ref="D164:H164"/>
    <mergeCell ref="J164:L164"/>
    <mergeCell ref="M164:N164"/>
    <mergeCell ref="D165:H165"/>
    <mergeCell ref="J165:L165"/>
    <mergeCell ref="M165:N165"/>
    <mergeCell ref="B162:N162"/>
    <mergeCell ref="B163:C163"/>
    <mergeCell ref="B160:C161"/>
    <mergeCell ref="D163:H163"/>
    <mergeCell ref="J163:L163"/>
    <mergeCell ref="M163:N163"/>
    <mergeCell ref="D160:H161"/>
    <mergeCell ref="I160:I161"/>
    <mergeCell ref="J160:N160"/>
    <mergeCell ref="J161:L161"/>
    <mergeCell ref="M161:N161"/>
    <mergeCell ref="B157:C157"/>
    <mergeCell ref="B156:C156"/>
    <mergeCell ref="D156:H156"/>
    <mergeCell ref="J156:L156"/>
    <mergeCell ref="M156:N156"/>
    <mergeCell ref="D157:H157"/>
    <mergeCell ref="J157:L157"/>
    <mergeCell ref="M157:N157"/>
    <mergeCell ref="B155:C155"/>
    <mergeCell ref="B154:C154"/>
    <mergeCell ref="D154:H154"/>
    <mergeCell ref="J154:L154"/>
    <mergeCell ref="M154:N154"/>
    <mergeCell ref="D155:H155"/>
    <mergeCell ref="J155:L155"/>
    <mergeCell ref="M155:N155"/>
    <mergeCell ref="B153:C153"/>
    <mergeCell ref="B152:C152"/>
    <mergeCell ref="D152:H152"/>
    <mergeCell ref="J152:L152"/>
    <mergeCell ref="M152:N152"/>
    <mergeCell ref="D153:H153"/>
    <mergeCell ref="J153:L153"/>
    <mergeCell ref="M153:N153"/>
    <mergeCell ref="M147:N147"/>
    <mergeCell ref="D148:H148"/>
    <mergeCell ref="D136:H137"/>
    <mergeCell ref="I136:I137"/>
    <mergeCell ref="J136:N136"/>
    <mergeCell ref="J137:L137"/>
    <mergeCell ref="M137:N137"/>
    <mergeCell ref="B151:C151"/>
    <mergeCell ref="B150:C150"/>
    <mergeCell ref="D150:H150"/>
    <mergeCell ref="J150:L150"/>
    <mergeCell ref="M150:N150"/>
    <mergeCell ref="D151:H151"/>
    <mergeCell ref="J151:L151"/>
    <mergeCell ref="M151:N151"/>
    <mergeCell ref="B149:C149"/>
    <mergeCell ref="D149:H149"/>
    <mergeCell ref="J149:L149"/>
    <mergeCell ref="M149:N149"/>
    <mergeCell ref="J107:L107"/>
    <mergeCell ref="D108:H108"/>
    <mergeCell ref="J108:L108"/>
    <mergeCell ref="D109:H109"/>
    <mergeCell ref="J109:L109"/>
    <mergeCell ref="D110:H110"/>
    <mergeCell ref="J110:L110"/>
    <mergeCell ref="B148:C148"/>
    <mergeCell ref="B142:C142"/>
    <mergeCell ref="B146:N146"/>
    <mergeCell ref="B147:C147"/>
    <mergeCell ref="B145:C145"/>
    <mergeCell ref="M144:N144"/>
    <mergeCell ref="D145:H145"/>
    <mergeCell ref="J145:L145"/>
    <mergeCell ref="B132:C132"/>
    <mergeCell ref="B133:C133"/>
    <mergeCell ref="D133:H133"/>
    <mergeCell ref="J133:L133"/>
    <mergeCell ref="M133:N133"/>
    <mergeCell ref="J148:L148"/>
    <mergeCell ref="M148:N148"/>
    <mergeCell ref="D147:H147"/>
    <mergeCell ref="J147:L147"/>
    <mergeCell ref="B116:C117"/>
    <mergeCell ref="B115:N115"/>
    <mergeCell ref="B104:C104"/>
    <mergeCell ref="B105:C105"/>
    <mergeCell ref="B106:C106"/>
    <mergeCell ref="B107:C107"/>
    <mergeCell ref="B112:C112"/>
    <mergeCell ref="M114:N114"/>
    <mergeCell ref="M111:N111"/>
    <mergeCell ref="D112:H112"/>
    <mergeCell ref="J112:L112"/>
    <mergeCell ref="M112:N112"/>
    <mergeCell ref="D113:H113"/>
    <mergeCell ref="J113:L113"/>
    <mergeCell ref="M113:N113"/>
    <mergeCell ref="D114:H114"/>
    <mergeCell ref="J114:L114"/>
    <mergeCell ref="B111:C111"/>
    <mergeCell ref="J104:L104"/>
    <mergeCell ref="D105:H105"/>
    <mergeCell ref="J105:L105"/>
    <mergeCell ref="D106:H106"/>
    <mergeCell ref="J106:L106"/>
    <mergeCell ref="D107:H107"/>
    <mergeCell ref="B79:C79"/>
    <mergeCell ref="B80:C80"/>
    <mergeCell ref="B81:C81"/>
    <mergeCell ref="B82:C82"/>
    <mergeCell ref="B83:C83"/>
    <mergeCell ref="B90:C90"/>
    <mergeCell ref="B91:C91"/>
    <mergeCell ref="B92:C92"/>
    <mergeCell ref="B93:C93"/>
    <mergeCell ref="B86:C86"/>
    <mergeCell ref="B87:C87"/>
    <mergeCell ref="B88:C88"/>
    <mergeCell ref="B89:C89"/>
    <mergeCell ref="B75:C75"/>
    <mergeCell ref="B67:C67"/>
    <mergeCell ref="B68:C68"/>
    <mergeCell ref="B69:C69"/>
    <mergeCell ref="B70:C70"/>
    <mergeCell ref="B71:C71"/>
    <mergeCell ref="B84:C84"/>
    <mergeCell ref="M84:N84"/>
    <mergeCell ref="M85:N85"/>
    <mergeCell ref="J78:L78"/>
    <mergeCell ref="M78:N78"/>
    <mergeCell ref="J79:L79"/>
    <mergeCell ref="B78:C78"/>
    <mergeCell ref="D67:H67"/>
    <mergeCell ref="J67:L67"/>
    <mergeCell ref="M67:N67"/>
    <mergeCell ref="D68:H68"/>
    <mergeCell ref="J68:L68"/>
    <mergeCell ref="M68:N68"/>
    <mergeCell ref="D69:H69"/>
    <mergeCell ref="J69:L69"/>
    <mergeCell ref="M69:N69"/>
    <mergeCell ref="D70:H70"/>
    <mergeCell ref="J70:L70"/>
    <mergeCell ref="B24:N24"/>
    <mergeCell ref="D49:E49"/>
    <mergeCell ref="B49:B50"/>
    <mergeCell ref="I33:I34"/>
    <mergeCell ref="I36:I37"/>
    <mergeCell ref="J33:L33"/>
    <mergeCell ref="J36:L36"/>
    <mergeCell ref="F33:H33"/>
    <mergeCell ref="F36:H36"/>
    <mergeCell ref="C31:F31"/>
    <mergeCell ref="M27:N27"/>
    <mergeCell ref="E29:F29"/>
    <mergeCell ref="G29:I29"/>
    <mergeCell ref="B39:C39"/>
    <mergeCell ref="L45:N45"/>
    <mergeCell ref="E39:H39"/>
    <mergeCell ref="B47:P47"/>
    <mergeCell ref="I45:J45"/>
    <mergeCell ref="B76:C76"/>
    <mergeCell ref="B77:C77"/>
    <mergeCell ref="B72:C72"/>
    <mergeCell ref="B73:C73"/>
    <mergeCell ref="B74:C74"/>
    <mergeCell ref="B59:N59"/>
    <mergeCell ref="B60:C61"/>
    <mergeCell ref="B63:C63"/>
    <mergeCell ref="B64:C64"/>
    <mergeCell ref="B65:C65"/>
    <mergeCell ref="B66:C66"/>
    <mergeCell ref="B62:N62"/>
    <mergeCell ref="M61:N61"/>
    <mergeCell ref="J61:L61"/>
    <mergeCell ref="D60:H61"/>
    <mergeCell ref="I60:I61"/>
    <mergeCell ref="J60:N60"/>
    <mergeCell ref="J63:L63"/>
    <mergeCell ref="M63:N63"/>
    <mergeCell ref="D63:H63"/>
    <mergeCell ref="D64:H64"/>
    <mergeCell ref="J64:L64"/>
    <mergeCell ref="M64:N64"/>
    <mergeCell ref="D65:H65"/>
    <mergeCell ref="J65:L65"/>
    <mergeCell ref="M65:N65"/>
    <mergeCell ref="D66:H66"/>
    <mergeCell ref="J66:L66"/>
    <mergeCell ref="M66:N66"/>
    <mergeCell ref="B85:C85"/>
    <mergeCell ref="B178:E178"/>
    <mergeCell ref="B158:E158"/>
    <mergeCell ref="B138:N138"/>
    <mergeCell ref="B139:C139"/>
    <mergeCell ref="B159:N159"/>
    <mergeCell ref="B141:C141"/>
    <mergeCell ref="B140:C140"/>
    <mergeCell ref="B143:N143"/>
    <mergeCell ref="B144:C144"/>
    <mergeCell ref="B136:C137"/>
    <mergeCell ref="B122:C122"/>
    <mergeCell ref="B135:N135"/>
    <mergeCell ref="B120:C120"/>
    <mergeCell ref="B119:C119"/>
    <mergeCell ref="B126:C126"/>
    <mergeCell ref="B123:C123"/>
    <mergeCell ref="B124:C124"/>
    <mergeCell ref="B125:C125"/>
    <mergeCell ref="A201:A202"/>
    <mergeCell ref="B201:B202"/>
    <mergeCell ref="C201:C202"/>
    <mergeCell ref="D201:D202"/>
    <mergeCell ref="E201:E202"/>
    <mergeCell ref="F201:F202"/>
    <mergeCell ref="G201:G202"/>
    <mergeCell ref="H201:H202"/>
    <mergeCell ref="I201:I202"/>
    <mergeCell ref="N227:P227"/>
    <mergeCell ref="B199:N199"/>
    <mergeCell ref="C227:C228"/>
    <mergeCell ref="F227:G228"/>
    <mergeCell ref="B121:C121"/>
    <mergeCell ref="B113:C113"/>
    <mergeCell ref="B118:N118"/>
    <mergeCell ref="B99:C99"/>
    <mergeCell ref="B100:C100"/>
    <mergeCell ref="J201:K201"/>
    <mergeCell ref="L201:M201"/>
    <mergeCell ref="N201:N202"/>
    <mergeCell ref="M197:N197"/>
    <mergeCell ref="B197:L197"/>
    <mergeCell ref="B108:C108"/>
    <mergeCell ref="B109:C109"/>
    <mergeCell ref="B110:C110"/>
    <mergeCell ref="B101:C101"/>
    <mergeCell ref="B102:C102"/>
    <mergeCell ref="B103:C103"/>
    <mergeCell ref="M103:N103"/>
    <mergeCell ref="M104:N104"/>
    <mergeCell ref="M105:N105"/>
    <mergeCell ref="M106:N106"/>
    <mergeCell ref="B57:P57"/>
    <mergeCell ref="J39:M39"/>
    <mergeCell ref="E42:H42"/>
    <mergeCell ref="B241:N241"/>
    <mergeCell ref="I242:I243"/>
    <mergeCell ref="J242:N242"/>
    <mergeCell ref="J243:L243"/>
    <mergeCell ref="M243:N243"/>
    <mergeCell ref="J244:L244"/>
    <mergeCell ref="M244:N244"/>
    <mergeCell ref="F229:G229"/>
    <mergeCell ref="F230:G230"/>
    <mergeCell ref="F231:G231"/>
    <mergeCell ref="F232:G232"/>
    <mergeCell ref="F233:G233"/>
    <mergeCell ref="F234:G234"/>
    <mergeCell ref="F235:G235"/>
    <mergeCell ref="F236:G236"/>
    <mergeCell ref="F237:G237"/>
    <mergeCell ref="B227:B228"/>
    <mergeCell ref="D227:D228"/>
    <mergeCell ref="E227:E228"/>
    <mergeCell ref="H227:J227"/>
    <mergeCell ref="K227:M227"/>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A1">
      <selection activeCell="AS1" sqref="AS1"/>
    </sheetView>
  </sheetViews>
  <sheetFormatPr defaultColWidth="11.421875" defaultRowHeight="15"/>
  <cols>
    <col min="1" max="1" width="11.421875" style="170"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68"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2368</v>
      </c>
      <c r="X1" s="32" t="s">
        <v>2371</v>
      </c>
      <c r="Y1" s="32" t="s">
        <v>2372</v>
      </c>
      <c r="Z1" s="32" t="s">
        <v>2373</v>
      </c>
      <c r="AA1" s="32" t="s">
        <v>2374</v>
      </c>
      <c r="AB1" s="32" t="s">
        <v>2375</v>
      </c>
      <c r="AC1" s="32" t="s">
        <v>2376</v>
      </c>
      <c r="AD1" s="32" t="s">
        <v>2377</v>
      </c>
      <c r="AE1" s="32" t="s">
        <v>2378</v>
      </c>
      <c r="AF1" s="32" t="s">
        <v>2379</v>
      </c>
      <c r="AG1" s="32" t="s">
        <v>2380</v>
      </c>
      <c r="AH1" s="32" t="s">
        <v>2381</v>
      </c>
      <c r="AI1" s="32" t="s">
        <v>2382</v>
      </c>
      <c r="AJ1" s="32" t="s">
        <v>2388</v>
      </c>
      <c r="AK1" s="32" t="s">
        <v>2389</v>
      </c>
      <c r="AL1" s="32" t="s">
        <v>2390</v>
      </c>
      <c r="AM1" s="32" t="s">
        <v>2391</v>
      </c>
      <c r="AN1" s="32" t="s">
        <v>2401</v>
      </c>
      <c r="AO1" s="32" t="s">
        <v>2402</v>
      </c>
    </row>
    <row r="2" spans="1:41" s="112" customFormat="1" ht="180">
      <c r="A2" s="169">
        <v>91</v>
      </c>
      <c r="B2" s="37" t="s">
        <v>293</v>
      </c>
      <c r="C2" s="37" t="s">
        <v>292</v>
      </c>
      <c r="D2" t="s">
        <v>2304</v>
      </c>
      <c r="E2" s="163">
        <v>100</v>
      </c>
      <c r="F2" s="163">
        <v>100</v>
      </c>
      <c r="G2" s="163">
        <v>75</v>
      </c>
      <c r="H2" s="163">
        <v>50.561797752808985</v>
      </c>
      <c r="I2" s="163">
        <v>92.5</v>
      </c>
      <c r="J2" s="112" t="s">
        <v>167</v>
      </c>
      <c r="K2" s="112" t="s">
        <v>170</v>
      </c>
      <c r="L2" s="9" t="s">
        <v>174</v>
      </c>
      <c r="M2" s="112" t="s">
        <v>175</v>
      </c>
      <c r="N2" s="112" t="s">
        <v>183</v>
      </c>
      <c r="O2" s="112" t="s">
        <v>187</v>
      </c>
      <c r="P2" s="112" t="s">
        <v>197</v>
      </c>
      <c r="Q2" s="112" t="s">
        <v>208</v>
      </c>
      <c r="R2" s="112" t="s">
        <v>209</v>
      </c>
      <c r="S2" s="112" t="s">
        <v>211</v>
      </c>
      <c r="T2" s="112" t="s">
        <v>214</v>
      </c>
      <c r="U2" s="113" t="s">
        <v>218</v>
      </c>
      <c r="V2" s="112">
        <v>2012</v>
      </c>
      <c r="W2" s="112" t="s">
        <v>2369</v>
      </c>
      <c r="X2" s="112" t="s">
        <v>2370</v>
      </c>
      <c r="Y2" s="112" t="s">
        <v>2361</v>
      </c>
      <c r="Z2" s="112" t="s">
        <v>2383</v>
      </c>
      <c r="AA2" s="112" t="s">
        <v>2384</v>
      </c>
      <c r="AB2" s="112" t="s">
        <v>2385</v>
      </c>
      <c r="AC2" s="112" t="s">
        <v>2386</v>
      </c>
      <c r="AD2" s="112" t="s">
        <v>2387</v>
      </c>
      <c r="AE2" s="112" t="s">
        <v>2392</v>
      </c>
      <c r="AF2" s="112" t="s">
        <v>2393</v>
      </c>
      <c r="AG2" s="112" t="s">
        <v>2394</v>
      </c>
      <c r="AH2" s="112" t="s">
        <v>2395</v>
      </c>
      <c r="AI2" s="112" t="s">
        <v>2396</v>
      </c>
      <c r="AJ2" s="112" t="s">
        <v>2397</v>
      </c>
      <c r="AK2" s="112" t="s">
        <v>2398</v>
      </c>
      <c r="AL2" s="112" t="s">
        <v>2399</v>
      </c>
      <c r="AM2" s="112" t="s">
        <v>2400</v>
      </c>
      <c r="AN2" s="112" t="s">
        <v>2403</v>
      </c>
      <c r="AO2" s="112" t="s">
        <v>2405</v>
      </c>
    </row>
    <row r="3" spans="1:40" s="2" customFormat="1" ht="75">
      <c r="A3" s="169">
        <v>91001</v>
      </c>
      <c r="B3" s="37" t="s">
        <v>294</v>
      </c>
      <c r="C3" s="37" t="s">
        <v>292</v>
      </c>
      <c r="D3" t="s">
        <v>1352</v>
      </c>
      <c r="E3" s="163">
        <v>100</v>
      </c>
      <c r="F3" s="163">
        <v>100</v>
      </c>
      <c r="G3" s="163">
        <v>26.041666666666668</v>
      </c>
      <c r="H3" s="163" t="s">
        <v>2305</v>
      </c>
      <c r="I3" s="163" t="s">
        <v>2305</v>
      </c>
      <c r="J3" s="2" t="s">
        <v>168</v>
      </c>
      <c r="K3" s="2" t="s">
        <v>171</v>
      </c>
      <c r="L3" s="9" t="s">
        <v>181</v>
      </c>
      <c r="M3" s="2" t="s">
        <v>176</v>
      </c>
      <c r="N3" s="2" t="s">
        <v>184</v>
      </c>
      <c r="O3" s="2" t="s">
        <v>188</v>
      </c>
      <c r="P3" s="2" t="s">
        <v>198</v>
      </c>
      <c r="R3" s="2" t="s">
        <v>210</v>
      </c>
      <c r="S3" s="2" t="s">
        <v>210</v>
      </c>
      <c r="T3" s="2" t="s">
        <v>215</v>
      </c>
      <c r="U3" s="8" t="s">
        <v>219</v>
      </c>
      <c r="V3" s="2">
        <v>2013</v>
      </c>
      <c r="X3" s="2" t="s">
        <v>2362</v>
      </c>
      <c r="AI3" s="112"/>
      <c r="AJ3" s="112"/>
      <c r="AK3" s="112"/>
      <c r="AL3" s="112"/>
      <c r="AM3" s="112"/>
      <c r="AN3" s="112" t="s">
        <v>2404</v>
      </c>
    </row>
    <row r="4" spans="1:22" s="2" customFormat="1" ht="45">
      <c r="A4" s="169">
        <v>91540</v>
      </c>
      <c r="B4" s="37" t="s">
        <v>295</v>
      </c>
      <c r="C4" s="37" t="s">
        <v>292</v>
      </c>
      <c r="D4" t="s">
        <v>1353</v>
      </c>
      <c r="E4" s="163">
        <v>92.70833333333333</v>
      </c>
      <c r="F4" s="163">
        <v>100</v>
      </c>
      <c r="G4" s="163">
        <v>11.458333333333334</v>
      </c>
      <c r="H4" s="163" t="s">
        <v>2305</v>
      </c>
      <c r="I4" s="163" t="s">
        <v>2305</v>
      </c>
      <c r="K4" s="2" t="s">
        <v>172</v>
      </c>
      <c r="L4" s="9" t="s">
        <v>182</v>
      </c>
      <c r="M4" s="2" t="s">
        <v>177</v>
      </c>
      <c r="N4" s="2" t="s">
        <v>185</v>
      </c>
      <c r="O4" s="2" t="s">
        <v>189</v>
      </c>
      <c r="P4" s="2" t="s">
        <v>199</v>
      </c>
      <c r="T4" s="2" t="s">
        <v>216</v>
      </c>
      <c r="U4" s="8" t="s">
        <v>220</v>
      </c>
      <c r="V4" s="2">
        <v>2014</v>
      </c>
    </row>
    <row r="5" spans="1:22" s="2" customFormat="1" ht="45">
      <c r="A5" s="169" t="s">
        <v>2596</v>
      </c>
      <c r="B5" s="37" t="s">
        <v>298</v>
      </c>
      <c r="C5" s="37" t="s">
        <v>296</v>
      </c>
      <c r="D5" t="s">
        <v>1354</v>
      </c>
      <c r="E5" s="163">
        <v>97.91666666666667</v>
      </c>
      <c r="F5" s="163">
        <v>100</v>
      </c>
      <c r="G5" s="163">
        <v>97.91666666666667</v>
      </c>
      <c r="H5" s="163">
        <v>42.69662921348315</v>
      </c>
      <c r="I5" s="163">
        <v>9</v>
      </c>
      <c r="L5" s="9" t="s">
        <v>239</v>
      </c>
      <c r="M5" s="2" t="s">
        <v>178</v>
      </c>
      <c r="N5" s="2" t="s">
        <v>186</v>
      </c>
      <c r="O5" s="2" t="s">
        <v>190</v>
      </c>
      <c r="P5" s="2" t="s">
        <v>200</v>
      </c>
      <c r="U5" s="8" t="s">
        <v>221</v>
      </c>
      <c r="V5" s="2">
        <v>2017</v>
      </c>
    </row>
    <row r="6" spans="1:22" s="2" customFormat="1" ht="45">
      <c r="A6" s="169" t="s">
        <v>2597</v>
      </c>
      <c r="B6" s="37" t="s">
        <v>299</v>
      </c>
      <c r="C6" s="37" t="s">
        <v>296</v>
      </c>
      <c r="D6" t="s">
        <v>1355</v>
      </c>
      <c r="E6" s="163">
        <v>100</v>
      </c>
      <c r="F6" s="163">
        <v>100</v>
      </c>
      <c r="G6" s="163">
        <v>97.91666666666667</v>
      </c>
      <c r="H6" s="163">
        <v>76.40449438202248</v>
      </c>
      <c r="I6" s="163">
        <v>100</v>
      </c>
      <c r="L6" s="9" t="s">
        <v>240</v>
      </c>
      <c r="M6" s="2" t="s">
        <v>179</v>
      </c>
      <c r="O6" s="2" t="s">
        <v>191</v>
      </c>
      <c r="P6" s="2" t="s">
        <v>201</v>
      </c>
      <c r="U6" s="8" t="s">
        <v>217</v>
      </c>
      <c r="V6" s="2">
        <v>2018</v>
      </c>
    </row>
    <row r="7" spans="1:22" s="2" customFormat="1" ht="30">
      <c r="A7" s="169" t="s">
        <v>2598</v>
      </c>
      <c r="B7" s="37" t="s">
        <v>300</v>
      </c>
      <c r="C7" s="37" t="s">
        <v>296</v>
      </c>
      <c r="D7" t="s">
        <v>1356</v>
      </c>
      <c r="E7" s="163">
        <v>100</v>
      </c>
      <c r="F7" s="163">
        <v>100</v>
      </c>
      <c r="G7" s="163">
        <v>97.91666666666667</v>
      </c>
      <c r="H7" s="163">
        <v>41.57303370786517</v>
      </c>
      <c r="I7" s="163">
        <v>2.5</v>
      </c>
      <c r="L7" s="9" t="s">
        <v>174</v>
      </c>
      <c r="M7" s="2" t="s">
        <v>180</v>
      </c>
      <c r="O7" s="2" t="s">
        <v>192</v>
      </c>
      <c r="P7" s="2" t="s">
        <v>202</v>
      </c>
      <c r="U7" s="8" t="s">
        <v>222</v>
      </c>
      <c r="V7" s="2">
        <v>2019</v>
      </c>
    </row>
    <row r="8" spans="1:22" s="2" customFormat="1" ht="30">
      <c r="A8" s="169" t="s">
        <v>2599</v>
      </c>
      <c r="B8" s="37" t="s">
        <v>301</v>
      </c>
      <c r="C8" s="37" t="s">
        <v>296</v>
      </c>
      <c r="D8" t="s">
        <v>1357</v>
      </c>
      <c r="E8" s="163">
        <v>100</v>
      </c>
      <c r="F8" s="163">
        <v>100</v>
      </c>
      <c r="G8" s="163">
        <v>97.91666666666667</v>
      </c>
      <c r="H8" s="163">
        <v>18.53932584269663</v>
      </c>
      <c r="I8" s="163">
        <v>12</v>
      </c>
      <c r="L8" s="9" t="s">
        <v>237</v>
      </c>
      <c r="O8" s="2" t="s">
        <v>193</v>
      </c>
      <c r="P8" s="2" t="s">
        <v>203</v>
      </c>
      <c r="U8" s="8" t="s">
        <v>223</v>
      </c>
      <c r="V8" s="2">
        <v>2020</v>
      </c>
    </row>
    <row r="9" spans="1:22" s="2" customFormat="1" ht="60">
      <c r="A9" s="169" t="s">
        <v>2600</v>
      </c>
      <c r="B9" s="37" t="s">
        <v>302</v>
      </c>
      <c r="C9" s="37" t="s">
        <v>296</v>
      </c>
      <c r="D9" t="s">
        <v>1358</v>
      </c>
      <c r="E9" s="163">
        <v>100</v>
      </c>
      <c r="F9" s="163">
        <v>100</v>
      </c>
      <c r="G9" s="163">
        <v>97.91666666666667</v>
      </c>
      <c r="H9" s="163">
        <v>61.79775280898876</v>
      </c>
      <c r="I9" s="163">
        <v>57</v>
      </c>
      <c r="L9" s="9" t="s">
        <v>238</v>
      </c>
      <c r="O9" s="2" t="s">
        <v>194</v>
      </c>
      <c r="U9" s="8" t="s">
        <v>224</v>
      </c>
      <c r="V9" s="2">
        <v>2021</v>
      </c>
    </row>
    <row r="10" spans="1:22" s="2" customFormat="1" ht="30">
      <c r="A10" s="169" t="s">
        <v>2601</v>
      </c>
      <c r="B10" s="37" t="s">
        <v>303</v>
      </c>
      <c r="C10" s="37" t="s">
        <v>296</v>
      </c>
      <c r="D10" t="s">
        <v>1359</v>
      </c>
      <c r="E10" s="163">
        <v>100</v>
      </c>
      <c r="F10" s="163">
        <v>100</v>
      </c>
      <c r="G10" s="163">
        <v>97.91666666666667</v>
      </c>
      <c r="H10" s="163" t="s">
        <v>2305</v>
      </c>
      <c r="I10" s="163" t="s">
        <v>2305</v>
      </c>
      <c r="O10" s="2" t="s">
        <v>195</v>
      </c>
      <c r="U10" s="8" t="s">
        <v>225</v>
      </c>
      <c r="V10" s="2">
        <v>2022</v>
      </c>
    </row>
    <row r="11" spans="1:41" s="2" customFormat="1" ht="60">
      <c r="A11" s="169" t="s">
        <v>2602</v>
      </c>
      <c r="B11" s="37" t="s">
        <v>304</v>
      </c>
      <c r="C11" s="37" t="s">
        <v>296</v>
      </c>
      <c r="D11" t="s">
        <v>1360</v>
      </c>
      <c r="E11" s="163">
        <v>100</v>
      </c>
      <c r="F11" s="163">
        <v>100</v>
      </c>
      <c r="G11" s="163">
        <v>97.91666666666667</v>
      </c>
      <c r="H11" s="163">
        <v>22.471910112359552</v>
      </c>
      <c r="I11" s="163">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69" t="s">
        <v>2603</v>
      </c>
      <c r="B12" s="37" t="s">
        <v>305</v>
      </c>
      <c r="C12" s="37" t="s">
        <v>296</v>
      </c>
      <c r="D12" t="s">
        <v>1361</v>
      </c>
      <c r="E12" s="163">
        <v>100</v>
      </c>
      <c r="F12" s="163">
        <v>100</v>
      </c>
      <c r="G12" s="163">
        <v>97.91666666666667</v>
      </c>
      <c r="H12" s="163">
        <v>46.62921348314607</v>
      </c>
      <c r="I12" s="163">
        <v>11.5</v>
      </c>
      <c r="J12"/>
      <c r="K12"/>
      <c r="Q12"/>
      <c r="R12"/>
      <c r="S12"/>
      <c r="T12"/>
      <c r="U12" s="8" t="s">
        <v>227</v>
      </c>
      <c r="V12" s="2">
        <v>2024</v>
      </c>
      <c r="W12"/>
      <c r="X12"/>
      <c r="Y12"/>
      <c r="Z12"/>
      <c r="AA12"/>
      <c r="AB12"/>
      <c r="AC12"/>
      <c r="AD12"/>
      <c r="AE12"/>
      <c r="AF12"/>
      <c r="AG12"/>
      <c r="AH12"/>
      <c r="AI12"/>
      <c r="AJ12"/>
      <c r="AK12"/>
      <c r="AL12"/>
      <c r="AM12"/>
      <c r="AN12"/>
      <c r="AO12"/>
    </row>
    <row r="13" spans="1:22" ht="15">
      <c r="A13" s="169" t="s">
        <v>2604</v>
      </c>
      <c r="B13" s="37" t="s">
        <v>306</v>
      </c>
      <c r="C13" s="37" t="s">
        <v>296</v>
      </c>
      <c r="D13" t="s">
        <v>1362</v>
      </c>
      <c r="E13" s="163">
        <v>100</v>
      </c>
      <c r="F13" s="163">
        <v>100</v>
      </c>
      <c r="G13" s="163">
        <v>97.91666666666667</v>
      </c>
      <c r="H13" s="163">
        <v>84.26966292134831</v>
      </c>
      <c r="I13" s="163">
        <v>100</v>
      </c>
      <c r="N13" s="2"/>
      <c r="U13" s="8" t="s">
        <v>228</v>
      </c>
      <c r="V13" s="2">
        <v>2025</v>
      </c>
    </row>
    <row r="14" spans="1:22" ht="15">
      <c r="A14" s="169" t="s">
        <v>2605</v>
      </c>
      <c r="B14" s="37" t="s">
        <v>308</v>
      </c>
      <c r="C14" s="37" t="s">
        <v>296</v>
      </c>
      <c r="D14" t="s">
        <v>1364</v>
      </c>
      <c r="E14" s="163">
        <v>76.04166666666667</v>
      </c>
      <c r="F14" s="163">
        <v>73.62637362637362</v>
      </c>
      <c r="G14" s="163">
        <v>97.91666666666667</v>
      </c>
      <c r="H14" s="163">
        <v>61.79775280898876</v>
      </c>
      <c r="I14" s="163">
        <v>77</v>
      </c>
      <c r="U14" s="8" t="s">
        <v>229</v>
      </c>
      <c r="V14" s="2"/>
    </row>
    <row r="15" spans="1:22" ht="15">
      <c r="A15" s="169" t="s">
        <v>2606</v>
      </c>
      <c r="B15" s="37" t="s">
        <v>309</v>
      </c>
      <c r="C15" s="37" t="s">
        <v>296</v>
      </c>
      <c r="D15" t="s">
        <v>1365</v>
      </c>
      <c r="E15" s="163">
        <v>92.70833333333333</v>
      </c>
      <c r="F15" s="163">
        <v>84.61538461538461</v>
      </c>
      <c r="G15" s="163">
        <v>38.541666666666664</v>
      </c>
      <c r="H15" s="163">
        <v>45.50561797752809</v>
      </c>
      <c r="I15" s="163">
        <v>0</v>
      </c>
      <c r="U15" s="8" t="s">
        <v>230</v>
      </c>
      <c r="V15" s="2"/>
    </row>
    <row r="16" spans="1:22" ht="15">
      <c r="A16" s="169" t="s">
        <v>2607</v>
      </c>
      <c r="B16" s="37" t="s">
        <v>310</v>
      </c>
      <c r="C16" s="37" t="s">
        <v>296</v>
      </c>
      <c r="D16" t="s">
        <v>1366</v>
      </c>
      <c r="E16" s="163">
        <v>72.91666666666667</v>
      </c>
      <c r="F16" s="163">
        <v>40.65934065934066</v>
      </c>
      <c r="G16" s="163">
        <v>14.583333333333334</v>
      </c>
      <c r="H16" s="163" t="s">
        <v>2305</v>
      </c>
      <c r="I16" s="163" t="s">
        <v>2305</v>
      </c>
      <c r="M16" s="9"/>
      <c r="N16" s="9"/>
      <c r="O16" s="9"/>
      <c r="P16" s="9"/>
      <c r="Q16" s="9"/>
      <c r="R16" s="9"/>
      <c r="U16" s="8" t="s">
        <v>231</v>
      </c>
      <c r="V16" s="2"/>
    </row>
    <row r="17" spans="1:22" ht="15">
      <c r="A17" s="169" t="s">
        <v>2608</v>
      </c>
      <c r="B17" s="37" t="s">
        <v>311</v>
      </c>
      <c r="C17" s="37" t="s">
        <v>296</v>
      </c>
      <c r="D17" t="s">
        <v>1367</v>
      </c>
      <c r="E17" s="163">
        <v>100</v>
      </c>
      <c r="F17" s="163">
        <v>100</v>
      </c>
      <c r="G17" s="163">
        <v>97.91666666666667</v>
      </c>
      <c r="H17" s="163">
        <v>10.674157303370787</v>
      </c>
      <c r="I17" s="163">
        <v>12</v>
      </c>
      <c r="U17" s="8" t="s">
        <v>232</v>
      </c>
      <c r="V17" s="2"/>
    </row>
    <row r="18" spans="1:22" ht="15">
      <c r="A18" s="169" t="s">
        <v>2609</v>
      </c>
      <c r="B18" s="37" t="s">
        <v>312</v>
      </c>
      <c r="C18" s="37" t="s">
        <v>296</v>
      </c>
      <c r="D18" t="s">
        <v>1368</v>
      </c>
      <c r="E18" s="163">
        <v>95.83333333333333</v>
      </c>
      <c r="F18" s="163">
        <v>100</v>
      </c>
      <c r="G18" s="163">
        <v>38.541666666666664</v>
      </c>
      <c r="H18" s="163">
        <v>89.88764044943821</v>
      </c>
      <c r="I18" s="163">
        <v>35</v>
      </c>
      <c r="U18" s="8" t="s">
        <v>233</v>
      </c>
      <c r="V18" s="2"/>
    </row>
    <row r="19" spans="1:22" ht="15">
      <c r="A19" s="169" t="s">
        <v>2610</v>
      </c>
      <c r="B19" s="37" t="s">
        <v>313</v>
      </c>
      <c r="C19" s="37" t="s">
        <v>296</v>
      </c>
      <c r="D19" t="s">
        <v>2417</v>
      </c>
      <c r="E19" s="163">
        <v>96.875</v>
      </c>
      <c r="F19" s="163">
        <v>100</v>
      </c>
      <c r="G19" s="163">
        <v>95.83333333333333</v>
      </c>
      <c r="H19" s="163">
        <v>58.98876404494382</v>
      </c>
      <c r="I19" s="163">
        <v>74</v>
      </c>
      <c r="U19" s="8" t="s">
        <v>234</v>
      </c>
      <c r="V19" s="2"/>
    </row>
    <row r="20" spans="1:22" ht="15">
      <c r="A20" s="169" t="s">
        <v>2611</v>
      </c>
      <c r="B20" s="37" t="s">
        <v>315</v>
      </c>
      <c r="C20" s="37" t="s">
        <v>296</v>
      </c>
      <c r="D20" t="s">
        <v>2418</v>
      </c>
      <c r="E20" s="163">
        <v>97.91666666666667</v>
      </c>
      <c r="F20" s="163">
        <v>100</v>
      </c>
      <c r="G20" s="163">
        <v>95.83333333333333</v>
      </c>
      <c r="H20" s="163">
        <v>75.84269662921348</v>
      </c>
      <c r="I20" s="163">
        <v>100</v>
      </c>
      <c r="U20" s="8" t="s">
        <v>235</v>
      </c>
      <c r="V20" s="2"/>
    </row>
    <row r="21" spans="1:22" ht="15">
      <c r="A21" s="169" t="s">
        <v>2612</v>
      </c>
      <c r="B21" s="37" t="s">
        <v>314</v>
      </c>
      <c r="C21" s="37" t="s">
        <v>296</v>
      </c>
      <c r="D21" t="s">
        <v>1369</v>
      </c>
      <c r="E21" s="163">
        <v>82.29166666666667</v>
      </c>
      <c r="F21" s="163">
        <v>89.01098901098901</v>
      </c>
      <c r="G21" s="163">
        <v>97.91666666666667</v>
      </c>
      <c r="H21" s="163">
        <v>22.471910112359552</v>
      </c>
      <c r="I21" s="163">
        <v>10.5</v>
      </c>
      <c r="U21" s="8" t="s">
        <v>236</v>
      </c>
      <c r="V21" s="2"/>
    </row>
    <row r="22" spans="1:22" ht="15">
      <c r="A22" s="169" t="s">
        <v>2613</v>
      </c>
      <c r="B22" s="37" t="s">
        <v>316</v>
      </c>
      <c r="C22" s="37" t="s">
        <v>296</v>
      </c>
      <c r="D22" t="s">
        <v>1370</v>
      </c>
      <c r="E22" s="163">
        <v>100</v>
      </c>
      <c r="F22" s="163">
        <v>100</v>
      </c>
      <c r="G22" s="163">
        <v>97.91666666666667</v>
      </c>
      <c r="H22" s="163">
        <v>51.68539325842696</v>
      </c>
      <c r="I22" s="163">
        <v>5</v>
      </c>
      <c r="V22" s="2"/>
    </row>
    <row r="23" spans="1:22" ht="15">
      <c r="A23" s="169" t="s">
        <v>2614</v>
      </c>
      <c r="B23" s="37" t="s">
        <v>317</v>
      </c>
      <c r="C23" s="37" t="s">
        <v>296</v>
      </c>
      <c r="D23" t="s">
        <v>1371</v>
      </c>
      <c r="E23" s="163">
        <v>100</v>
      </c>
      <c r="F23" s="163">
        <v>100</v>
      </c>
      <c r="G23" s="163">
        <v>97.91666666666667</v>
      </c>
      <c r="H23" s="163">
        <v>63.48314606741573</v>
      </c>
      <c r="I23" s="163">
        <v>100</v>
      </c>
      <c r="V23" s="2"/>
    </row>
    <row r="24" spans="1:22" ht="15">
      <c r="A24" s="169" t="s">
        <v>2615</v>
      </c>
      <c r="B24" s="37" t="s">
        <v>319</v>
      </c>
      <c r="C24" s="37" t="s">
        <v>296</v>
      </c>
      <c r="D24" t="s">
        <v>1373</v>
      </c>
      <c r="E24" s="163">
        <v>82.29166666666667</v>
      </c>
      <c r="F24" s="163">
        <v>63.73626373626374</v>
      </c>
      <c r="G24" s="163">
        <v>97.91666666666667</v>
      </c>
      <c r="H24" s="163" t="s">
        <v>2305</v>
      </c>
      <c r="I24" s="163" t="s">
        <v>2305</v>
      </c>
      <c r="V24" s="2"/>
    </row>
    <row r="25" spans="1:22" ht="15">
      <c r="A25" s="169" t="s">
        <v>2616</v>
      </c>
      <c r="B25" s="37" t="s">
        <v>320</v>
      </c>
      <c r="C25" s="37" t="s">
        <v>296</v>
      </c>
      <c r="D25" t="s">
        <v>1374</v>
      </c>
      <c r="E25" s="163">
        <v>100</v>
      </c>
      <c r="F25" s="163">
        <v>100</v>
      </c>
      <c r="G25" s="163">
        <v>97.91666666666667</v>
      </c>
      <c r="H25" s="163">
        <v>29.775280898876403</v>
      </c>
      <c r="I25" s="163">
        <v>2.5</v>
      </c>
      <c r="V25" s="2"/>
    </row>
    <row r="26" spans="1:22" ht="15">
      <c r="A26" s="169" t="s">
        <v>2617</v>
      </c>
      <c r="B26" s="37" t="s">
        <v>321</v>
      </c>
      <c r="C26" s="37" t="s">
        <v>296</v>
      </c>
      <c r="D26" t="s">
        <v>1375</v>
      </c>
      <c r="E26" s="163">
        <v>100</v>
      </c>
      <c r="F26" s="163">
        <v>100</v>
      </c>
      <c r="G26" s="163">
        <v>97.91666666666667</v>
      </c>
      <c r="H26" s="163" t="s">
        <v>2305</v>
      </c>
      <c r="I26" s="163" t="s">
        <v>2305</v>
      </c>
      <c r="V26" s="2"/>
    </row>
    <row r="27" spans="1:22" ht="15">
      <c r="A27" s="169" t="s">
        <v>2618</v>
      </c>
      <c r="B27" s="37" t="s">
        <v>322</v>
      </c>
      <c r="C27" s="37" t="s">
        <v>296</v>
      </c>
      <c r="D27" t="s">
        <v>1376</v>
      </c>
      <c r="E27" s="163">
        <v>100</v>
      </c>
      <c r="F27" s="163">
        <v>100</v>
      </c>
      <c r="G27" s="163">
        <v>97.91666666666667</v>
      </c>
      <c r="H27" s="163">
        <v>49.438202247191015</v>
      </c>
      <c r="I27" s="163">
        <v>43</v>
      </c>
      <c r="V27" s="2"/>
    </row>
    <row r="28" spans="1:22" ht="15">
      <c r="A28" s="169" t="s">
        <v>2619</v>
      </c>
      <c r="B28" s="37" t="s">
        <v>323</v>
      </c>
      <c r="C28" s="37" t="s">
        <v>296</v>
      </c>
      <c r="D28" t="s">
        <v>2419</v>
      </c>
      <c r="E28" s="163">
        <v>100</v>
      </c>
      <c r="F28" s="163">
        <v>100</v>
      </c>
      <c r="G28" s="163">
        <v>95.83333333333333</v>
      </c>
      <c r="H28" s="163" t="s">
        <v>2305</v>
      </c>
      <c r="I28" s="163" t="s">
        <v>2305</v>
      </c>
      <c r="V28" s="2"/>
    </row>
    <row r="29" spans="1:22" ht="15">
      <c r="A29" s="169" t="s">
        <v>2620</v>
      </c>
      <c r="B29" s="37" t="s">
        <v>324</v>
      </c>
      <c r="C29" s="37" t="s">
        <v>296</v>
      </c>
      <c r="D29" t="s">
        <v>1377</v>
      </c>
      <c r="E29" s="163">
        <v>89.58333333333333</v>
      </c>
      <c r="F29" s="163">
        <v>90.10989010989012</v>
      </c>
      <c r="G29" s="163">
        <v>75</v>
      </c>
      <c r="H29" s="163">
        <v>34.26966292134831</v>
      </c>
      <c r="I29" s="163">
        <v>94</v>
      </c>
      <c r="V29" s="2"/>
    </row>
    <row r="30" spans="1:22" ht="15">
      <c r="A30" s="169" t="s">
        <v>2621</v>
      </c>
      <c r="B30" s="37" t="s">
        <v>325</v>
      </c>
      <c r="C30" s="37" t="s">
        <v>296</v>
      </c>
      <c r="D30" t="s">
        <v>1378</v>
      </c>
      <c r="E30" s="163">
        <v>100</v>
      </c>
      <c r="F30" s="163">
        <v>100</v>
      </c>
      <c r="G30" s="163">
        <v>97.91666666666667</v>
      </c>
      <c r="H30" s="163" t="s">
        <v>2305</v>
      </c>
      <c r="I30" s="163" t="s">
        <v>2305</v>
      </c>
      <c r="V30" s="2"/>
    </row>
    <row r="31" spans="1:22" ht="15">
      <c r="A31" s="169" t="s">
        <v>2622</v>
      </c>
      <c r="B31" s="37" t="s">
        <v>326</v>
      </c>
      <c r="C31" s="37" t="s">
        <v>296</v>
      </c>
      <c r="D31" t="s">
        <v>1379</v>
      </c>
      <c r="E31" s="163">
        <v>100</v>
      </c>
      <c r="F31" s="163">
        <v>100</v>
      </c>
      <c r="G31" s="163">
        <v>97.91666666666667</v>
      </c>
      <c r="H31" s="163" t="s">
        <v>2305</v>
      </c>
      <c r="I31" s="163" t="s">
        <v>2305</v>
      </c>
      <c r="V31" s="2"/>
    </row>
    <row r="32" spans="1:22" ht="15">
      <c r="A32" s="169" t="s">
        <v>2623</v>
      </c>
      <c r="B32" s="37" t="s">
        <v>327</v>
      </c>
      <c r="C32" s="37" t="s">
        <v>296</v>
      </c>
      <c r="D32" t="s">
        <v>1380</v>
      </c>
      <c r="E32" s="163">
        <v>97.91666666666667</v>
      </c>
      <c r="F32" s="163">
        <v>100</v>
      </c>
      <c r="G32" s="163">
        <v>97.91666666666667</v>
      </c>
      <c r="H32" s="163">
        <v>21.348314606741575</v>
      </c>
      <c r="I32" s="163">
        <v>80</v>
      </c>
      <c r="V32" s="2"/>
    </row>
    <row r="33" spans="1:22" ht="15">
      <c r="A33" s="169" t="s">
        <v>2624</v>
      </c>
      <c r="B33" s="37" t="s">
        <v>328</v>
      </c>
      <c r="C33" s="37" t="s">
        <v>296</v>
      </c>
      <c r="D33" t="s">
        <v>1381</v>
      </c>
      <c r="E33" s="163">
        <v>93.75</v>
      </c>
      <c r="F33" s="163">
        <v>100</v>
      </c>
      <c r="G33" s="163">
        <v>75</v>
      </c>
      <c r="H33" s="163">
        <v>77.52808988764045</v>
      </c>
      <c r="I33" s="163">
        <v>5</v>
      </c>
      <c r="V33" s="2"/>
    </row>
    <row r="34" spans="1:22" ht="30">
      <c r="A34" s="169" t="s">
        <v>2625</v>
      </c>
      <c r="B34" s="37" t="s">
        <v>330</v>
      </c>
      <c r="C34" s="37" t="s">
        <v>296</v>
      </c>
      <c r="D34" t="s">
        <v>1383</v>
      </c>
      <c r="E34" s="163">
        <v>92.70833333333333</v>
      </c>
      <c r="F34" s="163">
        <v>100</v>
      </c>
      <c r="G34" s="163">
        <v>17.708333333333332</v>
      </c>
      <c r="H34" s="163">
        <v>24.15730337078652</v>
      </c>
      <c r="I34" s="163">
        <v>5</v>
      </c>
      <c r="V34" s="2"/>
    </row>
    <row r="35" spans="1:22" ht="15">
      <c r="A35" s="169" t="s">
        <v>2626</v>
      </c>
      <c r="B35" s="37" t="s">
        <v>331</v>
      </c>
      <c r="C35" s="37" t="s">
        <v>296</v>
      </c>
      <c r="D35" t="s">
        <v>1384</v>
      </c>
      <c r="E35" s="163">
        <v>100</v>
      </c>
      <c r="F35" s="163">
        <v>100</v>
      </c>
      <c r="G35" s="163">
        <v>17.708333333333332</v>
      </c>
      <c r="H35" s="163">
        <v>35.39325842696629</v>
      </c>
      <c r="I35" s="163">
        <v>5</v>
      </c>
      <c r="V35" s="2"/>
    </row>
    <row r="36" spans="1:22" ht="15">
      <c r="A36" s="169" t="s">
        <v>2627</v>
      </c>
      <c r="B36" s="37" t="s">
        <v>332</v>
      </c>
      <c r="C36" s="37" t="s">
        <v>296</v>
      </c>
      <c r="D36" t="s">
        <v>1385</v>
      </c>
      <c r="E36" s="163">
        <v>100</v>
      </c>
      <c r="F36" s="163">
        <v>100</v>
      </c>
      <c r="G36" s="163">
        <v>17.708333333333332</v>
      </c>
      <c r="H36" s="163">
        <v>44.38202247191011</v>
      </c>
      <c r="I36" s="163">
        <v>5</v>
      </c>
      <c r="V36" s="2"/>
    </row>
    <row r="37" spans="1:22" ht="15">
      <c r="A37" s="169" t="s">
        <v>2628</v>
      </c>
      <c r="B37" s="37" t="s">
        <v>333</v>
      </c>
      <c r="C37" s="37" t="s">
        <v>296</v>
      </c>
      <c r="D37" t="s">
        <v>1386</v>
      </c>
      <c r="E37" s="163">
        <v>100</v>
      </c>
      <c r="F37" s="163">
        <v>100</v>
      </c>
      <c r="G37" s="163">
        <v>97.91666666666667</v>
      </c>
      <c r="H37" s="163">
        <v>24.15730337078652</v>
      </c>
      <c r="I37" s="163">
        <v>0</v>
      </c>
      <c r="V37" s="2"/>
    </row>
    <row r="38" spans="1:22" ht="15">
      <c r="A38" s="169" t="s">
        <v>2629</v>
      </c>
      <c r="B38" s="37" t="s">
        <v>318</v>
      </c>
      <c r="C38" s="37" t="s">
        <v>296</v>
      </c>
      <c r="D38" t="s">
        <v>1372</v>
      </c>
      <c r="E38" s="163">
        <v>97.91666666666667</v>
      </c>
      <c r="F38" s="163">
        <v>100</v>
      </c>
      <c r="G38" s="163">
        <v>97.91666666666667</v>
      </c>
      <c r="H38" s="163">
        <v>13.48314606741573</v>
      </c>
      <c r="I38" s="163">
        <v>0</v>
      </c>
      <c r="V38" s="2"/>
    </row>
    <row r="39" spans="1:22" ht="15">
      <c r="A39" s="169" t="s">
        <v>2630</v>
      </c>
      <c r="B39" s="37" t="s">
        <v>334</v>
      </c>
      <c r="C39" s="37" t="s">
        <v>296</v>
      </c>
      <c r="D39" t="s">
        <v>1387</v>
      </c>
      <c r="E39" s="163">
        <v>100</v>
      </c>
      <c r="F39" s="163">
        <v>100</v>
      </c>
      <c r="G39" s="163">
        <v>97.91666666666667</v>
      </c>
      <c r="H39" s="163">
        <v>40.449438202247194</v>
      </c>
      <c r="I39" s="163">
        <v>100</v>
      </c>
      <c r="V39" s="2"/>
    </row>
    <row r="40" spans="1:22" ht="15">
      <c r="A40" s="169" t="s">
        <v>2631</v>
      </c>
      <c r="B40" s="37" t="s">
        <v>335</v>
      </c>
      <c r="C40" s="37" t="s">
        <v>296</v>
      </c>
      <c r="D40" t="s">
        <v>1388</v>
      </c>
      <c r="E40" s="163">
        <v>85.41666666666667</v>
      </c>
      <c r="F40" s="163">
        <v>100</v>
      </c>
      <c r="G40" s="163">
        <v>17.708333333333332</v>
      </c>
      <c r="H40" s="163">
        <v>55.056179775280896</v>
      </c>
      <c r="I40" s="163">
        <v>77</v>
      </c>
      <c r="V40" s="2"/>
    </row>
    <row r="41" spans="1:22" ht="15">
      <c r="A41" s="169" t="s">
        <v>2632</v>
      </c>
      <c r="B41" s="37" t="s">
        <v>336</v>
      </c>
      <c r="C41" s="37" t="s">
        <v>296</v>
      </c>
      <c r="D41" t="s">
        <v>1389</v>
      </c>
      <c r="E41" s="163">
        <v>100</v>
      </c>
      <c r="F41" s="163">
        <v>90.10989010989012</v>
      </c>
      <c r="G41" s="163">
        <v>75</v>
      </c>
      <c r="H41" s="163">
        <v>27.528089887640448</v>
      </c>
      <c r="I41" s="163">
        <v>10</v>
      </c>
      <c r="V41" s="2"/>
    </row>
    <row r="42" spans="1:22" ht="15">
      <c r="A42" s="169" t="s">
        <v>2633</v>
      </c>
      <c r="B42" s="37" t="s">
        <v>337</v>
      </c>
      <c r="C42" s="37" t="s">
        <v>296</v>
      </c>
      <c r="D42" t="s">
        <v>2420</v>
      </c>
      <c r="E42" s="163">
        <v>95.83333333333333</v>
      </c>
      <c r="F42" s="163">
        <v>100</v>
      </c>
      <c r="G42" s="163">
        <v>95.83333333333333</v>
      </c>
      <c r="H42" s="163">
        <v>80.89887640449439</v>
      </c>
      <c r="I42" s="163">
        <v>100</v>
      </c>
      <c r="V42" s="2"/>
    </row>
    <row r="43" spans="1:22" ht="15">
      <c r="A43" s="169" t="s">
        <v>2634</v>
      </c>
      <c r="B43" s="37" t="s">
        <v>338</v>
      </c>
      <c r="C43" s="37" t="s">
        <v>296</v>
      </c>
      <c r="D43" t="s">
        <v>1390</v>
      </c>
      <c r="E43" s="163">
        <v>94.79166666666667</v>
      </c>
      <c r="F43" s="163">
        <v>100</v>
      </c>
      <c r="G43" s="163">
        <v>97.91666666666667</v>
      </c>
      <c r="H43" s="163" t="s">
        <v>2305</v>
      </c>
      <c r="I43" s="163" t="s">
        <v>2305</v>
      </c>
      <c r="V43" s="2"/>
    </row>
    <row r="44" spans="1:22" ht="15">
      <c r="A44" s="169" t="s">
        <v>2635</v>
      </c>
      <c r="B44" s="37" t="s">
        <v>339</v>
      </c>
      <c r="C44" s="37" t="s">
        <v>296</v>
      </c>
      <c r="D44" t="s">
        <v>1391</v>
      </c>
      <c r="E44" s="163">
        <v>100</v>
      </c>
      <c r="F44" s="163">
        <v>100</v>
      </c>
      <c r="G44" s="163">
        <v>97.91666666666667</v>
      </c>
      <c r="H44" s="163">
        <v>43.82022471910113</v>
      </c>
      <c r="I44" s="163">
        <v>26.5</v>
      </c>
      <c r="V44" s="2"/>
    </row>
    <row r="45" spans="1:22" ht="15">
      <c r="A45" s="169" t="s">
        <v>2636</v>
      </c>
      <c r="B45" s="37" t="s">
        <v>340</v>
      </c>
      <c r="C45" s="37" t="s">
        <v>296</v>
      </c>
      <c r="D45" t="s">
        <v>1392</v>
      </c>
      <c r="E45" s="163">
        <v>100</v>
      </c>
      <c r="F45" s="163">
        <v>100</v>
      </c>
      <c r="G45" s="163">
        <v>97.91666666666667</v>
      </c>
      <c r="H45" s="163">
        <v>40.449438202247194</v>
      </c>
      <c r="I45" s="163">
        <v>74</v>
      </c>
      <c r="V45" s="2"/>
    </row>
    <row r="46" spans="1:22" ht="15">
      <c r="A46" s="169" t="s">
        <v>2637</v>
      </c>
      <c r="B46" s="37" t="s">
        <v>341</v>
      </c>
      <c r="C46" s="37" t="s">
        <v>296</v>
      </c>
      <c r="D46" t="s">
        <v>1393</v>
      </c>
      <c r="E46" s="163">
        <v>90.625</v>
      </c>
      <c r="F46" s="163">
        <v>100</v>
      </c>
      <c r="G46" s="163">
        <v>97.91666666666667</v>
      </c>
      <c r="H46" s="163">
        <v>19.662921348314608</v>
      </c>
      <c r="I46" s="163">
        <v>2.5</v>
      </c>
      <c r="V46" s="2"/>
    </row>
    <row r="47" spans="1:22" ht="30">
      <c r="A47" s="169" t="s">
        <v>2638</v>
      </c>
      <c r="B47" s="37" t="s">
        <v>329</v>
      </c>
      <c r="C47" s="37" t="s">
        <v>296</v>
      </c>
      <c r="D47" t="s">
        <v>1382</v>
      </c>
      <c r="E47" s="163">
        <v>100</v>
      </c>
      <c r="F47" s="163">
        <v>100</v>
      </c>
      <c r="G47" s="163">
        <v>97.91666666666667</v>
      </c>
      <c r="H47" s="163" t="s">
        <v>2305</v>
      </c>
      <c r="I47" s="163" t="s">
        <v>2305</v>
      </c>
      <c r="V47" s="2"/>
    </row>
    <row r="48" spans="1:22" ht="15">
      <c r="A48" s="169" t="s">
        <v>2639</v>
      </c>
      <c r="B48" s="37" t="s">
        <v>357</v>
      </c>
      <c r="C48" s="37" t="s">
        <v>296</v>
      </c>
      <c r="D48" t="s">
        <v>1406</v>
      </c>
      <c r="E48" s="163">
        <v>100</v>
      </c>
      <c r="F48" s="163">
        <v>100</v>
      </c>
      <c r="G48" s="163">
        <v>97.91666666666667</v>
      </c>
      <c r="H48" s="163">
        <v>16.292134831460675</v>
      </c>
      <c r="I48" s="163">
        <v>5</v>
      </c>
      <c r="V48" s="2"/>
    </row>
    <row r="49" spans="1:22" ht="15">
      <c r="A49" s="169" t="s">
        <v>2640</v>
      </c>
      <c r="B49" s="37" t="s">
        <v>373</v>
      </c>
      <c r="C49" s="37" t="s">
        <v>296</v>
      </c>
      <c r="D49" t="s">
        <v>1421</v>
      </c>
      <c r="E49" s="163">
        <v>100</v>
      </c>
      <c r="F49" s="163">
        <v>100</v>
      </c>
      <c r="G49" s="163">
        <v>97.91666666666667</v>
      </c>
      <c r="H49" s="163">
        <v>47.19101123595506</v>
      </c>
      <c r="I49" s="163">
        <v>12</v>
      </c>
      <c r="V49" s="2"/>
    </row>
    <row r="50" spans="1:22" ht="15">
      <c r="A50" s="169" t="s">
        <v>2641</v>
      </c>
      <c r="B50" s="37" t="s">
        <v>380</v>
      </c>
      <c r="C50" s="37" t="s">
        <v>296</v>
      </c>
      <c r="D50" t="s">
        <v>1428</v>
      </c>
      <c r="E50" s="163">
        <v>100</v>
      </c>
      <c r="F50" s="163">
        <v>100</v>
      </c>
      <c r="G50" s="163">
        <v>97.91666666666667</v>
      </c>
      <c r="H50" s="163">
        <v>79.7752808988764</v>
      </c>
      <c r="I50" s="163">
        <v>75</v>
      </c>
      <c r="V50" s="2"/>
    </row>
    <row r="51" spans="1:22" ht="15">
      <c r="A51" s="169" t="s">
        <v>2642</v>
      </c>
      <c r="B51" s="37" t="s">
        <v>400</v>
      </c>
      <c r="C51" s="37" t="s">
        <v>296</v>
      </c>
      <c r="D51" t="s">
        <v>1442</v>
      </c>
      <c r="E51" s="163">
        <v>96.875</v>
      </c>
      <c r="F51" s="163">
        <v>100</v>
      </c>
      <c r="G51" s="163">
        <v>14.583333333333334</v>
      </c>
      <c r="H51" s="163">
        <v>24.719101123595507</v>
      </c>
      <c r="I51" s="163">
        <v>34</v>
      </c>
      <c r="V51" s="2"/>
    </row>
    <row r="52" spans="1:22" ht="15">
      <c r="A52" s="169" t="s">
        <v>2643</v>
      </c>
      <c r="B52" s="37" t="s">
        <v>342</v>
      </c>
      <c r="C52" s="37" t="s">
        <v>296</v>
      </c>
      <c r="D52" t="s">
        <v>1394</v>
      </c>
      <c r="E52" s="163">
        <v>100</v>
      </c>
      <c r="F52" s="163">
        <v>100</v>
      </c>
      <c r="G52" s="163">
        <v>77.08333333333333</v>
      </c>
      <c r="H52" s="163">
        <v>41.57303370786517</v>
      </c>
      <c r="I52" s="163">
        <v>0</v>
      </c>
      <c r="V52" s="2"/>
    </row>
    <row r="53" spans="1:22" ht="15">
      <c r="A53" s="169" t="s">
        <v>2644</v>
      </c>
      <c r="B53" s="37" t="s">
        <v>343</v>
      </c>
      <c r="C53" s="37" t="s">
        <v>296</v>
      </c>
      <c r="D53" t="s">
        <v>2421</v>
      </c>
      <c r="E53" s="163">
        <v>81.25</v>
      </c>
      <c r="F53" s="163">
        <v>94.50549450549451</v>
      </c>
      <c r="G53" s="163">
        <v>89.58333333333333</v>
      </c>
      <c r="H53" s="163">
        <v>97.75280898876404</v>
      </c>
      <c r="I53" s="163">
        <v>10</v>
      </c>
      <c r="V53" s="2"/>
    </row>
    <row r="54" spans="1:22" ht="15">
      <c r="A54" s="169" t="s">
        <v>2645</v>
      </c>
      <c r="B54" s="37" t="s">
        <v>344</v>
      </c>
      <c r="C54" s="37" t="s">
        <v>296</v>
      </c>
      <c r="D54" t="s">
        <v>1395</v>
      </c>
      <c r="E54" s="163">
        <v>94.79166666666667</v>
      </c>
      <c r="F54" s="163">
        <v>100</v>
      </c>
      <c r="G54" s="163">
        <v>97.91666666666667</v>
      </c>
      <c r="H54" s="163">
        <v>16.853932584269664</v>
      </c>
      <c r="I54" s="163">
        <v>2.5</v>
      </c>
      <c r="V54" s="2"/>
    </row>
    <row r="55" spans="1:22" ht="15">
      <c r="A55" s="169" t="s">
        <v>2646</v>
      </c>
      <c r="B55" s="37" t="s">
        <v>345</v>
      </c>
      <c r="C55" s="37" t="s">
        <v>296</v>
      </c>
      <c r="D55" t="s">
        <v>1396</v>
      </c>
      <c r="E55" s="163">
        <v>97.91666666666667</v>
      </c>
      <c r="F55" s="163">
        <v>100</v>
      </c>
      <c r="G55" s="163">
        <v>97.91666666666667</v>
      </c>
      <c r="H55" s="163">
        <v>5.617977528089888</v>
      </c>
      <c r="I55" s="163">
        <v>0</v>
      </c>
      <c r="V55" s="2"/>
    </row>
    <row r="56" spans="1:22" ht="15">
      <c r="A56" s="169" t="s">
        <v>2647</v>
      </c>
      <c r="B56" s="37" t="s">
        <v>346</v>
      </c>
      <c r="C56" s="37" t="s">
        <v>296</v>
      </c>
      <c r="D56" t="s">
        <v>1397</v>
      </c>
      <c r="E56" s="163">
        <v>100</v>
      </c>
      <c r="F56" s="163">
        <v>100</v>
      </c>
      <c r="G56" s="163">
        <v>97.91666666666667</v>
      </c>
      <c r="H56" s="163">
        <v>38.20224719101124</v>
      </c>
      <c r="I56" s="163">
        <v>14.5</v>
      </c>
      <c r="V56" s="2"/>
    </row>
    <row r="57" spans="1:22" ht="15">
      <c r="A57" s="169" t="s">
        <v>2648</v>
      </c>
      <c r="B57" s="37" t="s">
        <v>347</v>
      </c>
      <c r="C57" s="37" t="s">
        <v>296</v>
      </c>
      <c r="D57" t="s">
        <v>2422</v>
      </c>
      <c r="E57" s="163">
        <v>100</v>
      </c>
      <c r="F57" s="163">
        <v>100</v>
      </c>
      <c r="G57" s="163">
        <v>95.83333333333333</v>
      </c>
      <c r="H57" s="163" t="s">
        <v>2305</v>
      </c>
      <c r="I57" s="163" t="s">
        <v>2305</v>
      </c>
      <c r="V57" s="2"/>
    </row>
    <row r="58" spans="1:41" ht="15">
      <c r="A58" s="169" t="s">
        <v>2649</v>
      </c>
      <c r="B58" s="37" t="s">
        <v>293</v>
      </c>
      <c r="C58" s="37" t="s">
        <v>296</v>
      </c>
      <c r="D58" t="s">
        <v>2411</v>
      </c>
      <c r="E58" s="163">
        <v>97.91666666666667</v>
      </c>
      <c r="F58" s="163">
        <v>100</v>
      </c>
      <c r="G58" s="163">
        <v>96.875</v>
      </c>
      <c r="H58" s="163" t="s">
        <v>2305</v>
      </c>
      <c r="I58" s="163"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69" t="s">
        <v>2650</v>
      </c>
      <c r="B59" s="37" t="s">
        <v>348</v>
      </c>
      <c r="C59" s="37" t="s">
        <v>296</v>
      </c>
      <c r="D59" t="s">
        <v>1398</v>
      </c>
      <c r="E59" s="163">
        <v>100</v>
      </c>
      <c r="F59" s="163">
        <v>100</v>
      </c>
      <c r="G59" s="163">
        <v>97.91666666666667</v>
      </c>
      <c r="H59" s="163">
        <v>30.337078651685392</v>
      </c>
      <c r="I59" s="163">
        <v>5</v>
      </c>
      <c r="V59" s="2"/>
    </row>
    <row r="60" spans="1:22" ht="15">
      <c r="A60" s="169" t="s">
        <v>2651</v>
      </c>
      <c r="B60" s="37" t="s">
        <v>349</v>
      </c>
      <c r="C60" s="37" t="s">
        <v>296</v>
      </c>
      <c r="D60" t="s">
        <v>1399</v>
      </c>
      <c r="E60" s="163">
        <v>75</v>
      </c>
      <c r="F60" s="163">
        <v>84.61538461538461</v>
      </c>
      <c r="G60" s="163">
        <v>7.291666666666667</v>
      </c>
      <c r="H60" s="163" t="s">
        <v>2305</v>
      </c>
      <c r="I60" s="163" t="s">
        <v>2305</v>
      </c>
      <c r="V60" s="2"/>
    </row>
    <row r="61" spans="1:22" ht="15">
      <c r="A61" s="169" t="s">
        <v>2652</v>
      </c>
      <c r="B61" s="37" t="s">
        <v>350</v>
      </c>
      <c r="C61" s="37" t="s">
        <v>296</v>
      </c>
      <c r="D61" t="s">
        <v>1400</v>
      </c>
      <c r="E61" s="163">
        <v>83.33333333333333</v>
      </c>
      <c r="F61" s="163">
        <v>100</v>
      </c>
      <c r="G61" s="163">
        <v>38.541666666666664</v>
      </c>
      <c r="H61" s="163">
        <v>38.764044943820224</v>
      </c>
      <c r="I61" s="163">
        <v>97.5</v>
      </c>
      <c r="V61" s="2"/>
    </row>
    <row r="62" spans="1:22" ht="15">
      <c r="A62" s="169" t="s">
        <v>2653</v>
      </c>
      <c r="B62" s="37" t="s">
        <v>351</v>
      </c>
      <c r="C62" s="37" t="s">
        <v>296</v>
      </c>
      <c r="D62" t="s">
        <v>1401</v>
      </c>
      <c r="E62" s="163">
        <v>100</v>
      </c>
      <c r="F62" s="163">
        <v>100</v>
      </c>
      <c r="G62" s="163">
        <v>97.91666666666667</v>
      </c>
      <c r="H62" s="163">
        <v>39.325842696629216</v>
      </c>
      <c r="I62" s="163">
        <v>2.5</v>
      </c>
      <c r="V62" s="2"/>
    </row>
    <row r="63" spans="1:22" ht="15">
      <c r="A63" s="169" t="s">
        <v>2654</v>
      </c>
      <c r="B63" s="37" t="s">
        <v>352</v>
      </c>
      <c r="C63" s="37" t="s">
        <v>296</v>
      </c>
      <c r="D63" t="s">
        <v>1402</v>
      </c>
      <c r="E63" s="163">
        <v>96.875</v>
      </c>
      <c r="F63" s="163">
        <v>100</v>
      </c>
      <c r="G63" s="163">
        <v>97.91666666666667</v>
      </c>
      <c r="H63" s="163">
        <v>51.68539325842696</v>
      </c>
      <c r="I63" s="163">
        <v>30</v>
      </c>
      <c r="V63" s="2"/>
    </row>
    <row r="64" spans="1:22" ht="15">
      <c r="A64" s="169" t="s">
        <v>2655</v>
      </c>
      <c r="B64" s="37" t="s">
        <v>353</v>
      </c>
      <c r="C64" s="37" t="s">
        <v>296</v>
      </c>
      <c r="D64" t="s">
        <v>1403</v>
      </c>
      <c r="E64" s="163">
        <v>95.83333333333333</v>
      </c>
      <c r="F64" s="163">
        <v>100</v>
      </c>
      <c r="G64" s="163">
        <v>97.91666666666667</v>
      </c>
      <c r="H64" s="163" t="s">
        <v>2305</v>
      </c>
      <c r="I64" s="163" t="s">
        <v>2305</v>
      </c>
      <c r="V64" s="2"/>
    </row>
    <row r="65" spans="1:22" ht="15">
      <c r="A65" s="169" t="s">
        <v>2656</v>
      </c>
      <c r="B65" s="37" t="s">
        <v>354</v>
      </c>
      <c r="C65" s="37" t="s">
        <v>296</v>
      </c>
      <c r="D65" t="s">
        <v>1404</v>
      </c>
      <c r="E65" s="163">
        <v>97.91666666666667</v>
      </c>
      <c r="F65" s="163">
        <v>94.50549450549451</v>
      </c>
      <c r="G65" s="163">
        <v>97.91666666666667</v>
      </c>
      <c r="H65" s="163">
        <v>22.471910112359552</v>
      </c>
      <c r="I65" s="163">
        <v>2.5</v>
      </c>
      <c r="V65" s="2"/>
    </row>
    <row r="66" spans="1:22" ht="15">
      <c r="A66" s="169" t="s">
        <v>2657</v>
      </c>
      <c r="B66" s="37" t="s">
        <v>355</v>
      </c>
      <c r="C66" s="37" t="s">
        <v>296</v>
      </c>
      <c r="D66" t="s">
        <v>2423</v>
      </c>
      <c r="E66" s="163">
        <v>100</v>
      </c>
      <c r="F66" s="163">
        <v>100</v>
      </c>
      <c r="G66" s="163">
        <v>95.83333333333333</v>
      </c>
      <c r="H66" s="163" t="s">
        <v>2305</v>
      </c>
      <c r="I66" s="163" t="s">
        <v>2305</v>
      </c>
      <c r="V66" s="2"/>
    </row>
    <row r="67" spans="1:22" ht="15">
      <c r="A67" s="169" t="s">
        <v>2658</v>
      </c>
      <c r="B67" s="37" t="s">
        <v>356</v>
      </c>
      <c r="C67" s="37" t="s">
        <v>296</v>
      </c>
      <c r="D67" t="s">
        <v>1405</v>
      </c>
      <c r="E67" s="163">
        <v>90.625</v>
      </c>
      <c r="F67" s="163">
        <v>84.61538461538461</v>
      </c>
      <c r="G67" s="163">
        <v>97.91666666666667</v>
      </c>
      <c r="H67" s="163" t="s">
        <v>2305</v>
      </c>
      <c r="I67" s="163" t="s">
        <v>2305</v>
      </c>
      <c r="V67" s="2"/>
    </row>
    <row r="68" spans="1:22" ht="15">
      <c r="A68" s="169" t="s">
        <v>2659</v>
      </c>
      <c r="B68" s="37" t="s">
        <v>358</v>
      </c>
      <c r="C68" s="37" t="s">
        <v>296</v>
      </c>
      <c r="D68" t="s">
        <v>1407</v>
      </c>
      <c r="E68" s="163">
        <v>91.66666666666667</v>
      </c>
      <c r="F68" s="163">
        <v>90.10989010989012</v>
      </c>
      <c r="G68" s="163">
        <v>97.91666666666667</v>
      </c>
      <c r="H68" s="163" t="s">
        <v>2305</v>
      </c>
      <c r="I68" s="163" t="s">
        <v>2305</v>
      </c>
      <c r="V68" s="2"/>
    </row>
    <row r="69" spans="1:22" ht="15">
      <c r="A69" s="169" t="s">
        <v>2660</v>
      </c>
      <c r="B69" s="37" t="s">
        <v>359</v>
      </c>
      <c r="C69" s="37" t="s">
        <v>296</v>
      </c>
      <c r="D69" t="s">
        <v>1408</v>
      </c>
      <c r="E69" s="163">
        <v>100</v>
      </c>
      <c r="F69" s="163">
        <v>100</v>
      </c>
      <c r="G69" s="163">
        <v>97.91666666666667</v>
      </c>
      <c r="H69" s="163">
        <v>61.235955056179776</v>
      </c>
      <c r="I69" s="163">
        <v>100</v>
      </c>
      <c r="V69" s="2"/>
    </row>
    <row r="70" spans="1:22" ht="15">
      <c r="A70" s="169" t="s">
        <v>2661</v>
      </c>
      <c r="B70" s="37" t="s">
        <v>360</v>
      </c>
      <c r="C70" s="37" t="s">
        <v>296</v>
      </c>
      <c r="D70" t="s">
        <v>2424</v>
      </c>
      <c r="E70" s="163">
        <v>94.79166666666667</v>
      </c>
      <c r="F70" s="163">
        <v>100</v>
      </c>
      <c r="G70" s="163">
        <v>95.83333333333333</v>
      </c>
      <c r="H70" s="163" t="s">
        <v>2305</v>
      </c>
      <c r="I70" s="163" t="s">
        <v>2305</v>
      </c>
      <c r="V70" s="2"/>
    </row>
    <row r="71" spans="1:22" ht="15">
      <c r="A71" s="169" t="s">
        <v>2662</v>
      </c>
      <c r="B71" s="37" t="s">
        <v>361</v>
      </c>
      <c r="C71" s="37" t="s">
        <v>296</v>
      </c>
      <c r="D71" t="s">
        <v>1409</v>
      </c>
      <c r="E71" s="163">
        <v>95.83333333333333</v>
      </c>
      <c r="F71" s="163">
        <v>93.4065934065934</v>
      </c>
      <c r="G71" s="163">
        <v>97.91666666666667</v>
      </c>
      <c r="H71" s="163">
        <v>5.617977528089888</v>
      </c>
      <c r="I71" s="163">
        <v>5</v>
      </c>
      <c r="V71" s="2"/>
    </row>
    <row r="72" spans="1:22" ht="15">
      <c r="A72" s="169" t="s">
        <v>2663</v>
      </c>
      <c r="B72" s="37" t="s">
        <v>362</v>
      </c>
      <c r="C72" s="37" t="s">
        <v>296</v>
      </c>
      <c r="D72" t="s">
        <v>1410</v>
      </c>
      <c r="E72" s="163">
        <v>100</v>
      </c>
      <c r="F72" s="163">
        <v>100</v>
      </c>
      <c r="G72" s="163">
        <v>97.91666666666667</v>
      </c>
      <c r="H72" s="163">
        <v>46.06741573033708</v>
      </c>
      <c r="I72" s="163">
        <v>55</v>
      </c>
      <c r="V72" s="2"/>
    </row>
    <row r="73" spans="1:22" ht="15">
      <c r="A73" s="169" t="s">
        <v>2664</v>
      </c>
      <c r="B73" s="37" t="s">
        <v>363</v>
      </c>
      <c r="C73" s="37" t="s">
        <v>296</v>
      </c>
      <c r="D73" t="s">
        <v>1411</v>
      </c>
      <c r="E73" s="163">
        <v>100</v>
      </c>
      <c r="F73" s="163">
        <v>90.10989010989012</v>
      </c>
      <c r="G73" s="163">
        <v>97.91666666666667</v>
      </c>
      <c r="H73" s="163">
        <v>92.13483146067416</v>
      </c>
      <c r="I73" s="163">
        <v>85</v>
      </c>
      <c r="V73" s="2"/>
    </row>
    <row r="74" spans="1:22" ht="15">
      <c r="A74" s="169" t="s">
        <v>2665</v>
      </c>
      <c r="B74" s="37" t="s">
        <v>364</v>
      </c>
      <c r="C74" s="37" t="s">
        <v>296</v>
      </c>
      <c r="D74" t="s">
        <v>1412</v>
      </c>
      <c r="E74" s="163">
        <v>100</v>
      </c>
      <c r="F74" s="163">
        <v>100</v>
      </c>
      <c r="G74" s="163">
        <v>97.91666666666667</v>
      </c>
      <c r="H74" s="163">
        <v>15.730337078651685</v>
      </c>
      <c r="I74" s="163">
        <v>0</v>
      </c>
      <c r="V74" s="2"/>
    </row>
    <row r="75" spans="1:22" ht="15">
      <c r="A75" s="169" t="s">
        <v>2666</v>
      </c>
      <c r="B75" s="37" t="s">
        <v>365</v>
      </c>
      <c r="C75" s="37" t="s">
        <v>296</v>
      </c>
      <c r="D75" t="s">
        <v>1413</v>
      </c>
      <c r="E75" s="163">
        <v>100</v>
      </c>
      <c r="F75" s="163">
        <v>100</v>
      </c>
      <c r="G75" s="163">
        <v>97.91666666666667</v>
      </c>
      <c r="H75" s="163" t="s">
        <v>2305</v>
      </c>
      <c r="I75" s="163" t="s">
        <v>2305</v>
      </c>
      <c r="V75" s="2"/>
    </row>
    <row r="76" spans="1:41" ht="15">
      <c r="A76" s="169" t="s">
        <v>2667</v>
      </c>
      <c r="B76" s="37" t="s">
        <v>297</v>
      </c>
      <c r="C76" s="37" t="s">
        <v>296</v>
      </c>
      <c r="D76" s="162" t="s">
        <v>2501</v>
      </c>
      <c r="E76" s="163">
        <v>95.83333333333333</v>
      </c>
      <c r="F76" s="163">
        <v>94.50549450549451</v>
      </c>
      <c r="G76" s="163" t="s">
        <v>2305</v>
      </c>
      <c r="H76" s="163" t="s">
        <v>2305</v>
      </c>
      <c r="I76" s="163"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69" t="s">
        <v>2668</v>
      </c>
      <c r="B77" s="37" t="s">
        <v>366</v>
      </c>
      <c r="C77" s="37" t="s">
        <v>296</v>
      </c>
      <c r="D77" t="s">
        <v>1414</v>
      </c>
      <c r="E77" s="163">
        <v>96.875</v>
      </c>
      <c r="F77" s="163">
        <v>100</v>
      </c>
      <c r="G77" s="163">
        <v>38.541666666666664</v>
      </c>
      <c r="H77" s="163" t="s">
        <v>2305</v>
      </c>
      <c r="I77" s="163" t="s">
        <v>2305</v>
      </c>
      <c r="V77" s="2"/>
    </row>
    <row r="78" spans="1:22" ht="15">
      <c r="A78" s="169" t="s">
        <v>2669</v>
      </c>
      <c r="B78" s="37" t="s">
        <v>367</v>
      </c>
      <c r="C78" s="37" t="s">
        <v>296</v>
      </c>
      <c r="D78" t="s">
        <v>1415</v>
      </c>
      <c r="E78" s="163">
        <v>100</v>
      </c>
      <c r="F78" s="163">
        <v>100</v>
      </c>
      <c r="G78" s="163">
        <v>97.91666666666667</v>
      </c>
      <c r="H78" s="163" t="s">
        <v>2305</v>
      </c>
      <c r="I78" s="163" t="s">
        <v>2305</v>
      </c>
      <c r="V78" s="2"/>
    </row>
    <row r="79" spans="1:22" ht="15">
      <c r="A79" s="169" t="s">
        <v>2670</v>
      </c>
      <c r="B79" s="37" t="s">
        <v>368</v>
      </c>
      <c r="C79" s="37" t="s">
        <v>296</v>
      </c>
      <c r="D79" t="s">
        <v>1416</v>
      </c>
      <c r="E79" s="163">
        <v>98.95833333333333</v>
      </c>
      <c r="F79" s="163">
        <v>100</v>
      </c>
      <c r="G79" s="163">
        <v>97.91666666666667</v>
      </c>
      <c r="H79" s="163">
        <v>5.617977528089888</v>
      </c>
      <c r="I79" s="163">
        <v>0</v>
      </c>
      <c r="V79" s="2"/>
    </row>
    <row r="80" spans="1:22" ht="15">
      <c r="A80" s="169" t="s">
        <v>2671</v>
      </c>
      <c r="B80" s="37" t="s">
        <v>369</v>
      </c>
      <c r="C80" s="37" t="s">
        <v>296</v>
      </c>
      <c r="D80" t="s">
        <v>1417</v>
      </c>
      <c r="E80" s="163">
        <v>92.70833333333333</v>
      </c>
      <c r="F80" s="163">
        <v>100</v>
      </c>
      <c r="G80" s="163">
        <v>97.91666666666667</v>
      </c>
      <c r="H80" s="163">
        <v>74.15730337078652</v>
      </c>
      <c r="I80" s="163">
        <v>100</v>
      </c>
      <c r="V80" s="2"/>
    </row>
    <row r="81" spans="1:22" ht="15">
      <c r="A81" s="169" t="s">
        <v>2672</v>
      </c>
      <c r="B81" s="37" t="s">
        <v>371</v>
      </c>
      <c r="C81" s="37" t="s">
        <v>296</v>
      </c>
      <c r="D81" t="s">
        <v>1419</v>
      </c>
      <c r="E81" s="163">
        <v>88.54166666666667</v>
      </c>
      <c r="F81" s="163">
        <v>80.21978021978022</v>
      </c>
      <c r="G81" s="163">
        <v>94.79166666666667</v>
      </c>
      <c r="H81" s="163">
        <v>21.910112359550563</v>
      </c>
      <c r="I81" s="163">
        <v>0</v>
      </c>
      <c r="V81" s="2"/>
    </row>
    <row r="82" spans="1:22" ht="15">
      <c r="A82" s="169" t="s">
        <v>2673</v>
      </c>
      <c r="B82" s="37" t="s">
        <v>370</v>
      </c>
      <c r="C82" s="37" t="s">
        <v>296</v>
      </c>
      <c r="D82" t="s">
        <v>1418</v>
      </c>
      <c r="E82" s="163">
        <v>93.75</v>
      </c>
      <c r="F82" s="163">
        <v>100</v>
      </c>
      <c r="G82" s="163">
        <v>97.91666666666667</v>
      </c>
      <c r="H82" s="163">
        <v>69.66292134831461</v>
      </c>
      <c r="I82" s="163">
        <v>100</v>
      </c>
      <c r="V82" s="2"/>
    </row>
    <row r="83" spans="1:22" ht="15">
      <c r="A83" s="169" t="s">
        <v>2674</v>
      </c>
      <c r="B83" s="37" t="s">
        <v>372</v>
      </c>
      <c r="C83" s="37" t="s">
        <v>296</v>
      </c>
      <c r="D83" t="s">
        <v>1420</v>
      </c>
      <c r="E83" s="163">
        <v>97.91666666666667</v>
      </c>
      <c r="F83" s="163">
        <v>100</v>
      </c>
      <c r="G83" s="163">
        <v>97.91666666666667</v>
      </c>
      <c r="H83" s="163" t="s">
        <v>2305</v>
      </c>
      <c r="I83" s="163" t="s">
        <v>2305</v>
      </c>
      <c r="V83" s="2"/>
    </row>
    <row r="84" spans="1:22" ht="15">
      <c r="A84" s="169" t="s">
        <v>2675</v>
      </c>
      <c r="B84" s="37" t="s">
        <v>374</v>
      </c>
      <c r="C84" s="37" t="s">
        <v>296</v>
      </c>
      <c r="D84" t="s">
        <v>1422</v>
      </c>
      <c r="E84" s="163">
        <v>100</v>
      </c>
      <c r="F84" s="163">
        <v>100</v>
      </c>
      <c r="G84" s="163">
        <v>97.91666666666667</v>
      </c>
      <c r="H84" s="163">
        <v>97.75280898876404</v>
      </c>
      <c r="I84" s="163">
        <v>100</v>
      </c>
      <c r="V84" s="2"/>
    </row>
    <row r="85" spans="1:22" ht="15">
      <c r="A85" s="169" t="s">
        <v>2676</v>
      </c>
      <c r="B85" s="37" t="s">
        <v>375</v>
      </c>
      <c r="C85" s="37" t="s">
        <v>296</v>
      </c>
      <c r="D85" t="s">
        <v>1423</v>
      </c>
      <c r="E85" s="163">
        <v>97.91666666666667</v>
      </c>
      <c r="F85" s="163">
        <v>100</v>
      </c>
      <c r="G85" s="163">
        <v>97.91666666666667</v>
      </c>
      <c r="H85" s="163" t="s">
        <v>2305</v>
      </c>
      <c r="I85" s="163" t="s">
        <v>2305</v>
      </c>
      <c r="V85" s="2"/>
    </row>
    <row r="86" spans="1:22" ht="15">
      <c r="A86" s="169" t="s">
        <v>2677</v>
      </c>
      <c r="B86" s="37" t="s">
        <v>376</v>
      </c>
      <c r="C86" s="37" t="s">
        <v>296</v>
      </c>
      <c r="D86" t="s">
        <v>1424</v>
      </c>
      <c r="E86" s="163">
        <v>100</v>
      </c>
      <c r="F86" s="163">
        <v>100</v>
      </c>
      <c r="G86" s="163">
        <v>97.91666666666667</v>
      </c>
      <c r="H86" s="163">
        <v>75.28089887640449</v>
      </c>
      <c r="I86" s="163">
        <v>5</v>
      </c>
      <c r="V86" s="2"/>
    </row>
    <row r="87" spans="1:22" ht="15">
      <c r="A87" s="169" t="s">
        <v>2678</v>
      </c>
      <c r="B87" s="37" t="s">
        <v>377</v>
      </c>
      <c r="C87" s="37" t="s">
        <v>296</v>
      </c>
      <c r="D87" t="s">
        <v>1425</v>
      </c>
      <c r="E87" s="163">
        <v>100</v>
      </c>
      <c r="F87" s="163">
        <v>100</v>
      </c>
      <c r="G87" s="163">
        <v>97.91666666666667</v>
      </c>
      <c r="H87" s="163" t="s">
        <v>2305</v>
      </c>
      <c r="I87" s="163" t="s">
        <v>2305</v>
      </c>
      <c r="V87" s="2"/>
    </row>
    <row r="88" spans="1:22" ht="15">
      <c r="A88" s="169" t="s">
        <v>2679</v>
      </c>
      <c r="B88" s="37" t="s">
        <v>378</v>
      </c>
      <c r="C88" s="37" t="s">
        <v>296</v>
      </c>
      <c r="D88" t="s">
        <v>1426</v>
      </c>
      <c r="E88" s="163">
        <v>92.70833333333333</v>
      </c>
      <c r="F88" s="163">
        <v>100</v>
      </c>
      <c r="G88" s="163">
        <v>97.91666666666667</v>
      </c>
      <c r="H88" s="163">
        <v>30.89887640449438</v>
      </c>
      <c r="I88" s="163">
        <v>99</v>
      </c>
      <c r="V88" s="2"/>
    </row>
    <row r="89" spans="1:22" ht="15">
      <c r="A89" s="169" t="s">
        <v>2680</v>
      </c>
      <c r="B89" s="37" t="s">
        <v>379</v>
      </c>
      <c r="C89" s="37" t="s">
        <v>296</v>
      </c>
      <c r="D89" t="s">
        <v>1427</v>
      </c>
      <c r="E89" s="163">
        <v>93.75</v>
      </c>
      <c r="F89" s="163">
        <v>100</v>
      </c>
      <c r="G89" s="163">
        <v>95.83333333333333</v>
      </c>
      <c r="H89" s="163">
        <v>34.831460674157306</v>
      </c>
      <c r="I89" s="163">
        <v>10</v>
      </c>
      <c r="V89" s="2"/>
    </row>
    <row r="90" spans="1:22" ht="15">
      <c r="A90" s="169" t="s">
        <v>2681</v>
      </c>
      <c r="B90" s="37" t="s">
        <v>381</v>
      </c>
      <c r="C90" s="37" t="s">
        <v>296</v>
      </c>
      <c r="D90" t="s">
        <v>2425</v>
      </c>
      <c r="E90" s="163">
        <v>100</v>
      </c>
      <c r="F90" s="163">
        <v>100</v>
      </c>
      <c r="G90" s="163">
        <v>90.625</v>
      </c>
      <c r="H90" s="163" t="s">
        <v>2305</v>
      </c>
      <c r="I90" s="163" t="s">
        <v>2305</v>
      </c>
      <c r="V90" s="2"/>
    </row>
    <row r="91" spans="1:22" ht="15">
      <c r="A91" s="169" t="s">
        <v>2682</v>
      </c>
      <c r="B91" s="37" t="s">
        <v>382</v>
      </c>
      <c r="C91" s="37" t="s">
        <v>296</v>
      </c>
      <c r="D91" t="s">
        <v>1429</v>
      </c>
      <c r="E91" s="163">
        <v>100</v>
      </c>
      <c r="F91" s="163">
        <v>100</v>
      </c>
      <c r="G91" s="163">
        <v>75</v>
      </c>
      <c r="H91" s="163">
        <v>80.89887640449439</v>
      </c>
      <c r="I91" s="163">
        <v>0</v>
      </c>
      <c r="V91" s="2"/>
    </row>
    <row r="92" spans="1:22" ht="15">
      <c r="A92" s="169" t="s">
        <v>2683</v>
      </c>
      <c r="B92" s="37" t="s">
        <v>383</v>
      </c>
      <c r="C92" s="37" t="s">
        <v>296</v>
      </c>
      <c r="D92" t="s">
        <v>2426</v>
      </c>
      <c r="E92" s="163">
        <v>94.79166666666667</v>
      </c>
      <c r="F92" s="163">
        <v>100</v>
      </c>
      <c r="G92" s="163">
        <v>95.83333333333333</v>
      </c>
      <c r="H92" s="163">
        <v>41.01123595505618</v>
      </c>
      <c r="I92" s="163">
        <v>5</v>
      </c>
      <c r="V92" s="2"/>
    </row>
    <row r="93" spans="1:22" ht="15">
      <c r="A93" s="169" t="s">
        <v>2684</v>
      </c>
      <c r="B93" s="37" t="s">
        <v>384</v>
      </c>
      <c r="C93" s="37" t="s">
        <v>296</v>
      </c>
      <c r="D93" t="s">
        <v>1429</v>
      </c>
      <c r="E93" s="163">
        <v>100</v>
      </c>
      <c r="F93" s="163">
        <v>100</v>
      </c>
      <c r="G93" s="163">
        <v>75</v>
      </c>
      <c r="H93" s="163">
        <v>80.89887640449439</v>
      </c>
      <c r="I93" s="163">
        <v>0</v>
      </c>
      <c r="V93" s="2"/>
    </row>
    <row r="94" spans="1:22" ht="30">
      <c r="A94" s="169" t="s">
        <v>2685</v>
      </c>
      <c r="B94" s="37" t="s">
        <v>385</v>
      </c>
      <c r="C94" s="37" t="s">
        <v>296</v>
      </c>
      <c r="D94" t="s">
        <v>1430</v>
      </c>
      <c r="E94" s="163">
        <v>97.91666666666667</v>
      </c>
      <c r="F94" s="163">
        <v>100</v>
      </c>
      <c r="G94" s="163">
        <v>95.83333333333333</v>
      </c>
      <c r="H94" s="163">
        <v>57.30337078651685</v>
      </c>
      <c r="I94" s="163">
        <v>5</v>
      </c>
      <c r="V94" s="2"/>
    </row>
    <row r="95" spans="1:22" ht="15">
      <c r="A95" s="169" t="s">
        <v>2686</v>
      </c>
      <c r="B95" s="37" t="s">
        <v>386</v>
      </c>
      <c r="C95" s="37" t="s">
        <v>296</v>
      </c>
      <c r="D95" t="s">
        <v>1431</v>
      </c>
      <c r="E95" s="163">
        <v>100</v>
      </c>
      <c r="F95" s="163">
        <v>100</v>
      </c>
      <c r="G95" s="163">
        <v>97.91666666666667</v>
      </c>
      <c r="H95" s="163" t="s">
        <v>2305</v>
      </c>
      <c r="I95" s="163" t="s">
        <v>2305</v>
      </c>
      <c r="V95" s="2"/>
    </row>
    <row r="96" spans="1:22" ht="15">
      <c r="A96" s="169" t="s">
        <v>2687</v>
      </c>
      <c r="B96" s="37" t="s">
        <v>387</v>
      </c>
      <c r="C96" s="37" t="s">
        <v>296</v>
      </c>
      <c r="D96" s="162" t="s">
        <v>2553</v>
      </c>
      <c r="E96" s="163">
        <v>96.875</v>
      </c>
      <c r="F96" s="163">
        <v>100</v>
      </c>
      <c r="G96" s="163">
        <v>97.91666666666667</v>
      </c>
      <c r="H96" s="163">
        <v>55.056179775280896</v>
      </c>
      <c r="I96" s="163">
        <v>45</v>
      </c>
      <c r="V96" s="2"/>
    </row>
    <row r="97" spans="1:22" ht="15">
      <c r="A97" s="169" t="s">
        <v>2688</v>
      </c>
      <c r="B97" s="37" t="s">
        <v>388</v>
      </c>
      <c r="C97" s="37" t="s">
        <v>296</v>
      </c>
      <c r="D97" t="s">
        <v>1432</v>
      </c>
      <c r="E97" s="163">
        <v>96.875</v>
      </c>
      <c r="F97" s="163">
        <v>90.10989010989012</v>
      </c>
      <c r="G97" s="163">
        <v>95.83333333333333</v>
      </c>
      <c r="H97" s="163" t="s">
        <v>2305</v>
      </c>
      <c r="I97" s="163" t="s">
        <v>2305</v>
      </c>
      <c r="V97" s="2"/>
    </row>
    <row r="98" spans="1:22" ht="30">
      <c r="A98" s="169" t="s">
        <v>2689</v>
      </c>
      <c r="B98" s="37" t="s">
        <v>389</v>
      </c>
      <c r="C98" s="37" t="s">
        <v>296</v>
      </c>
      <c r="D98" t="s">
        <v>1433</v>
      </c>
      <c r="E98" s="163">
        <v>100</v>
      </c>
      <c r="F98" s="163">
        <v>100</v>
      </c>
      <c r="G98" s="163">
        <v>95.83333333333333</v>
      </c>
      <c r="H98" s="163" t="s">
        <v>2305</v>
      </c>
      <c r="I98" s="163" t="s">
        <v>2305</v>
      </c>
      <c r="V98" s="2"/>
    </row>
    <row r="99" spans="1:22" ht="15">
      <c r="A99" s="169" t="s">
        <v>2690</v>
      </c>
      <c r="B99" s="37" t="s">
        <v>390</v>
      </c>
      <c r="C99" s="37" t="s">
        <v>296</v>
      </c>
      <c r="D99" t="s">
        <v>2427</v>
      </c>
      <c r="E99" s="163">
        <v>84.375</v>
      </c>
      <c r="F99" s="163">
        <v>84.61538461538461</v>
      </c>
      <c r="G99" s="163">
        <v>95.83333333333333</v>
      </c>
      <c r="H99" s="163">
        <v>19.662921348314608</v>
      </c>
      <c r="I99" s="163">
        <v>5</v>
      </c>
      <c r="V99" s="2"/>
    </row>
    <row r="100" spans="1:22" ht="15">
      <c r="A100" s="169" t="s">
        <v>2691</v>
      </c>
      <c r="B100" s="37" t="s">
        <v>391</v>
      </c>
      <c r="C100" s="37" t="s">
        <v>296</v>
      </c>
      <c r="D100" s="162" t="s">
        <v>2554</v>
      </c>
      <c r="E100" s="163">
        <v>95.83333333333333</v>
      </c>
      <c r="F100" s="163">
        <v>100</v>
      </c>
      <c r="G100" s="163">
        <v>97.91666666666667</v>
      </c>
      <c r="H100" s="163" t="s">
        <v>2305</v>
      </c>
      <c r="I100" s="163" t="s">
        <v>2305</v>
      </c>
      <c r="V100" s="2"/>
    </row>
    <row r="101" spans="1:22" ht="30">
      <c r="A101" s="169" t="s">
        <v>2692</v>
      </c>
      <c r="B101" s="37" t="s">
        <v>392</v>
      </c>
      <c r="C101" s="37" t="s">
        <v>296</v>
      </c>
      <c r="D101" t="s">
        <v>1434</v>
      </c>
      <c r="E101" s="163">
        <v>97.91666666666667</v>
      </c>
      <c r="F101" s="163">
        <v>100</v>
      </c>
      <c r="G101" s="163">
        <v>98.95833333333333</v>
      </c>
      <c r="H101" s="163">
        <v>52.80898876404494</v>
      </c>
      <c r="I101" s="163">
        <v>15</v>
      </c>
      <c r="V101" s="2"/>
    </row>
    <row r="102" spans="1:22" ht="15">
      <c r="A102" s="169" t="s">
        <v>2693</v>
      </c>
      <c r="B102" s="37" t="s">
        <v>393</v>
      </c>
      <c r="C102" s="37" t="s">
        <v>296</v>
      </c>
      <c r="D102" t="s">
        <v>1435</v>
      </c>
      <c r="E102" s="163">
        <v>100</v>
      </c>
      <c r="F102" s="163">
        <v>100</v>
      </c>
      <c r="G102" s="163">
        <v>75</v>
      </c>
      <c r="H102" s="163">
        <v>16.853932584269664</v>
      </c>
      <c r="I102" s="163">
        <v>2.5</v>
      </c>
      <c r="V102" s="2"/>
    </row>
    <row r="103" spans="1:22" ht="15">
      <c r="A103" s="169" t="s">
        <v>2694</v>
      </c>
      <c r="B103" s="37" t="s">
        <v>394</v>
      </c>
      <c r="C103" s="37" t="s">
        <v>296</v>
      </c>
      <c r="D103" t="s">
        <v>1436</v>
      </c>
      <c r="E103" s="163">
        <v>97.91666666666667</v>
      </c>
      <c r="F103" s="163">
        <v>100</v>
      </c>
      <c r="G103" s="163">
        <v>97.91666666666667</v>
      </c>
      <c r="H103" s="163" t="s">
        <v>2305</v>
      </c>
      <c r="I103" s="163" t="s">
        <v>2305</v>
      </c>
      <c r="V103" s="2"/>
    </row>
    <row r="104" spans="1:22" ht="15">
      <c r="A104" s="169" t="s">
        <v>2695</v>
      </c>
      <c r="B104" s="37" t="s">
        <v>395</v>
      </c>
      <c r="C104" s="37" t="s">
        <v>296</v>
      </c>
      <c r="D104" t="s">
        <v>1437</v>
      </c>
      <c r="E104" s="163">
        <v>100</v>
      </c>
      <c r="F104" s="163">
        <v>100</v>
      </c>
      <c r="G104" s="163">
        <v>97.91666666666667</v>
      </c>
      <c r="H104" s="163" t="s">
        <v>2305</v>
      </c>
      <c r="I104" s="163" t="s">
        <v>2305</v>
      </c>
      <c r="V104" s="2"/>
    </row>
    <row r="105" spans="1:22" ht="15">
      <c r="A105" s="169" t="s">
        <v>2696</v>
      </c>
      <c r="B105" s="37" t="s">
        <v>396</v>
      </c>
      <c r="C105" s="37" t="s">
        <v>296</v>
      </c>
      <c r="D105" t="s">
        <v>1438</v>
      </c>
      <c r="E105" s="163">
        <v>85.41666666666667</v>
      </c>
      <c r="F105" s="163">
        <v>94.50549450549451</v>
      </c>
      <c r="G105" s="163">
        <v>17.708333333333332</v>
      </c>
      <c r="H105" s="163">
        <v>29.775280898876403</v>
      </c>
      <c r="I105" s="163">
        <v>42.5</v>
      </c>
      <c r="V105" s="2"/>
    </row>
    <row r="106" spans="1:22" ht="15">
      <c r="A106" s="169" t="s">
        <v>2697</v>
      </c>
      <c r="B106" s="37" t="s">
        <v>397</v>
      </c>
      <c r="C106" s="37" t="s">
        <v>296</v>
      </c>
      <c r="D106" t="s">
        <v>1439</v>
      </c>
      <c r="E106" s="163">
        <v>100</v>
      </c>
      <c r="F106" s="163">
        <v>100</v>
      </c>
      <c r="G106" s="163">
        <v>97.91666666666667</v>
      </c>
      <c r="H106" s="163" t="s">
        <v>2305</v>
      </c>
      <c r="I106" s="163" t="s">
        <v>2305</v>
      </c>
      <c r="V106" s="2"/>
    </row>
    <row r="107" spans="1:22" ht="15">
      <c r="A107" s="169" t="s">
        <v>2698</v>
      </c>
      <c r="B107" s="37" t="s">
        <v>398</v>
      </c>
      <c r="C107" s="37" t="s">
        <v>296</v>
      </c>
      <c r="D107" t="s">
        <v>1440</v>
      </c>
      <c r="E107" s="163">
        <v>89.58333333333333</v>
      </c>
      <c r="F107" s="163">
        <v>79.12087912087912</v>
      </c>
      <c r="G107" s="163">
        <v>97.91666666666667</v>
      </c>
      <c r="H107" s="163">
        <v>27.528089887640448</v>
      </c>
      <c r="I107" s="163">
        <v>37.5</v>
      </c>
      <c r="V107" s="2"/>
    </row>
    <row r="108" spans="1:22" ht="30">
      <c r="A108" s="169" t="s">
        <v>2699</v>
      </c>
      <c r="B108" s="37" t="s">
        <v>307</v>
      </c>
      <c r="C108" s="37" t="s">
        <v>296</v>
      </c>
      <c r="D108" t="s">
        <v>1363</v>
      </c>
      <c r="E108" s="163">
        <v>77.08333333333333</v>
      </c>
      <c r="F108" s="163">
        <v>79.12087912087912</v>
      </c>
      <c r="G108" s="163">
        <v>17.708333333333332</v>
      </c>
      <c r="H108" s="163">
        <v>28.089887640449437</v>
      </c>
      <c r="I108" s="163">
        <v>2.5</v>
      </c>
      <c r="U108" s="8" t="s">
        <v>231</v>
      </c>
      <c r="V108" s="2"/>
    </row>
    <row r="109" spans="1:22" ht="15">
      <c r="A109" s="169" t="s">
        <v>2700</v>
      </c>
      <c r="B109" s="37" t="s">
        <v>399</v>
      </c>
      <c r="C109" s="37" t="s">
        <v>296</v>
      </c>
      <c r="D109" t="s">
        <v>1441</v>
      </c>
      <c r="E109" s="163">
        <v>90.625</v>
      </c>
      <c r="F109" s="163">
        <v>100</v>
      </c>
      <c r="G109" s="163">
        <v>97.91666666666667</v>
      </c>
      <c r="H109" s="163" t="s">
        <v>2305</v>
      </c>
      <c r="I109" s="163" t="s">
        <v>2305</v>
      </c>
      <c r="V109" s="2"/>
    </row>
    <row r="110" spans="1:22" ht="15">
      <c r="A110" s="169" t="s">
        <v>2701</v>
      </c>
      <c r="B110" s="37" t="s">
        <v>401</v>
      </c>
      <c r="C110" s="37" t="s">
        <v>296</v>
      </c>
      <c r="D110" t="s">
        <v>1443</v>
      </c>
      <c r="E110" s="163">
        <v>95.83333333333333</v>
      </c>
      <c r="F110" s="163">
        <v>100</v>
      </c>
      <c r="G110" s="163">
        <v>97.91666666666667</v>
      </c>
      <c r="H110" s="163">
        <v>30.89887640449438</v>
      </c>
      <c r="I110" s="163">
        <v>0</v>
      </c>
      <c r="V110" s="2"/>
    </row>
    <row r="111" spans="1:22" ht="15">
      <c r="A111" s="169" t="s">
        <v>2702</v>
      </c>
      <c r="B111" s="37" t="s">
        <v>402</v>
      </c>
      <c r="C111" s="37" t="s">
        <v>296</v>
      </c>
      <c r="D111" t="s">
        <v>1444</v>
      </c>
      <c r="E111" s="163">
        <v>100</v>
      </c>
      <c r="F111" s="163">
        <v>100</v>
      </c>
      <c r="G111" s="163">
        <v>97.91666666666667</v>
      </c>
      <c r="H111" s="163">
        <v>38.764044943820224</v>
      </c>
      <c r="I111" s="163">
        <v>80</v>
      </c>
      <c r="V111" s="2"/>
    </row>
    <row r="112" spans="1:22" ht="15">
      <c r="A112" s="169" t="s">
        <v>2703</v>
      </c>
      <c r="B112" s="37" t="s">
        <v>403</v>
      </c>
      <c r="C112" s="37" t="s">
        <v>296</v>
      </c>
      <c r="D112" t="s">
        <v>1445</v>
      </c>
      <c r="E112" s="163">
        <v>100</v>
      </c>
      <c r="F112" s="163">
        <v>100</v>
      </c>
      <c r="G112" s="163">
        <v>75</v>
      </c>
      <c r="H112" s="163" t="s">
        <v>2305</v>
      </c>
      <c r="I112" s="163" t="s">
        <v>2305</v>
      </c>
      <c r="V112" s="2"/>
    </row>
    <row r="113" spans="1:9" ht="15">
      <c r="A113" s="169" t="s">
        <v>2704</v>
      </c>
      <c r="B113" s="37" t="s">
        <v>404</v>
      </c>
      <c r="C113" s="37" t="s">
        <v>296</v>
      </c>
      <c r="D113" t="s">
        <v>1446</v>
      </c>
      <c r="E113" s="163">
        <v>100</v>
      </c>
      <c r="F113" s="163">
        <v>100</v>
      </c>
      <c r="G113" s="163">
        <v>97.91666666666667</v>
      </c>
      <c r="H113" s="163">
        <v>76.96629213483146</v>
      </c>
      <c r="I113" s="163">
        <v>66</v>
      </c>
    </row>
    <row r="114" spans="1:9" ht="15">
      <c r="A114" s="169" t="s">
        <v>2705</v>
      </c>
      <c r="B114" s="37" t="s">
        <v>405</v>
      </c>
      <c r="C114" s="37" t="s">
        <v>296</v>
      </c>
      <c r="D114" t="s">
        <v>1447</v>
      </c>
      <c r="E114" s="163">
        <v>77.08333333333333</v>
      </c>
      <c r="F114" s="163">
        <v>68.13186813186813</v>
      </c>
      <c r="G114" s="163">
        <v>17.708333333333332</v>
      </c>
      <c r="H114" s="163" t="s">
        <v>2305</v>
      </c>
      <c r="I114" s="163" t="s">
        <v>2305</v>
      </c>
    </row>
    <row r="115" spans="1:9" ht="15">
      <c r="A115" s="169" t="s">
        <v>2706</v>
      </c>
      <c r="B115" s="37" t="s">
        <v>406</v>
      </c>
      <c r="C115" s="37" t="s">
        <v>296</v>
      </c>
      <c r="D115" t="s">
        <v>1448</v>
      </c>
      <c r="E115" s="163">
        <v>93.75</v>
      </c>
      <c r="F115" s="163">
        <v>100</v>
      </c>
      <c r="G115" s="163">
        <v>97.91666666666667</v>
      </c>
      <c r="H115" s="163" t="s">
        <v>2305</v>
      </c>
      <c r="I115" s="163" t="s">
        <v>2305</v>
      </c>
    </row>
    <row r="116" spans="1:9" ht="15">
      <c r="A116" s="169" t="s">
        <v>2707</v>
      </c>
      <c r="B116" s="37" t="s">
        <v>407</v>
      </c>
      <c r="C116" s="37" t="s">
        <v>296</v>
      </c>
      <c r="D116" t="s">
        <v>1449</v>
      </c>
      <c r="E116" s="163">
        <v>100</v>
      </c>
      <c r="F116" s="163">
        <v>100</v>
      </c>
      <c r="G116" s="163">
        <v>97.91666666666667</v>
      </c>
      <c r="H116" s="163">
        <v>47.19101123595506</v>
      </c>
      <c r="I116" s="163">
        <v>95</v>
      </c>
    </row>
    <row r="117" spans="1:9" ht="15">
      <c r="A117" s="169" t="s">
        <v>2708</v>
      </c>
      <c r="B117" s="37" t="s">
        <v>408</v>
      </c>
      <c r="C117" s="37" t="s">
        <v>296</v>
      </c>
      <c r="D117" t="s">
        <v>1450</v>
      </c>
      <c r="E117" s="163">
        <v>77.08333333333333</v>
      </c>
      <c r="F117" s="163">
        <v>69.23076923076923</v>
      </c>
      <c r="G117" s="163">
        <v>17.708333333333332</v>
      </c>
      <c r="H117" s="163" t="s">
        <v>2305</v>
      </c>
      <c r="I117" s="163" t="s">
        <v>2305</v>
      </c>
    </row>
    <row r="118" spans="1:9" ht="15">
      <c r="A118" s="169" t="s">
        <v>2709</v>
      </c>
      <c r="B118" s="37" t="s">
        <v>409</v>
      </c>
      <c r="C118" s="37" t="s">
        <v>296</v>
      </c>
      <c r="D118" t="s">
        <v>1451</v>
      </c>
      <c r="E118" s="163">
        <v>68.75</v>
      </c>
      <c r="F118" s="163">
        <v>62.637362637362635</v>
      </c>
      <c r="G118" s="163">
        <v>75</v>
      </c>
      <c r="H118" s="163" t="s">
        <v>2305</v>
      </c>
      <c r="I118" s="163" t="s">
        <v>2305</v>
      </c>
    </row>
    <row r="119" spans="1:9" ht="15">
      <c r="A119" s="169" t="s">
        <v>2710</v>
      </c>
      <c r="B119" s="37" t="s">
        <v>410</v>
      </c>
      <c r="C119" s="37" t="s">
        <v>296</v>
      </c>
      <c r="D119" t="s">
        <v>1452</v>
      </c>
      <c r="E119" s="163">
        <v>100</v>
      </c>
      <c r="F119" s="163">
        <v>100</v>
      </c>
      <c r="G119" s="163">
        <v>97.91666666666667</v>
      </c>
      <c r="H119" s="163">
        <v>80.89887640449439</v>
      </c>
      <c r="I119" s="163">
        <v>5</v>
      </c>
    </row>
    <row r="120" spans="1:9" ht="15">
      <c r="A120" s="169" t="s">
        <v>2711</v>
      </c>
      <c r="B120" s="37" t="s">
        <v>411</v>
      </c>
      <c r="C120" s="37" t="s">
        <v>296</v>
      </c>
      <c r="D120" t="s">
        <v>1453</v>
      </c>
      <c r="E120" s="163">
        <v>100</v>
      </c>
      <c r="F120" s="163">
        <v>100</v>
      </c>
      <c r="G120" s="163">
        <v>97.91666666666667</v>
      </c>
      <c r="H120" s="163">
        <v>32.58426966292135</v>
      </c>
      <c r="I120" s="163">
        <v>0</v>
      </c>
    </row>
    <row r="121" spans="1:9" ht="15">
      <c r="A121" s="169" t="s">
        <v>2712</v>
      </c>
      <c r="B121" s="37" t="s">
        <v>412</v>
      </c>
      <c r="C121" s="37" t="s">
        <v>296</v>
      </c>
      <c r="D121" t="s">
        <v>1454</v>
      </c>
      <c r="E121" s="163">
        <v>75</v>
      </c>
      <c r="F121" s="163">
        <v>79.12087912087912</v>
      </c>
      <c r="G121" s="163">
        <v>92.70833333333333</v>
      </c>
      <c r="H121" s="163" t="s">
        <v>2305</v>
      </c>
      <c r="I121" s="163" t="s">
        <v>2305</v>
      </c>
    </row>
    <row r="122" spans="1:9" ht="15">
      <c r="A122" s="169" t="s">
        <v>2713</v>
      </c>
      <c r="B122" s="37" t="s">
        <v>413</v>
      </c>
      <c r="C122" s="37" t="s">
        <v>296</v>
      </c>
      <c r="D122" t="s">
        <v>1455</v>
      </c>
      <c r="E122" s="163">
        <v>93.75</v>
      </c>
      <c r="F122" s="163">
        <v>100</v>
      </c>
      <c r="G122" s="163">
        <v>97.91666666666667</v>
      </c>
      <c r="H122" s="163">
        <v>94.9438202247191</v>
      </c>
      <c r="I122" s="163">
        <v>54</v>
      </c>
    </row>
    <row r="123" spans="1:9" ht="15">
      <c r="A123" s="169" t="s">
        <v>2714</v>
      </c>
      <c r="B123" s="37" t="s">
        <v>414</v>
      </c>
      <c r="C123" s="37" t="s">
        <v>296</v>
      </c>
      <c r="D123" t="s">
        <v>1456</v>
      </c>
      <c r="E123" s="163">
        <v>100</v>
      </c>
      <c r="F123" s="163">
        <v>100</v>
      </c>
      <c r="G123" s="163">
        <v>97.91666666666667</v>
      </c>
      <c r="H123" s="163">
        <v>21.910112359550563</v>
      </c>
      <c r="I123" s="163">
        <v>5</v>
      </c>
    </row>
    <row r="124" spans="1:9" ht="15">
      <c r="A124" s="169" t="s">
        <v>2715</v>
      </c>
      <c r="B124" s="37" t="s">
        <v>415</v>
      </c>
      <c r="C124" s="37" t="s">
        <v>296</v>
      </c>
      <c r="D124" t="s">
        <v>1457</v>
      </c>
      <c r="E124" s="163">
        <v>100</v>
      </c>
      <c r="F124" s="163">
        <v>100</v>
      </c>
      <c r="G124" s="163">
        <v>38.541666666666664</v>
      </c>
      <c r="H124" s="163" t="s">
        <v>2305</v>
      </c>
      <c r="I124" s="163" t="s">
        <v>2305</v>
      </c>
    </row>
    <row r="125" spans="1:9" ht="15">
      <c r="A125" s="169" t="s">
        <v>2716</v>
      </c>
      <c r="B125" s="37" t="s">
        <v>416</v>
      </c>
      <c r="C125" s="37" t="s">
        <v>296</v>
      </c>
      <c r="D125" t="s">
        <v>1458</v>
      </c>
      <c r="E125" s="163">
        <v>86.45833333333333</v>
      </c>
      <c r="F125" s="163">
        <v>100</v>
      </c>
      <c r="G125" s="163">
        <v>14.583333333333334</v>
      </c>
      <c r="H125" s="163" t="s">
        <v>2305</v>
      </c>
      <c r="I125" s="163" t="s">
        <v>2305</v>
      </c>
    </row>
    <row r="126" spans="1:9" ht="15">
      <c r="A126" s="169" t="s">
        <v>2717</v>
      </c>
      <c r="B126" s="37" t="s">
        <v>417</v>
      </c>
      <c r="C126" s="37" t="s">
        <v>296</v>
      </c>
      <c r="D126" t="s">
        <v>1459</v>
      </c>
      <c r="E126" s="163">
        <v>100</v>
      </c>
      <c r="F126" s="163">
        <v>100</v>
      </c>
      <c r="G126" s="163">
        <v>97.91666666666667</v>
      </c>
      <c r="H126" s="163" t="s">
        <v>2305</v>
      </c>
      <c r="I126" s="163" t="s">
        <v>2305</v>
      </c>
    </row>
    <row r="127" spans="1:9" ht="15">
      <c r="A127" s="169" t="s">
        <v>2718</v>
      </c>
      <c r="B127" s="37" t="s">
        <v>418</v>
      </c>
      <c r="C127" s="37" t="s">
        <v>296</v>
      </c>
      <c r="D127" t="s">
        <v>1460</v>
      </c>
      <c r="E127" s="163">
        <v>92.70833333333333</v>
      </c>
      <c r="F127" s="163">
        <v>100</v>
      </c>
      <c r="G127" s="163">
        <v>95.83333333333333</v>
      </c>
      <c r="H127" s="163">
        <v>32.58426966292135</v>
      </c>
      <c r="I127" s="163">
        <v>5</v>
      </c>
    </row>
    <row r="128" spans="1:9" ht="15">
      <c r="A128" s="169" t="s">
        <v>2719</v>
      </c>
      <c r="B128" s="37" t="s">
        <v>419</v>
      </c>
      <c r="C128" s="37" t="s">
        <v>296</v>
      </c>
      <c r="D128" t="s">
        <v>1461</v>
      </c>
      <c r="E128" s="163">
        <v>100</v>
      </c>
      <c r="F128" s="163">
        <v>100</v>
      </c>
      <c r="G128" s="163">
        <v>97.91666666666667</v>
      </c>
      <c r="H128" s="163">
        <v>27.528089887640448</v>
      </c>
      <c r="I128" s="163">
        <v>5</v>
      </c>
    </row>
    <row r="129" spans="1:9" ht="15">
      <c r="A129" s="169" t="s">
        <v>2720</v>
      </c>
      <c r="B129" s="37" t="s">
        <v>420</v>
      </c>
      <c r="C129" s="37" t="s">
        <v>296</v>
      </c>
      <c r="D129" t="s">
        <v>1462</v>
      </c>
      <c r="E129" s="163">
        <v>100</v>
      </c>
      <c r="F129" s="163">
        <v>100</v>
      </c>
      <c r="G129" s="163">
        <v>97.91666666666667</v>
      </c>
      <c r="H129" s="163" t="s">
        <v>2305</v>
      </c>
      <c r="I129" s="163" t="s">
        <v>2305</v>
      </c>
    </row>
    <row r="130" spans="1:9" ht="15">
      <c r="A130" s="169" t="s">
        <v>2721</v>
      </c>
      <c r="B130" s="37" t="s">
        <v>421</v>
      </c>
      <c r="C130" s="37" t="s">
        <v>296</v>
      </c>
      <c r="D130" t="s">
        <v>1463</v>
      </c>
      <c r="E130" s="163">
        <v>93.75</v>
      </c>
      <c r="F130" s="163">
        <v>100</v>
      </c>
      <c r="G130" s="163">
        <v>97.91666666666667</v>
      </c>
      <c r="H130" s="163">
        <v>19.10112359550562</v>
      </c>
      <c r="I130" s="163">
        <v>25</v>
      </c>
    </row>
    <row r="131" spans="1:9" ht="15">
      <c r="A131" s="169">
        <v>81001</v>
      </c>
      <c r="B131" s="37" t="s">
        <v>422</v>
      </c>
      <c r="C131" s="37" t="s">
        <v>422</v>
      </c>
      <c r="D131" t="s">
        <v>1464</v>
      </c>
      <c r="E131" s="163">
        <v>76.04166666666667</v>
      </c>
      <c r="F131" s="163">
        <v>89.01098901098901</v>
      </c>
      <c r="G131" s="163" t="s">
        <v>2305</v>
      </c>
      <c r="H131" s="163" t="s">
        <v>2305</v>
      </c>
      <c r="I131" s="163" t="s">
        <v>2305</v>
      </c>
    </row>
    <row r="132" spans="1:9" ht="15">
      <c r="A132" s="169">
        <v>81065</v>
      </c>
      <c r="B132" s="37" t="s">
        <v>423</v>
      </c>
      <c r="C132" s="37" t="s">
        <v>422</v>
      </c>
      <c r="D132" t="s">
        <v>1465</v>
      </c>
      <c r="E132" s="163">
        <v>59.375</v>
      </c>
      <c r="F132" s="163">
        <v>87.91208791208791</v>
      </c>
      <c r="G132" s="163" t="s">
        <v>2305</v>
      </c>
      <c r="H132" s="163" t="s">
        <v>2305</v>
      </c>
      <c r="I132" s="163" t="s">
        <v>2305</v>
      </c>
    </row>
    <row r="133" spans="1:9" ht="15">
      <c r="A133" s="169">
        <v>81220</v>
      </c>
      <c r="B133" s="37" t="s">
        <v>424</v>
      </c>
      <c r="C133" s="37" t="s">
        <v>422</v>
      </c>
      <c r="D133" t="s">
        <v>1466</v>
      </c>
      <c r="E133" s="163">
        <v>55.208333333333336</v>
      </c>
      <c r="F133" s="163">
        <v>61.53846153846154</v>
      </c>
      <c r="G133" s="163" t="s">
        <v>2305</v>
      </c>
      <c r="H133" s="163" t="s">
        <v>2305</v>
      </c>
      <c r="I133" s="163" t="s">
        <v>2305</v>
      </c>
    </row>
    <row r="134" spans="1:9" ht="15">
      <c r="A134" s="169">
        <v>81300</v>
      </c>
      <c r="B134" s="37" t="s">
        <v>425</v>
      </c>
      <c r="C134" s="37" t="s">
        <v>422</v>
      </c>
      <c r="D134" t="s">
        <v>1467</v>
      </c>
      <c r="E134" s="163">
        <v>40.625</v>
      </c>
      <c r="F134" s="163">
        <v>76.92307692307692</v>
      </c>
      <c r="G134" s="163">
        <v>5.208333333333333</v>
      </c>
      <c r="H134" s="163">
        <v>5.617977528089888</v>
      </c>
      <c r="I134" s="163">
        <v>5</v>
      </c>
    </row>
    <row r="135" spans="1:9" ht="15">
      <c r="A135" s="169">
        <v>81</v>
      </c>
      <c r="B135" s="37" t="s">
        <v>293</v>
      </c>
      <c r="C135" s="37" t="s">
        <v>422</v>
      </c>
      <c r="D135" t="s">
        <v>2428</v>
      </c>
      <c r="E135" s="163">
        <v>63.541666666666664</v>
      </c>
      <c r="F135" s="163">
        <v>16.483516483516482</v>
      </c>
      <c r="G135" s="163">
        <v>81.71296296296296</v>
      </c>
      <c r="H135" s="163">
        <v>67.41573033707866</v>
      </c>
      <c r="I135" s="163">
        <v>60</v>
      </c>
    </row>
    <row r="136" spans="1:9" ht="15">
      <c r="A136" s="169">
        <v>81591</v>
      </c>
      <c r="B136" s="37" t="s">
        <v>426</v>
      </c>
      <c r="C136" s="37" t="s">
        <v>422</v>
      </c>
      <c r="D136" t="s">
        <v>1468</v>
      </c>
      <c r="E136" s="163">
        <v>48.958333333333336</v>
      </c>
      <c r="F136" s="163">
        <v>72.52747252747253</v>
      </c>
      <c r="G136" s="163" t="s">
        <v>2305</v>
      </c>
      <c r="H136" s="163" t="s">
        <v>2305</v>
      </c>
      <c r="I136" s="163" t="s">
        <v>2305</v>
      </c>
    </row>
    <row r="137" spans="1:9" ht="15">
      <c r="A137" s="169">
        <v>81736</v>
      </c>
      <c r="B137" s="37" t="s">
        <v>427</v>
      </c>
      <c r="C137" s="37" t="s">
        <v>422</v>
      </c>
      <c r="D137" t="s">
        <v>1469</v>
      </c>
      <c r="E137" s="163">
        <v>57.291666666666664</v>
      </c>
      <c r="F137" s="163">
        <v>67.03296703296704</v>
      </c>
      <c r="G137" s="163" t="s">
        <v>2305</v>
      </c>
      <c r="H137" s="163" t="s">
        <v>2305</v>
      </c>
      <c r="I137" s="163" t="s">
        <v>2305</v>
      </c>
    </row>
    <row r="138" spans="1:9" ht="15">
      <c r="A138" s="169">
        <v>81794</v>
      </c>
      <c r="B138" s="37" t="s">
        <v>428</v>
      </c>
      <c r="C138" s="37" t="s">
        <v>422</v>
      </c>
      <c r="D138" t="s">
        <v>1470</v>
      </c>
      <c r="E138" s="163">
        <v>38.541666666666664</v>
      </c>
      <c r="F138" s="163">
        <v>73.62637362637362</v>
      </c>
      <c r="G138" s="163" t="s">
        <v>2305</v>
      </c>
      <c r="H138" s="163" t="s">
        <v>2305</v>
      </c>
      <c r="I138" s="163" t="s">
        <v>2305</v>
      </c>
    </row>
    <row r="139" spans="1:9" ht="15">
      <c r="A139" s="169" t="s">
        <v>2722</v>
      </c>
      <c r="B139" s="37" t="s">
        <v>431</v>
      </c>
      <c r="C139" s="37" t="s">
        <v>429</v>
      </c>
      <c r="D139" s="162" t="s">
        <v>2502</v>
      </c>
      <c r="E139" s="163">
        <v>59.375</v>
      </c>
      <c r="F139" s="163">
        <v>61.53846153846154</v>
      </c>
      <c r="G139" s="163">
        <v>88.54166666666667</v>
      </c>
      <c r="H139" s="163">
        <v>33.146067415730336</v>
      </c>
      <c r="I139" s="163">
        <v>0</v>
      </c>
    </row>
    <row r="140" spans="1:9" ht="15">
      <c r="A140" s="169" t="s">
        <v>2723</v>
      </c>
      <c r="B140" s="37" t="s">
        <v>430</v>
      </c>
      <c r="C140" s="37" t="s">
        <v>429</v>
      </c>
      <c r="D140" t="s">
        <v>2430</v>
      </c>
      <c r="E140" s="163">
        <v>67.70833333333333</v>
      </c>
      <c r="F140" s="163">
        <v>52.747252747252745</v>
      </c>
      <c r="G140" s="163">
        <v>12.5</v>
      </c>
      <c r="H140" s="163" t="s">
        <v>2305</v>
      </c>
      <c r="I140" s="163" t="s">
        <v>2305</v>
      </c>
    </row>
    <row r="141" spans="1:9" ht="15">
      <c r="A141" s="169" t="s">
        <v>2724</v>
      </c>
      <c r="B141" s="37" t="s">
        <v>432</v>
      </c>
      <c r="C141" s="37" t="s">
        <v>429</v>
      </c>
      <c r="D141" t="s">
        <v>1471</v>
      </c>
      <c r="E141" s="163">
        <v>59.375</v>
      </c>
      <c r="F141" s="163">
        <v>62.637362637362635</v>
      </c>
      <c r="G141" s="163">
        <v>14.583333333333334</v>
      </c>
      <c r="H141" s="163">
        <v>5.617977528089888</v>
      </c>
      <c r="I141" s="163">
        <v>0</v>
      </c>
    </row>
    <row r="142" spans="1:9" ht="15">
      <c r="A142" s="169" t="s">
        <v>2725</v>
      </c>
      <c r="B142" s="37" t="s">
        <v>433</v>
      </c>
      <c r="C142" s="37" t="s">
        <v>429</v>
      </c>
      <c r="D142" t="s">
        <v>1472</v>
      </c>
      <c r="E142" s="163">
        <v>66.66666666666667</v>
      </c>
      <c r="F142" s="163">
        <v>74.72527472527473</v>
      </c>
      <c r="G142" s="163">
        <v>88.54166666666667</v>
      </c>
      <c r="H142" s="163" t="s">
        <v>2305</v>
      </c>
      <c r="I142" s="163" t="s">
        <v>2305</v>
      </c>
    </row>
    <row r="143" spans="1:9" ht="15">
      <c r="A143" s="169" t="s">
        <v>2726</v>
      </c>
      <c r="B143" s="37" t="s">
        <v>434</v>
      </c>
      <c r="C143" s="37" t="s">
        <v>429</v>
      </c>
      <c r="D143" t="s">
        <v>1473</v>
      </c>
      <c r="E143" s="163">
        <v>77.08333333333333</v>
      </c>
      <c r="F143" s="163">
        <v>57.142857142857146</v>
      </c>
      <c r="G143" s="163">
        <v>88.54166666666667</v>
      </c>
      <c r="H143" s="163" t="s">
        <v>2305</v>
      </c>
      <c r="I143" s="163" t="s">
        <v>2305</v>
      </c>
    </row>
    <row r="144" spans="1:9" ht="15">
      <c r="A144" s="169" t="s">
        <v>2727</v>
      </c>
      <c r="B144" s="37" t="s">
        <v>293</v>
      </c>
      <c r="C144" s="37" t="s">
        <v>429</v>
      </c>
      <c r="D144" t="s">
        <v>2429</v>
      </c>
      <c r="E144" s="163">
        <v>100</v>
      </c>
      <c r="F144" s="163">
        <v>90.10989010989012</v>
      </c>
      <c r="G144" s="163">
        <v>91.66666666666667</v>
      </c>
      <c r="H144" s="163" t="s">
        <v>2305</v>
      </c>
      <c r="I144" s="163" t="s">
        <v>2305</v>
      </c>
    </row>
    <row r="145" spans="1:9" ht="15">
      <c r="A145" s="169" t="s">
        <v>2728</v>
      </c>
      <c r="B145" s="37" t="s">
        <v>435</v>
      </c>
      <c r="C145" s="37" t="s">
        <v>429</v>
      </c>
      <c r="D145" t="s">
        <v>1474</v>
      </c>
      <c r="E145" s="163">
        <v>81.25</v>
      </c>
      <c r="F145" s="163">
        <v>80.21978021978022</v>
      </c>
      <c r="G145" s="163">
        <v>88.54166666666667</v>
      </c>
      <c r="H145" s="163">
        <v>55.056179775280896</v>
      </c>
      <c r="I145" s="163">
        <v>100</v>
      </c>
    </row>
    <row r="146" spans="1:9" ht="15">
      <c r="A146" s="169" t="s">
        <v>2729</v>
      </c>
      <c r="B146" s="37" t="s">
        <v>436</v>
      </c>
      <c r="C146" s="37" t="s">
        <v>429</v>
      </c>
      <c r="D146" t="s">
        <v>1475</v>
      </c>
      <c r="E146" s="163">
        <v>51.041666666666664</v>
      </c>
      <c r="F146" s="163">
        <v>68.13186813186813</v>
      </c>
      <c r="G146" s="163">
        <v>14.583333333333334</v>
      </c>
      <c r="H146" s="163" t="s">
        <v>2305</v>
      </c>
      <c r="I146" s="163" t="s">
        <v>2305</v>
      </c>
    </row>
    <row r="147" spans="1:9" ht="15">
      <c r="A147" s="169" t="s">
        <v>2730</v>
      </c>
      <c r="B147" s="37" t="s">
        <v>437</v>
      </c>
      <c r="C147" s="37" t="s">
        <v>429</v>
      </c>
      <c r="D147" t="s">
        <v>1476</v>
      </c>
      <c r="E147" s="163">
        <v>62.5</v>
      </c>
      <c r="F147" s="163">
        <v>69.23076923076923</v>
      </c>
      <c r="G147" s="163">
        <v>14.583333333333334</v>
      </c>
      <c r="H147" s="163">
        <v>0</v>
      </c>
      <c r="I147" s="163">
        <v>0</v>
      </c>
    </row>
    <row r="148" spans="1:9" ht="15">
      <c r="A148" s="169" t="s">
        <v>2731</v>
      </c>
      <c r="B148" s="37" t="s">
        <v>438</v>
      </c>
      <c r="C148" s="37" t="s">
        <v>429</v>
      </c>
      <c r="D148" t="s">
        <v>1477</v>
      </c>
      <c r="E148" s="163">
        <v>80.20833333333333</v>
      </c>
      <c r="F148" s="163">
        <v>80.21978021978022</v>
      </c>
      <c r="G148" s="163">
        <v>14.583333333333334</v>
      </c>
      <c r="H148" s="163" t="s">
        <v>2305</v>
      </c>
      <c r="I148" s="163" t="s">
        <v>2305</v>
      </c>
    </row>
    <row r="149" spans="1:9" ht="15">
      <c r="A149" s="169" t="s">
        <v>2732</v>
      </c>
      <c r="B149" s="37" t="s">
        <v>439</v>
      </c>
      <c r="C149" s="37" t="s">
        <v>429</v>
      </c>
      <c r="D149" t="s">
        <v>1478</v>
      </c>
      <c r="E149" s="163">
        <v>80.20833333333333</v>
      </c>
      <c r="F149" s="163">
        <v>80.21978021978022</v>
      </c>
      <c r="G149" s="163">
        <v>88.54166666666667</v>
      </c>
      <c r="H149" s="163" t="s">
        <v>2305</v>
      </c>
      <c r="I149" s="163" t="s">
        <v>2305</v>
      </c>
    </row>
    <row r="150" spans="1:9" ht="15">
      <c r="A150" s="169" t="s">
        <v>2733</v>
      </c>
      <c r="B150" s="37" t="s">
        <v>440</v>
      </c>
      <c r="C150" s="37" t="s">
        <v>429</v>
      </c>
      <c r="D150" t="s">
        <v>1479</v>
      </c>
      <c r="E150" s="163">
        <v>82.29166666666667</v>
      </c>
      <c r="F150" s="163">
        <v>83.51648351648352</v>
      </c>
      <c r="G150" s="163">
        <v>88.54166666666667</v>
      </c>
      <c r="H150" s="163" t="s">
        <v>2305</v>
      </c>
      <c r="I150" s="163" t="s">
        <v>2305</v>
      </c>
    </row>
    <row r="151" spans="1:9" ht="15">
      <c r="A151" s="169" t="s">
        <v>2734</v>
      </c>
      <c r="B151" s="37" t="s">
        <v>441</v>
      </c>
      <c r="C151" s="37" t="s">
        <v>429</v>
      </c>
      <c r="D151" t="s">
        <v>1480</v>
      </c>
      <c r="E151" s="163">
        <v>71.875</v>
      </c>
      <c r="F151" s="163">
        <v>80.21978021978022</v>
      </c>
      <c r="G151" s="163">
        <v>14.583333333333334</v>
      </c>
      <c r="H151" s="163">
        <v>70.2247191011236</v>
      </c>
      <c r="I151" s="163">
        <v>2.5</v>
      </c>
    </row>
    <row r="152" spans="1:9" ht="15">
      <c r="A152" s="169" t="s">
        <v>2735</v>
      </c>
      <c r="B152" s="37" t="s">
        <v>442</v>
      </c>
      <c r="C152" s="37" t="s">
        <v>429</v>
      </c>
      <c r="D152" t="s">
        <v>1481</v>
      </c>
      <c r="E152" s="163">
        <v>61.458333333333336</v>
      </c>
      <c r="F152" s="163">
        <v>57.142857142857146</v>
      </c>
      <c r="G152" s="163">
        <v>14.583333333333334</v>
      </c>
      <c r="H152" s="163" t="s">
        <v>2305</v>
      </c>
      <c r="I152" s="163" t="s">
        <v>2305</v>
      </c>
    </row>
    <row r="153" spans="1:9" ht="15">
      <c r="A153" s="169" t="s">
        <v>2736</v>
      </c>
      <c r="B153" s="37" t="s">
        <v>443</v>
      </c>
      <c r="C153" s="37" t="s">
        <v>429</v>
      </c>
      <c r="D153" t="s">
        <v>1482</v>
      </c>
      <c r="E153" s="163">
        <v>98.95833333333333</v>
      </c>
      <c r="F153" s="163">
        <v>100</v>
      </c>
      <c r="G153" s="163">
        <v>91.66666666666667</v>
      </c>
      <c r="H153" s="163">
        <v>84.26966292134831</v>
      </c>
      <c r="I153" s="163">
        <v>71</v>
      </c>
    </row>
    <row r="154" spans="1:9" ht="15">
      <c r="A154" s="169" t="s">
        <v>2737</v>
      </c>
      <c r="B154" s="37" t="s">
        <v>444</v>
      </c>
      <c r="C154" s="37" t="s">
        <v>429</v>
      </c>
      <c r="D154" t="s">
        <v>1483</v>
      </c>
      <c r="E154" s="163">
        <v>78.125</v>
      </c>
      <c r="F154" s="163">
        <v>73.62637362637362</v>
      </c>
      <c r="G154" s="163">
        <v>14.583333333333334</v>
      </c>
      <c r="H154" s="163">
        <v>46.06741573033708</v>
      </c>
      <c r="I154" s="163">
        <v>49</v>
      </c>
    </row>
    <row r="155" spans="1:9" ht="15">
      <c r="A155" s="169" t="s">
        <v>2738</v>
      </c>
      <c r="B155" s="37" t="s">
        <v>445</v>
      </c>
      <c r="C155" s="37" t="s">
        <v>429</v>
      </c>
      <c r="D155" t="s">
        <v>1484</v>
      </c>
      <c r="E155" s="163">
        <v>84.375</v>
      </c>
      <c r="F155" s="163">
        <v>80.21978021978022</v>
      </c>
      <c r="G155" s="163">
        <v>14.583333333333334</v>
      </c>
      <c r="H155" s="163">
        <v>56.17977528089887</v>
      </c>
      <c r="I155" s="163">
        <v>5</v>
      </c>
    </row>
    <row r="156" spans="1:9" ht="15">
      <c r="A156" s="169" t="s">
        <v>2739</v>
      </c>
      <c r="B156" s="37" t="s">
        <v>382</v>
      </c>
      <c r="C156" s="37" t="s">
        <v>429</v>
      </c>
      <c r="D156" t="s">
        <v>1485</v>
      </c>
      <c r="E156" s="163">
        <v>63.541666666666664</v>
      </c>
      <c r="F156" s="163">
        <v>90.10989010989012</v>
      </c>
      <c r="G156" s="163">
        <v>67.70833333333333</v>
      </c>
      <c r="H156" s="163">
        <v>5.617977528089888</v>
      </c>
      <c r="I156" s="163">
        <v>0</v>
      </c>
    </row>
    <row r="157" spans="1:9" ht="15">
      <c r="A157" s="169" t="s">
        <v>2740</v>
      </c>
      <c r="B157" s="37" t="s">
        <v>446</v>
      </c>
      <c r="C157" s="37" t="s">
        <v>429</v>
      </c>
      <c r="D157" t="s">
        <v>1486</v>
      </c>
      <c r="E157" s="163">
        <v>45.833333333333336</v>
      </c>
      <c r="F157" s="163">
        <v>51.64835164835165</v>
      </c>
      <c r="G157" s="163">
        <v>14.583333333333334</v>
      </c>
      <c r="H157" s="163" t="s">
        <v>2305</v>
      </c>
      <c r="I157" s="163" t="s">
        <v>2305</v>
      </c>
    </row>
    <row r="158" spans="1:9" ht="15">
      <c r="A158" s="169" t="s">
        <v>2741</v>
      </c>
      <c r="B158" s="37" t="s">
        <v>447</v>
      </c>
      <c r="C158" s="37" t="s">
        <v>429</v>
      </c>
      <c r="D158" t="s">
        <v>1487</v>
      </c>
      <c r="E158" s="163">
        <v>98.95833333333333</v>
      </c>
      <c r="F158" s="163">
        <v>80.21978021978022</v>
      </c>
      <c r="G158" s="163">
        <v>14.583333333333334</v>
      </c>
      <c r="H158" s="163">
        <v>52.80898876404494</v>
      </c>
      <c r="I158" s="163">
        <v>44</v>
      </c>
    </row>
    <row r="159" spans="1:9" ht="15">
      <c r="A159" s="169" t="s">
        <v>2742</v>
      </c>
      <c r="B159" s="37" t="s">
        <v>448</v>
      </c>
      <c r="C159" s="37" t="s">
        <v>429</v>
      </c>
      <c r="D159" t="s">
        <v>1488</v>
      </c>
      <c r="E159" s="163">
        <v>78.125</v>
      </c>
      <c r="F159" s="163">
        <v>73.62637362637362</v>
      </c>
      <c r="G159" s="163">
        <v>14.583333333333334</v>
      </c>
      <c r="H159" s="163">
        <v>5.617977528089888</v>
      </c>
      <c r="I159" s="163">
        <v>42.5</v>
      </c>
    </row>
    <row r="160" spans="1:9" ht="15">
      <c r="A160" s="169" t="s">
        <v>2743</v>
      </c>
      <c r="B160" s="37" t="s">
        <v>449</v>
      </c>
      <c r="C160" s="37" t="s">
        <v>429</v>
      </c>
      <c r="D160" t="s">
        <v>1489</v>
      </c>
      <c r="E160" s="163">
        <v>85.41666666666667</v>
      </c>
      <c r="F160" s="163">
        <v>74.72527472527473</v>
      </c>
      <c r="G160" s="163">
        <v>14.583333333333334</v>
      </c>
      <c r="H160" s="163" t="s">
        <v>2305</v>
      </c>
      <c r="I160" s="163" t="s">
        <v>2305</v>
      </c>
    </row>
    <row r="161" spans="1:9" ht="15">
      <c r="A161" s="169" t="s">
        <v>2744</v>
      </c>
      <c r="B161" s="37" t="s">
        <v>450</v>
      </c>
      <c r="C161" s="37" t="s">
        <v>429</v>
      </c>
      <c r="D161" t="s">
        <v>1490</v>
      </c>
      <c r="E161" s="163">
        <v>60.416666666666664</v>
      </c>
      <c r="F161" s="163">
        <v>68.13186813186813</v>
      </c>
      <c r="G161" s="163">
        <v>14.583333333333334</v>
      </c>
      <c r="H161" s="163" t="s">
        <v>2305</v>
      </c>
      <c r="I161" s="163" t="s">
        <v>2305</v>
      </c>
    </row>
    <row r="162" spans="1:9" ht="15">
      <c r="A162" s="169" t="s">
        <v>2745</v>
      </c>
      <c r="B162" s="37" t="s">
        <v>451</v>
      </c>
      <c r="C162" s="37" t="s">
        <v>429</v>
      </c>
      <c r="D162" t="s">
        <v>1491</v>
      </c>
      <c r="E162" s="163">
        <v>78.125</v>
      </c>
      <c r="F162" s="163">
        <v>74.72527472527473</v>
      </c>
      <c r="G162" s="163">
        <v>14.583333333333334</v>
      </c>
      <c r="H162" s="163" t="s">
        <v>2305</v>
      </c>
      <c r="I162" s="163" t="s">
        <v>2305</v>
      </c>
    </row>
    <row r="163" spans="1:9" ht="15">
      <c r="A163" s="169">
        <v>11001</v>
      </c>
      <c r="B163" s="37" t="s">
        <v>452</v>
      </c>
      <c r="C163" s="37" t="s">
        <v>452</v>
      </c>
      <c r="D163" t="s">
        <v>2431</v>
      </c>
      <c r="E163" s="163">
        <v>50</v>
      </c>
      <c r="F163" s="163">
        <v>94.50549450549451</v>
      </c>
      <c r="G163" s="163" t="s">
        <v>2305</v>
      </c>
      <c r="H163" s="163" t="s">
        <v>2305</v>
      </c>
      <c r="I163" s="163" t="s">
        <v>2305</v>
      </c>
    </row>
    <row r="164" spans="1:9" ht="15">
      <c r="A164" s="169">
        <v>13006</v>
      </c>
      <c r="B164" s="37" t="s">
        <v>455</v>
      </c>
      <c r="C164" s="37" t="s">
        <v>453</v>
      </c>
      <c r="D164" t="s">
        <v>1492</v>
      </c>
      <c r="E164" s="163">
        <v>40.625</v>
      </c>
      <c r="F164" s="163">
        <v>46.15384615384615</v>
      </c>
      <c r="G164" s="163" t="s">
        <v>2305</v>
      </c>
      <c r="H164" s="163" t="s">
        <v>2305</v>
      </c>
      <c r="I164" s="163" t="s">
        <v>2305</v>
      </c>
    </row>
    <row r="165" spans="1:9" ht="15">
      <c r="A165" s="169">
        <v>13030</v>
      </c>
      <c r="B165" s="37" t="s">
        <v>456</v>
      </c>
      <c r="C165" s="37" t="s">
        <v>453</v>
      </c>
      <c r="D165" t="s">
        <v>1493</v>
      </c>
      <c r="E165" s="163">
        <v>53.125</v>
      </c>
      <c r="F165" s="163">
        <v>46.15384615384615</v>
      </c>
      <c r="G165" s="163" t="s">
        <v>2305</v>
      </c>
      <c r="H165" s="163" t="s">
        <v>2305</v>
      </c>
      <c r="I165" s="163" t="s">
        <v>2305</v>
      </c>
    </row>
    <row r="166" spans="1:9" ht="15">
      <c r="A166" s="169">
        <v>13042</v>
      </c>
      <c r="B166" s="37" t="s">
        <v>457</v>
      </c>
      <c r="C166" s="37" t="s">
        <v>453</v>
      </c>
      <c r="D166" t="s">
        <v>1494</v>
      </c>
      <c r="E166" s="163">
        <v>83.33333333333333</v>
      </c>
      <c r="F166" s="163">
        <v>94.50549450549451</v>
      </c>
      <c r="G166" s="163">
        <v>14.583333333333334</v>
      </c>
      <c r="H166" s="163" t="s">
        <v>2305</v>
      </c>
      <c r="I166" s="163" t="s">
        <v>2305</v>
      </c>
    </row>
    <row r="167" spans="1:9" ht="15">
      <c r="A167" s="169">
        <v>13052</v>
      </c>
      <c r="B167" s="37" t="s">
        <v>458</v>
      </c>
      <c r="C167" s="37" t="s">
        <v>453</v>
      </c>
      <c r="D167" s="162" t="s">
        <v>2555</v>
      </c>
      <c r="E167" s="163">
        <v>47.916666666666664</v>
      </c>
      <c r="F167" s="163">
        <v>46.15384615384615</v>
      </c>
      <c r="G167" s="163" t="s">
        <v>2305</v>
      </c>
      <c r="H167" s="163" t="s">
        <v>2305</v>
      </c>
      <c r="I167" s="163" t="s">
        <v>2305</v>
      </c>
    </row>
    <row r="168" spans="1:9" ht="15">
      <c r="A168" s="169">
        <v>13062</v>
      </c>
      <c r="B168" s="37" t="s">
        <v>459</v>
      </c>
      <c r="C168" s="37" t="s">
        <v>453</v>
      </c>
      <c r="D168" t="s">
        <v>1495</v>
      </c>
      <c r="E168" s="163">
        <v>90.625</v>
      </c>
      <c r="F168" s="163">
        <v>90.10989010989012</v>
      </c>
      <c r="G168" s="163">
        <v>12.5</v>
      </c>
      <c r="H168" s="163" t="s">
        <v>2305</v>
      </c>
      <c r="I168" s="163" t="s">
        <v>2305</v>
      </c>
    </row>
    <row r="169" spans="1:9" ht="15">
      <c r="A169" s="169">
        <v>13074</v>
      </c>
      <c r="B169" s="37" t="s">
        <v>460</v>
      </c>
      <c r="C169" s="37" t="s">
        <v>453</v>
      </c>
      <c r="D169" t="s">
        <v>1496</v>
      </c>
      <c r="E169" s="163">
        <v>84.375</v>
      </c>
      <c r="F169" s="163">
        <v>100</v>
      </c>
      <c r="G169" s="163">
        <v>11.458333333333334</v>
      </c>
      <c r="H169" s="163">
        <v>79.7752808988764</v>
      </c>
      <c r="I169" s="163">
        <v>100</v>
      </c>
    </row>
    <row r="170" spans="1:9" ht="15">
      <c r="A170" s="169">
        <v>13140</v>
      </c>
      <c r="B170" s="37" t="s">
        <v>461</v>
      </c>
      <c r="C170" s="37" t="s">
        <v>453</v>
      </c>
      <c r="D170" t="s">
        <v>1497</v>
      </c>
      <c r="E170" s="163">
        <v>90.625</v>
      </c>
      <c r="F170" s="163">
        <v>90.10989010989012</v>
      </c>
      <c r="G170" s="163">
        <v>15.625</v>
      </c>
      <c r="H170" s="163" t="s">
        <v>2305</v>
      </c>
      <c r="I170" s="163" t="s">
        <v>2305</v>
      </c>
    </row>
    <row r="171" spans="1:9" ht="15">
      <c r="A171" s="169">
        <v>13160</v>
      </c>
      <c r="B171" s="37" t="s">
        <v>462</v>
      </c>
      <c r="C171" s="37" t="s">
        <v>453</v>
      </c>
      <c r="D171" t="s">
        <v>1498</v>
      </c>
      <c r="E171" s="163">
        <v>50</v>
      </c>
      <c r="F171" s="163">
        <v>56.043956043956044</v>
      </c>
      <c r="G171" s="163" t="s">
        <v>2305</v>
      </c>
      <c r="H171" s="163" t="s">
        <v>2305</v>
      </c>
      <c r="I171" s="163" t="s">
        <v>2305</v>
      </c>
    </row>
    <row r="172" spans="1:9" ht="30">
      <c r="A172" s="169">
        <v>13001</v>
      </c>
      <c r="B172" s="37" t="s">
        <v>454</v>
      </c>
      <c r="C172" s="37" t="s">
        <v>453</v>
      </c>
      <c r="D172" t="s">
        <v>2433</v>
      </c>
      <c r="E172" s="163">
        <v>82.29166666666667</v>
      </c>
      <c r="F172" s="163">
        <v>90.10989010989012</v>
      </c>
      <c r="G172" s="163">
        <v>14.583333333333334</v>
      </c>
      <c r="H172" s="163">
        <v>97.75280898876404</v>
      </c>
      <c r="I172" s="163">
        <v>100</v>
      </c>
    </row>
    <row r="173" spans="1:9" ht="15">
      <c r="A173" s="169">
        <v>13188</v>
      </c>
      <c r="B173" s="37" t="s">
        <v>463</v>
      </c>
      <c r="C173" s="37" t="s">
        <v>453</v>
      </c>
      <c r="D173" t="s">
        <v>1499</v>
      </c>
      <c r="E173" s="163">
        <v>84.375</v>
      </c>
      <c r="F173" s="163">
        <v>90.10989010989012</v>
      </c>
      <c r="G173" s="163">
        <v>17.708333333333332</v>
      </c>
      <c r="H173" s="163" t="s">
        <v>2305</v>
      </c>
      <c r="I173" s="163" t="s">
        <v>2305</v>
      </c>
    </row>
    <row r="174" spans="1:9" ht="15">
      <c r="A174" s="169">
        <v>13222</v>
      </c>
      <c r="B174" s="37" t="s">
        <v>465</v>
      </c>
      <c r="C174" s="37" t="s">
        <v>453</v>
      </c>
      <c r="D174" t="s">
        <v>1501</v>
      </c>
      <c r="E174" s="163">
        <v>81.25</v>
      </c>
      <c r="F174" s="163">
        <v>90.10989010989012</v>
      </c>
      <c r="G174" s="163">
        <v>12.5</v>
      </c>
      <c r="H174" s="163">
        <v>5.617977528089888</v>
      </c>
      <c r="I174" s="163">
        <v>0</v>
      </c>
    </row>
    <row r="175" spans="1:9" ht="15">
      <c r="A175" s="169">
        <v>13212</v>
      </c>
      <c r="B175" s="37" t="s">
        <v>464</v>
      </c>
      <c r="C175" s="37" t="s">
        <v>453</v>
      </c>
      <c r="D175" t="s">
        <v>1500</v>
      </c>
      <c r="E175" s="163">
        <v>45.833333333333336</v>
      </c>
      <c r="F175" s="163">
        <v>46.15384615384615</v>
      </c>
      <c r="G175" s="163">
        <v>29.74537037037037</v>
      </c>
      <c r="H175" s="163">
        <v>10.674157303370787</v>
      </c>
      <c r="I175" s="163">
        <v>5</v>
      </c>
    </row>
    <row r="176" spans="1:9" ht="30">
      <c r="A176" s="169">
        <v>13244</v>
      </c>
      <c r="B176" s="37" t="s">
        <v>466</v>
      </c>
      <c r="C176" s="37" t="s">
        <v>453</v>
      </c>
      <c r="D176" s="162" t="s">
        <v>2556</v>
      </c>
      <c r="E176" s="163">
        <v>88.54166666666667</v>
      </c>
      <c r="F176" s="163">
        <v>90.10989010989012</v>
      </c>
      <c r="G176" s="163">
        <v>14.583333333333334</v>
      </c>
      <c r="H176" s="163" t="s">
        <v>2305</v>
      </c>
      <c r="I176" s="163" t="s">
        <v>2305</v>
      </c>
    </row>
    <row r="177" spans="1:9" ht="15">
      <c r="A177" s="169">
        <v>13248</v>
      </c>
      <c r="B177" s="37" t="s">
        <v>467</v>
      </c>
      <c r="C177" s="37" t="s">
        <v>453</v>
      </c>
      <c r="D177" t="s">
        <v>1502</v>
      </c>
      <c r="E177" s="163">
        <v>59.375</v>
      </c>
      <c r="F177" s="163">
        <v>51.64835164835165</v>
      </c>
      <c r="G177" s="163">
        <v>11.689814814814815</v>
      </c>
      <c r="H177" s="163">
        <v>5.617977528089888</v>
      </c>
      <c r="I177" s="163">
        <v>2.5</v>
      </c>
    </row>
    <row r="178" spans="1:9" ht="15">
      <c r="A178" s="169">
        <v>13268</v>
      </c>
      <c r="B178" s="37" t="s">
        <v>468</v>
      </c>
      <c r="C178" s="37" t="s">
        <v>453</v>
      </c>
      <c r="D178" t="s">
        <v>1503</v>
      </c>
      <c r="E178" s="163">
        <v>52.083333333333336</v>
      </c>
      <c r="F178" s="163">
        <v>51.64835164835165</v>
      </c>
      <c r="G178" s="163">
        <v>12.847222222222221</v>
      </c>
      <c r="H178" s="163">
        <v>0</v>
      </c>
      <c r="I178" s="163">
        <v>5</v>
      </c>
    </row>
    <row r="179" spans="1:9" ht="15">
      <c r="A179" s="169">
        <v>13</v>
      </c>
      <c r="B179" s="37" t="s">
        <v>293</v>
      </c>
      <c r="C179" s="37" t="s">
        <v>453</v>
      </c>
      <c r="D179" t="s">
        <v>2432</v>
      </c>
      <c r="E179" s="163">
        <v>73.95833333333333</v>
      </c>
      <c r="F179" s="163">
        <v>15.384615384615385</v>
      </c>
      <c r="G179" s="163">
        <v>78.125</v>
      </c>
      <c r="H179" s="163">
        <v>36.51685393258427</v>
      </c>
      <c r="I179" s="163">
        <v>5</v>
      </c>
    </row>
    <row r="180" spans="1:9" ht="15">
      <c r="A180" s="169">
        <v>13300</v>
      </c>
      <c r="B180" s="37" t="s">
        <v>469</v>
      </c>
      <c r="C180" s="37" t="s">
        <v>453</v>
      </c>
      <c r="D180" t="s">
        <v>1504</v>
      </c>
      <c r="E180" s="163">
        <v>52.083333333333336</v>
      </c>
      <c r="F180" s="163">
        <v>51.64835164835165</v>
      </c>
      <c r="G180" s="163">
        <v>67.93981481481482</v>
      </c>
      <c r="H180" s="163">
        <v>5.617977528089888</v>
      </c>
      <c r="I180" s="163">
        <v>5</v>
      </c>
    </row>
    <row r="181" spans="1:9" ht="15">
      <c r="A181" s="169">
        <v>13430</v>
      </c>
      <c r="B181" s="37" t="s">
        <v>470</v>
      </c>
      <c r="C181" s="37" t="s">
        <v>453</v>
      </c>
      <c r="D181" t="s">
        <v>1505</v>
      </c>
      <c r="E181" s="163">
        <v>80.20833333333333</v>
      </c>
      <c r="F181" s="163">
        <v>100</v>
      </c>
      <c r="G181" s="163">
        <v>68.75</v>
      </c>
      <c r="H181" s="163">
        <v>30.337078651685392</v>
      </c>
      <c r="I181" s="163">
        <v>4.5</v>
      </c>
    </row>
    <row r="182" spans="1:9" ht="15">
      <c r="A182" s="169">
        <v>13433</v>
      </c>
      <c r="B182" s="37" t="s">
        <v>471</v>
      </c>
      <c r="C182" s="37" t="s">
        <v>453</v>
      </c>
      <c r="D182" t="s">
        <v>1506</v>
      </c>
      <c r="E182" s="163">
        <v>85.41666666666667</v>
      </c>
      <c r="F182" s="163">
        <v>90.10989010989012</v>
      </c>
      <c r="G182" s="163">
        <v>10.416666666666666</v>
      </c>
      <c r="H182" s="163" t="s">
        <v>2305</v>
      </c>
      <c r="I182" s="163" t="s">
        <v>2305</v>
      </c>
    </row>
    <row r="183" spans="1:9" ht="15">
      <c r="A183" s="169">
        <v>13440</v>
      </c>
      <c r="B183" s="37" t="s">
        <v>472</v>
      </c>
      <c r="C183" s="37" t="s">
        <v>453</v>
      </c>
      <c r="D183" t="s">
        <v>1507</v>
      </c>
      <c r="E183" s="163">
        <v>55.208333333333336</v>
      </c>
      <c r="F183" s="163">
        <v>61.53846153846154</v>
      </c>
      <c r="G183" s="163" t="s">
        <v>2305</v>
      </c>
      <c r="H183" s="163" t="s">
        <v>2305</v>
      </c>
      <c r="I183" s="163" t="s">
        <v>2305</v>
      </c>
    </row>
    <row r="184" spans="1:9" ht="15">
      <c r="A184" s="169">
        <v>13442</v>
      </c>
      <c r="B184" s="37" t="s">
        <v>473</v>
      </c>
      <c r="C184" s="37" t="s">
        <v>453</v>
      </c>
      <c r="D184" t="s">
        <v>1508</v>
      </c>
      <c r="E184" s="163">
        <v>79.16666666666667</v>
      </c>
      <c r="F184" s="163">
        <v>94.50549450549451</v>
      </c>
      <c r="G184" s="163">
        <v>12.5</v>
      </c>
      <c r="H184" s="163" t="s">
        <v>2305</v>
      </c>
      <c r="I184" s="163" t="s">
        <v>2305</v>
      </c>
    </row>
    <row r="185" spans="1:9" ht="15">
      <c r="A185" s="169">
        <v>13458</v>
      </c>
      <c r="B185" s="37" t="s">
        <v>474</v>
      </c>
      <c r="C185" s="37" t="s">
        <v>453</v>
      </c>
      <c r="D185" t="s">
        <v>1509</v>
      </c>
      <c r="E185" s="163">
        <v>46.875</v>
      </c>
      <c r="F185" s="163">
        <v>61.53846153846154</v>
      </c>
      <c r="G185" s="163" t="s">
        <v>2305</v>
      </c>
      <c r="H185" s="163" t="s">
        <v>2305</v>
      </c>
      <c r="I185" s="163" t="s">
        <v>2305</v>
      </c>
    </row>
    <row r="186" spans="1:9" ht="15">
      <c r="A186" s="169">
        <v>13473</v>
      </c>
      <c r="B186" s="37" t="s">
        <v>476</v>
      </c>
      <c r="C186" s="37" t="s">
        <v>453</v>
      </c>
      <c r="D186" t="s">
        <v>1511</v>
      </c>
      <c r="E186" s="163">
        <v>48.958333333333336</v>
      </c>
      <c r="F186" s="163">
        <v>61.53846153846154</v>
      </c>
      <c r="G186" s="163">
        <v>12.5</v>
      </c>
      <c r="H186" s="163">
        <v>5.617977528089888</v>
      </c>
      <c r="I186" s="163">
        <v>0</v>
      </c>
    </row>
    <row r="187" spans="1:9" ht="15">
      <c r="A187" s="169">
        <v>13490</v>
      </c>
      <c r="B187" s="37" t="s">
        <v>477</v>
      </c>
      <c r="C187" s="37" t="s">
        <v>453</v>
      </c>
      <c r="D187" t="s">
        <v>2434</v>
      </c>
      <c r="E187" s="163">
        <v>16.666666666666668</v>
      </c>
      <c r="F187" s="163">
        <v>67.03296703296704</v>
      </c>
      <c r="G187" s="163">
        <v>5.208333333333333</v>
      </c>
      <c r="H187" s="163">
        <v>0</v>
      </c>
      <c r="I187" s="163">
        <v>0</v>
      </c>
    </row>
    <row r="188" spans="1:9" ht="15">
      <c r="A188" s="169">
        <v>13549</v>
      </c>
      <c r="B188" s="37" t="s">
        <v>478</v>
      </c>
      <c r="C188" s="37" t="s">
        <v>453</v>
      </c>
      <c r="D188" t="s">
        <v>1512</v>
      </c>
      <c r="E188" s="163">
        <v>85.41666666666667</v>
      </c>
      <c r="F188" s="163">
        <v>90.10989010989012</v>
      </c>
      <c r="G188" s="163">
        <v>72.91666666666667</v>
      </c>
      <c r="H188" s="163" t="s">
        <v>2305</v>
      </c>
      <c r="I188" s="163" t="s">
        <v>2305</v>
      </c>
    </row>
    <row r="189" spans="1:9" ht="15">
      <c r="A189" s="169">
        <v>13580</v>
      </c>
      <c r="B189" s="37" t="s">
        <v>479</v>
      </c>
      <c r="C189" s="37" t="s">
        <v>453</v>
      </c>
      <c r="D189" t="s">
        <v>1513</v>
      </c>
      <c r="E189" s="163">
        <v>26.041666666666668</v>
      </c>
      <c r="F189" s="163">
        <v>61.53846153846154</v>
      </c>
      <c r="G189" s="163" t="s">
        <v>2305</v>
      </c>
      <c r="H189" s="163" t="s">
        <v>2305</v>
      </c>
      <c r="I189" s="163" t="s">
        <v>2305</v>
      </c>
    </row>
    <row r="190" spans="1:9" ht="15">
      <c r="A190" s="169">
        <v>13600</v>
      </c>
      <c r="B190" s="37" t="s">
        <v>480</v>
      </c>
      <c r="C190" s="37" t="s">
        <v>453</v>
      </c>
      <c r="D190" t="s">
        <v>1514</v>
      </c>
      <c r="E190" s="163">
        <v>83.33333333333333</v>
      </c>
      <c r="F190" s="163">
        <v>90.10989010989012</v>
      </c>
      <c r="G190" s="163">
        <v>8.333333333333334</v>
      </c>
      <c r="H190" s="163">
        <v>5.617977528089888</v>
      </c>
      <c r="I190" s="163">
        <v>27.5</v>
      </c>
    </row>
    <row r="191" spans="1:9" ht="15">
      <c r="A191" s="169">
        <v>13620</v>
      </c>
      <c r="B191" s="37" t="s">
        <v>481</v>
      </c>
      <c r="C191" s="37" t="s">
        <v>453</v>
      </c>
      <c r="D191" t="s">
        <v>1515</v>
      </c>
      <c r="E191" s="163">
        <v>85.41666666666667</v>
      </c>
      <c r="F191" s="163">
        <v>90.10989010989012</v>
      </c>
      <c r="G191" s="163">
        <v>12.5</v>
      </c>
      <c r="H191" s="163" t="s">
        <v>2305</v>
      </c>
      <c r="I191" s="163" t="s">
        <v>2305</v>
      </c>
    </row>
    <row r="192" spans="1:9" ht="30">
      <c r="A192" s="169">
        <v>13647</v>
      </c>
      <c r="B192" s="37" t="s">
        <v>482</v>
      </c>
      <c r="C192" s="37" t="s">
        <v>453</v>
      </c>
      <c r="D192" t="s">
        <v>1516</v>
      </c>
      <c r="E192" s="163">
        <v>79.16666666666667</v>
      </c>
      <c r="F192" s="163">
        <v>90.10989010989012</v>
      </c>
      <c r="G192" s="163">
        <v>12.5</v>
      </c>
      <c r="H192" s="163" t="s">
        <v>2305</v>
      </c>
      <c r="I192" s="163" t="s">
        <v>2305</v>
      </c>
    </row>
    <row r="193" spans="1:9" ht="15">
      <c r="A193" s="169">
        <v>13650</v>
      </c>
      <c r="B193" s="37" t="s">
        <v>483</v>
      </c>
      <c r="C193" s="37" t="s">
        <v>453</v>
      </c>
      <c r="D193" t="s">
        <v>1517</v>
      </c>
      <c r="E193" s="163">
        <v>79.16666666666667</v>
      </c>
      <c r="F193" s="163">
        <v>90.10989010989012</v>
      </c>
      <c r="G193" s="163">
        <v>12.5</v>
      </c>
      <c r="H193" s="163" t="s">
        <v>2305</v>
      </c>
      <c r="I193" s="163" t="s">
        <v>2305</v>
      </c>
    </row>
    <row r="194" spans="1:9" ht="15">
      <c r="A194" s="169">
        <v>13654</v>
      </c>
      <c r="B194" s="37" t="s">
        <v>484</v>
      </c>
      <c r="C194" s="37" t="s">
        <v>453</v>
      </c>
      <c r="D194" t="s">
        <v>1518</v>
      </c>
      <c r="E194" s="163">
        <v>84.375</v>
      </c>
      <c r="F194" s="163">
        <v>90.10989010989012</v>
      </c>
      <c r="G194" s="163">
        <v>12.5</v>
      </c>
      <c r="H194" s="163" t="s">
        <v>2305</v>
      </c>
      <c r="I194" s="163" t="s">
        <v>2305</v>
      </c>
    </row>
    <row r="195" spans="1:9" ht="30">
      <c r="A195" s="169">
        <v>13655</v>
      </c>
      <c r="B195" s="37" t="s">
        <v>485</v>
      </c>
      <c r="C195" s="37" t="s">
        <v>453</v>
      </c>
      <c r="D195" s="162" t="s">
        <v>2557</v>
      </c>
      <c r="E195" s="163">
        <v>51.041666666666664</v>
      </c>
      <c r="F195" s="163">
        <v>87.91208791208791</v>
      </c>
      <c r="G195" s="163" t="s">
        <v>2305</v>
      </c>
      <c r="H195" s="163" t="s">
        <v>2305</v>
      </c>
      <c r="I195" s="163" t="s">
        <v>2305</v>
      </c>
    </row>
    <row r="196" spans="1:9" ht="30">
      <c r="A196" s="169">
        <v>13657</v>
      </c>
      <c r="B196" s="37" t="s">
        <v>486</v>
      </c>
      <c r="C196" s="37" t="s">
        <v>453</v>
      </c>
      <c r="D196" t="s">
        <v>1519</v>
      </c>
      <c r="E196" s="163">
        <v>87.5</v>
      </c>
      <c r="F196" s="163">
        <v>90.10989010989012</v>
      </c>
      <c r="G196" s="163">
        <v>12.5</v>
      </c>
      <c r="H196" s="163">
        <v>19.662921348314608</v>
      </c>
      <c r="I196" s="163">
        <v>0</v>
      </c>
    </row>
    <row r="197" spans="1:9" ht="15">
      <c r="A197" s="169">
        <v>13667</v>
      </c>
      <c r="B197" s="37" t="s">
        <v>487</v>
      </c>
      <c r="C197" s="37" t="s">
        <v>453</v>
      </c>
      <c r="D197" s="162" t="s">
        <v>2558</v>
      </c>
      <c r="E197" s="163">
        <v>59.375</v>
      </c>
      <c r="F197" s="163">
        <v>67.03296703296704</v>
      </c>
      <c r="G197" s="163" t="s">
        <v>2305</v>
      </c>
      <c r="H197" s="163" t="s">
        <v>2305</v>
      </c>
      <c r="I197" s="163" t="s">
        <v>2305</v>
      </c>
    </row>
    <row r="198" spans="1:9" ht="15">
      <c r="A198" s="169">
        <v>13670</v>
      </c>
      <c r="B198" s="37" t="s">
        <v>488</v>
      </c>
      <c r="C198" s="37" t="s">
        <v>453</v>
      </c>
      <c r="D198" t="s">
        <v>1520</v>
      </c>
      <c r="E198" s="163">
        <v>46.875</v>
      </c>
      <c r="F198" s="163">
        <v>72.52747252747253</v>
      </c>
      <c r="G198" s="163">
        <v>9.375</v>
      </c>
      <c r="H198" s="163">
        <v>13.48314606741573</v>
      </c>
      <c r="I198" s="163">
        <v>2.5</v>
      </c>
    </row>
    <row r="199" spans="1:9" ht="15">
      <c r="A199" s="169">
        <v>13673</v>
      </c>
      <c r="B199" s="37" t="s">
        <v>489</v>
      </c>
      <c r="C199" s="37" t="s">
        <v>453</v>
      </c>
      <c r="D199" t="s">
        <v>1521</v>
      </c>
      <c r="E199" s="163">
        <v>85.41666666666667</v>
      </c>
      <c r="F199" s="163">
        <v>90.10989010989012</v>
      </c>
      <c r="G199" s="163">
        <v>14.583333333333334</v>
      </c>
      <c r="H199" s="163">
        <v>78.65168539325843</v>
      </c>
      <c r="I199" s="163">
        <v>30</v>
      </c>
    </row>
    <row r="200" spans="1:9" ht="30">
      <c r="A200" s="169">
        <v>13468</v>
      </c>
      <c r="B200" s="37" t="s">
        <v>475</v>
      </c>
      <c r="C200" s="37" t="s">
        <v>453</v>
      </c>
      <c r="D200" t="s">
        <v>1510</v>
      </c>
      <c r="E200" s="163">
        <v>39.583333333333336</v>
      </c>
      <c r="F200" s="163">
        <v>82.41758241758242</v>
      </c>
      <c r="G200" s="163" t="s">
        <v>2305</v>
      </c>
      <c r="H200" s="163" t="s">
        <v>2305</v>
      </c>
      <c r="I200" s="163" t="s">
        <v>2305</v>
      </c>
    </row>
    <row r="201" spans="1:9" ht="30">
      <c r="A201" s="169">
        <v>13683</v>
      </c>
      <c r="B201" s="37" t="s">
        <v>490</v>
      </c>
      <c r="C201" s="37" t="s">
        <v>453</v>
      </c>
      <c r="D201" t="s">
        <v>1522</v>
      </c>
      <c r="E201" s="163">
        <v>81.25</v>
      </c>
      <c r="F201" s="163">
        <v>90.10989010989012</v>
      </c>
      <c r="G201" s="163">
        <v>17.708333333333332</v>
      </c>
      <c r="H201" s="163" t="s">
        <v>2305</v>
      </c>
      <c r="I201" s="163" t="s">
        <v>2305</v>
      </c>
    </row>
    <row r="202" spans="1:9" ht="15">
      <c r="A202" s="169">
        <v>13688</v>
      </c>
      <c r="B202" s="37" t="s">
        <v>491</v>
      </c>
      <c r="C202" s="37" t="s">
        <v>453</v>
      </c>
      <c r="D202" t="s">
        <v>1523</v>
      </c>
      <c r="E202" s="163">
        <v>60.416666666666664</v>
      </c>
      <c r="F202" s="163">
        <v>72.52747252747253</v>
      </c>
      <c r="G202" s="163" t="s">
        <v>2305</v>
      </c>
      <c r="H202" s="163" t="s">
        <v>2305</v>
      </c>
      <c r="I202" s="163" t="s">
        <v>2305</v>
      </c>
    </row>
    <row r="203" spans="1:9" ht="15">
      <c r="A203" s="169">
        <v>13744</v>
      </c>
      <c r="B203" s="37" t="s">
        <v>492</v>
      </c>
      <c r="C203" s="37" t="s">
        <v>453</v>
      </c>
      <c r="D203" t="s">
        <v>1524</v>
      </c>
      <c r="E203" s="163">
        <v>60.416666666666664</v>
      </c>
      <c r="F203" s="163">
        <v>71.42857142857143</v>
      </c>
      <c r="G203" s="163" t="s">
        <v>2305</v>
      </c>
      <c r="H203" s="163" t="s">
        <v>2305</v>
      </c>
      <c r="I203" s="163" t="s">
        <v>2305</v>
      </c>
    </row>
    <row r="204" spans="1:9" ht="15">
      <c r="A204" s="169">
        <v>13760</v>
      </c>
      <c r="B204" s="37" t="s">
        <v>493</v>
      </c>
      <c r="C204" s="37" t="s">
        <v>453</v>
      </c>
      <c r="D204" t="s">
        <v>1525</v>
      </c>
      <c r="E204" s="163">
        <v>55.208333333333336</v>
      </c>
      <c r="F204" s="163">
        <v>61.53846153846154</v>
      </c>
      <c r="G204" s="163">
        <v>4.166666666666667</v>
      </c>
      <c r="H204" s="163">
        <v>5.617977528089888</v>
      </c>
      <c r="I204" s="163">
        <v>2.5</v>
      </c>
    </row>
    <row r="205" spans="1:9" ht="15">
      <c r="A205" s="169">
        <v>13780</v>
      </c>
      <c r="B205" s="37" t="s">
        <v>494</v>
      </c>
      <c r="C205" s="37" t="s">
        <v>453</v>
      </c>
      <c r="D205" t="s">
        <v>1526</v>
      </c>
      <c r="E205" s="163">
        <v>96.875</v>
      </c>
      <c r="F205" s="163">
        <v>100</v>
      </c>
      <c r="G205" s="163">
        <v>14.583333333333334</v>
      </c>
      <c r="H205" s="163">
        <v>41.57303370786517</v>
      </c>
      <c r="I205" s="163">
        <v>5</v>
      </c>
    </row>
    <row r="206" spans="1:9" ht="15">
      <c r="A206" s="169">
        <v>13810</v>
      </c>
      <c r="B206" s="37" t="s">
        <v>495</v>
      </c>
      <c r="C206" s="37" t="s">
        <v>453</v>
      </c>
      <c r="D206" t="s">
        <v>1527</v>
      </c>
      <c r="E206" s="163">
        <v>59.375</v>
      </c>
      <c r="F206" s="163">
        <v>61.53846153846154</v>
      </c>
      <c r="G206" s="163" t="s">
        <v>2305</v>
      </c>
      <c r="H206" s="163" t="s">
        <v>2305</v>
      </c>
      <c r="I206" s="163" t="s">
        <v>2305</v>
      </c>
    </row>
    <row r="207" spans="1:9" ht="15">
      <c r="A207" s="169">
        <v>13836</v>
      </c>
      <c r="B207" s="37" t="s">
        <v>496</v>
      </c>
      <c r="C207" s="37" t="s">
        <v>453</v>
      </c>
      <c r="D207" t="s">
        <v>1528</v>
      </c>
      <c r="E207" s="163">
        <v>79.16666666666667</v>
      </c>
      <c r="F207" s="163">
        <v>90.10989010989012</v>
      </c>
      <c r="G207" s="163">
        <v>12.5</v>
      </c>
      <c r="H207" s="163" t="s">
        <v>2305</v>
      </c>
      <c r="I207" s="163" t="s">
        <v>2305</v>
      </c>
    </row>
    <row r="208" spans="1:9" ht="15">
      <c r="A208" s="169">
        <v>13838</v>
      </c>
      <c r="B208" s="37" t="s">
        <v>497</v>
      </c>
      <c r="C208" s="37" t="s">
        <v>453</v>
      </c>
      <c r="D208" t="s">
        <v>1529</v>
      </c>
      <c r="E208" s="163">
        <v>80.20833333333333</v>
      </c>
      <c r="F208" s="163">
        <v>90.10989010989012</v>
      </c>
      <c r="G208" s="163">
        <v>15.625</v>
      </c>
      <c r="H208" s="163" t="s">
        <v>2305</v>
      </c>
      <c r="I208" s="163" t="s">
        <v>2305</v>
      </c>
    </row>
    <row r="209" spans="1:9" ht="15">
      <c r="A209" s="169">
        <v>13873</v>
      </c>
      <c r="B209" s="37" t="s">
        <v>498</v>
      </c>
      <c r="C209" s="37" t="s">
        <v>453</v>
      </c>
      <c r="D209" t="s">
        <v>1530</v>
      </c>
      <c r="E209" s="163">
        <v>40.625</v>
      </c>
      <c r="F209" s="163">
        <v>71.42857142857143</v>
      </c>
      <c r="G209" s="163" t="s">
        <v>2305</v>
      </c>
      <c r="H209" s="163" t="s">
        <v>2305</v>
      </c>
      <c r="I209" s="163" t="s">
        <v>2305</v>
      </c>
    </row>
    <row r="210" spans="1:9" ht="15">
      <c r="A210" s="169">
        <v>13894</v>
      </c>
      <c r="B210" s="37" t="s">
        <v>499</v>
      </c>
      <c r="C210" s="37" t="s">
        <v>453</v>
      </c>
      <c r="D210" t="s">
        <v>1531</v>
      </c>
      <c r="E210" s="163">
        <v>77.08333333333333</v>
      </c>
      <c r="F210" s="163">
        <v>90.10989010989012</v>
      </c>
      <c r="G210" s="163">
        <v>17.708333333333332</v>
      </c>
      <c r="H210" s="163" t="s">
        <v>2305</v>
      </c>
      <c r="I210" s="163" t="s">
        <v>2305</v>
      </c>
    </row>
    <row r="211" spans="1:9" ht="15">
      <c r="A211" s="169">
        <v>15022</v>
      </c>
      <c r="B211" s="37" t="s">
        <v>502</v>
      </c>
      <c r="C211" s="37" t="s">
        <v>500</v>
      </c>
      <c r="D211" t="s">
        <v>1532</v>
      </c>
      <c r="E211" s="163">
        <v>57.291666666666664</v>
      </c>
      <c r="F211" s="163">
        <v>51.64835164835165</v>
      </c>
      <c r="G211" s="163" t="s">
        <v>2305</v>
      </c>
      <c r="H211" s="163" t="s">
        <v>2305</v>
      </c>
      <c r="I211" s="163" t="s">
        <v>2305</v>
      </c>
    </row>
    <row r="212" spans="1:9" ht="15">
      <c r="A212" s="169">
        <v>15047</v>
      </c>
      <c r="B212" s="37" t="s">
        <v>503</v>
      </c>
      <c r="C212" s="37" t="s">
        <v>500</v>
      </c>
      <c r="D212" t="s">
        <v>1533</v>
      </c>
      <c r="E212" s="163">
        <v>47.916666666666664</v>
      </c>
      <c r="F212" s="163">
        <v>67.03296703296704</v>
      </c>
      <c r="G212" s="163" t="s">
        <v>2305</v>
      </c>
      <c r="H212" s="163" t="s">
        <v>2305</v>
      </c>
      <c r="I212" s="163" t="s">
        <v>2305</v>
      </c>
    </row>
    <row r="213" spans="1:9" ht="15">
      <c r="A213" s="169">
        <v>15051</v>
      </c>
      <c r="B213" s="37" t="s">
        <v>504</v>
      </c>
      <c r="C213" s="37" t="s">
        <v>500</v>
      </c>
      <c r="D213" t="s">
        <v>1534</v>
      </c>
      <c r="E213" s="163">
        <v>53.125</v>
      </c>
      <c r="F213" s="163">
        <v>57.142857142857146</v>
      </c>
      <c r="G213" s="163" t="s">
        <v>2305</v>
      </c>
      <c r="H213" s="163" t="s">
        <v>2305</v>
      </c>
      <c r="I213" s="163" t="s">
        <v>2305</v>
      </c>
    </row>
    <row r="214" spans="1:9" ht="15">
      <c r="A214" s="169">
        <v>15087</v>
      </c>
      <c r="B214" s="37" t="s">
        <v>505</v>
      </c>
      <c r="C214" s="37" t="s">
        <v>500</v>
      </c>
      <c r="D214" t="s">
        <v>1535</v>
      </c>
      <c r="E214" s="163">
        <v>50</v>
      </c>
      <c r="F214" s="163">
        <v>62.637362637362635</v>
      </c>
      <c r="G214" s="163">
        <v>12.5</v>
      </c>
      <c r="H214" s="163">
        <v>19.662921348314608</v>
      </c>
      <c r="I214" s="163">
        <v>28</v>
      </c>
    </row>
    <row r="215" spans="1:9" ht="15">
      <c r="A215" s="169">
        <v>15090</v>
      </c>
      <c r="B215" s="37" t="s">
        <v>506</v>
      </c>
      <c r="C215" s="37" t="s">
        <v>500</v>
      </c>
      <c r="D215" t="s">
        <v>1536</v>
      </c>
      <c r="E215" s="163">
        <v>44.791666666666664</v>
      </c>
      <c r="F215" s="163">
        <v>51.64835164835165</v>
      </c>
      <c r="G215" s="163" t="s">
        <v>2305</v>
      </c>
      <c r="H215" s="163" t="s">
        <v>2305</v>
      </c>
      <c r="I215" s="163" t="s">
        <v>2305</v>
      </c>
    </row>
    <row r="216" spans="1:9" ht="15">
      <c r="A216" s="169">
        <v>15092</v>
      </c>
      <c r="B216" s="37" t="s">
        <v>507</v>
      </c>
      <c r="C216" s="37" t="s">
        <v>500</v>
      </c>
      <c r="D216" t="s">
        <v>1537</v>
      </c>
      <c r="E216" s="163">
        <v>56.25</v>
      </c>
      <c r="F216" s="163">
        <v>61.53846153846154</v>
      </c>
      <c r="G216" s="163">
        <v>20.601851851851816</v>
      </c>
      <c r="H216" s="163">
        <v>0</v>
      </c>
      <c r="I216" s="163">
        <v>0</v>
      </c>
    </row>
    <row r="217" spans="1:9" ht="15">
      <c r="A217" s="169">
        <v>15097</v>
      </c>
      <c r="B217" s="37" t="s">
        <v>508</v>
      </c>
      <c r="C217" s="37" t="s">
        <v>500</v>
      </c>
      <c r="D217" t="s">
        <v>1538</v>
      </c>
      <c r="E217" s="163">
        <v>56.25</v>
      </c>
      <c r="F217" s="163">
        <v>62.637362637362635</v>
      </c>
      <c r="G217" s="163">
        <v>13.657407407407407</v>
      </c>
      <c r="H217" s="163">
        <v>47.19101123595506</v>
      </c>
      <c r="I217" s="163">
        <v>5</v>
      </c>
    </row>
    <row r="218" spans="1:9" ht="15">
      <c r="A218" s="169">
        <v>15104</v>
      </c>
      <c r="B218" s="37" t="s">
        <v>500</v>
      </c>
      <c r="C218" s="37" t="s">
        <v>500</v>
      </c>
      <c r="D218" s="162" t="s">
        <v>2559</v>
      </c>
      <c r="E218" s="163">
        <v>40.625</v>
      </c>
      <c r="F218" s="163">
        <v>46.15384615384615</v>
      </c>
      <c r="G218" s="163">
        <v>4.282407407407407</v>
      </c>
      <c r="H218" s="163">
        <v>65.1685393258427</v>
      </c>
      <c r="I218" s="163">
        <v>9</v>
      </c>
    </row>
    <row r="219" spans="1:9" ht="15">
      <c r="A219" s="169">
        <v>15106</v>
      </c>
      <c r="B219" s="37" t="s">
        <v>319</v>
      </c>
      <c r="C219" s="37" t="s">
        <v>500</v>
      </c>
      <c r="D219" t="s">
        <v>1539</v>
      </c>
      <c r="E219" s="163">
        <v>43.75</v>
      </c>
      <c r="F219" s="163">
        <v>62.637362637362635</v>
      </c>
      <c r="G219" s="163" t="s">
        <v>2305</v>
      </c>
      <c r="H219" s="163" t="s">
        <v>2305</v>
      </c>
      <c r="I219" s="163" t="s">
        <v>2305</v>
      </c>
    </row>
    <row r="220" spans="1:9" ht="15">
      <c r="A220" s="169">
        <v>15109</v>
      </c>
      <c r="B220" s="37" t="s">
        <v>509</v>
      </c>
      <c r="C220" s="37" t="s">
        <v>500</v>
      </c>
      <c r="D220" t="s">
        <v>1540</v>
      </c>
      <c r="E220" s="163">
        <v>53.125</v>
      </c>
      <c r="F220" s="163">
        <v>73.62637362637362</v>
      </c>
      <c r="G220" s="163" t="s">
        <v>2305</v>
      </c>
      <c r="H220" s="163" t="s">
        <v>2305</v>
      </c>
      <c r="I220" s="163" t="s">
        <v>2305</v>
      </c>
    </row>
    <row r="221" spans="1:9" ht="15">
      <c r="A221" s="169">
        <v>15114</v>
      </c>
      <c r="B221" s="37" t="s">
        <v>510</v>
      </c>
      <c r="C221" s="37" t="s">
        <v>500</v>
      </c>
      <c r="D221" t="s">
        <v>1541</v>
      </c>
      <c r="E221" s="163">
        <v>52.083333333333336</v>
      </c>
      <c r="F221" s="163">
        <v>73.62637362637362</v>
      </c>
      <c r="G221" s="163" t="s">
        <v>2305</v>
      </c>
      <c r="H221" s="163" t="s">
        <v>2305</v>
      </c>
      <c r="I221" s="163" t="s">
        <v>2305</v>
      </c>
    </row>
    <row r="222" spans="1:9" ht="15">
      <c r="A222" s="169">
        <v>15131</v>
      </c>
      <c r="B222" s="37" t="s">
        <v>323</v>
      </c>
      <c r="C222" s="37" t="s">
        <v>500</v>
      </c>
      <c r="D222" t="s">
        <v>1542</v>
      </c>
      <c r="E222" s="163">
        <v>67.70833333333333</v>
      </c>
      <c r="F222" s="163">
        <v>83.51648351648352</v>
      </c>
      <c r="G222" s="163" t="s">
        <v>2305</v>
      </c>
      <c r="H222" s="163" t="s">
        <v>2305</v>
      </c>
      <c r="I222" s="163" t="s">
        <v>2305</v>
      </c>
    </row>
    <row r="223" spans="1:9" ht="15">
      <c r="A223" s="169">
        <v>15135</v>
      </c>
      <c r="B223" s="37" t="s">
        <v>511</v>
      </c>
      <c r="C223" s="37" t="s">
        <v>500</v>
      </c>
      <c r="D223" t="s">
        <v>1543</v>
      </c>
      <c r="E223" s="163">
        <v>52.083333333333336</v>
      </c>
      <c r="F223" s="163">
        <v>61.53846153846154</v>
      </c>
      <c r="G223" s="163">
        <v>5.208333333333333</v>
      </c>
      <c r="H223" s="163">
        <v>24.719101123595507</v>
      </c>
      <c r="I223" s="163">
        <v>0</v>
      </c>
    </row>
    <row r="224" spans="1:9" ht="15">
      <c r="A224" s="169">
        <v>15162</v>
      </c>
      <c r="B224" s="37" t="s">
        <v>512</v>
      </c>
      <c r="C224" s="37" t="s">
        <v>500</v>
      </c>
      <c r="D224" t="s">
        <v>1544</v>
      </c>
      <c r="E224" s="163">
        <v>50</v>
      </c>
      <c r="F224" s="163">
        <v>62.637362637362635</v>
      </c>
      <c r="G224" s="163" t="s">
        <v>2305</v>
      </c>
      <c r="H224" s="163" t="s">
        <v>2305</v>
      </c>
      <c r="I224" s="163" t="s">
        <v>2305</v>
      </c>
    </row>
    <row r="225" spans="1:9" ht="15">
      <c r="A225" s="169">
        <v>15172</v>
      </c>
      <c r="B225" s="37" t="s">
        <v>513</v>
      </c>
      <c r="C225" s="37" t="s">
        <v>500</v>
      </c>
      <c r="D225" t="s">
        <v>1545</v>
      </c>
      <c r="E225" s="163">
        <v>53.125</v>
      </c>
      <c r="F225" s="163">
        <v>51.64835164835165</v>
      </c>
      <c r="G225" s="163" t="s">
        <v>2305</v>
      </c>
      <c r="H225" s="163" t="s">
        <v>2305</v>
      </c>
      <c r="I225" s="163" t="s">
        <v>2305</v>
      </c>
    </row>
    <row r="226" spans="1:9" ht="15">
      <c r="A226" s="169">
        <v>15176</v>
      </c>
      <c r="B226" s="37" t="s">
        <v>514</v>
      </c>
      <c r="C226" s="37" t="s">
        <v>500</v>
      </c>
      <c r="D226" t="s">
        <v>1546</v>
      </c>
      <c r="E226" s="163">
        <v>65.625</v>
      </c>
      <c r="F226" s="163">
        <v>93.4065934065934</v>
      </c>
      <c r="G226" s="163" t="s">
        <v>2305</v>
      </c>
      <c r="H226" s="163" t="s">
        <v>2305</v>
      </c>
      <c r="I226" s="163" t="s">
        <v>2305</v>
      </c>
    </row>
    <row r="227" spans="1:9" ht="30">
      <c r="A227" s="169">
        <v>15232</v>
      </c>
      <c r="B227" s="37" t="s">
        <v>527</v>
      </c>
      <c r="C227" s="37" t="s">
        <v>500</v>
      </c>
      <c r="D227" s="162" t="s">
        <v>2560</v>
      </c>
      <c r="E227" s="163">
        <v>52.083333333333336</v>
      </c>
      <c r="F227" s="163">
        <v>61.53846153846154</v>
      </c>
      <c r="G227" s="163" t="s">
        <v>2305</v>
      </c>
      <c r="H227" s="163" t="s">
        <v>2305</v>
      </c>
      <c r="I227" s="163" t="s">
        <v>2305</v>
      </c>
    </row>
    <row r="228" spans="1:9" ht="15">
      <c r="A228" s="169">
        <v>15180</v>
      </c>
      <c r="B228" s="37" t="s">
        <v>515</v>
      </c>
      <c r="C228" s="37" t="s">
        <v>500</v>
      </c>
      <c r="D228" t="s">
        <v>1547</v>
      </c>
      <c r="E228" s="163">
        <v>55.208333333333336</v>
      </c>
      <c r="F228" s="163">
        <v>57.142857142857146</v>
      </c>
      <c r="G228" s="163" t="s">
        <v>2305</v>
      </c>
      <c r="H228" s="163" t="s">
        <v>2305</v>
      </c>
      <c r="I228" s="163" t="s">
        <v>2305</v>
      </c>
    </row>
    <row r="229" spans="1:9" ht="15">
      <c r="A229" s="169">
        <v>15183</v>
      </c>
      <c r="B229" s="37" t="s">
        <v>516</v>
      </c>
      <c r="C229" s="37" t="s">
        <v>500</v>
      </c>
      <c r="D229" t="s">
        <v>1548</v>
      </c>
      <c r="E229" s="163">
        <v>44.791666666666664</v>
      </c>
      <c r="F229" s="163">
        <v>62.637362637362635</v>
      </c>
      <c r="G229" s="163" t="s">
        <v>2305</v>
      </c>
      <c r="H229" s="163" t="s">
        <v>2305</v>
      </c>
      <c r="I229" s="163" t="s">
        <v>2305</v>
      </c>
    </row>
    <row r="230" spans="1:9" ht="15">
      <c r="A230" s="169">
        <v>15185</v>
      </c>
      <c r="B230" s="37" t="s">
        <v>517</v>
      </c>
      <c r="C230" s="37" t="s">
        <v>500</v>
      </c>
      <c r="D230" t="s">
        <v>1549</v>
      </c>
      <c r="E230" s="163">
        <v>46.875</v>
      </c>
      <c r="F230" s="163">
        <v>51.64835164835165</v>
      </c>
      <c r="G230" s="163" t="s">
        <v>2305</v>
      </c>
      <c r="H230" s="163" t="s">
        <v>2305</v>
      </c>
      <c r="I230" s="163" t="s">
        <v>2305</v>
      </c>
    </row>
    <row r="231" spans="1:9" ht="15">
      <c r="A231" s="169">
        <v>15187</v>
      </c>
      <c r="B231" s="37" t="s">
        <v>518</v>
      </c>
      <c r="C231" s="37" t="s">
        <v>500</v>
      </c>
      <c r="D231" t="s">
        <v>1550</v>
      </c>
      <c r="E231" s="163">
        <v>48.958333333333336</v>
      </c>
      <c r="F231" s="163">
        <v>72.52747252747253</v>
      </c>
      <c r="G231" s="163" t="s">
        <v>2305</v>
      </c>
      <c r="H231" s="163" t="s">
        <v>2305</v>
      </c>
      <c r="I231" s="163" t="s">
        <v>2305</v>
      </c>
    </row>
    <row r="232" spans="1:9" ht="15">
      <c r="A232" s="169">
        <v>15236</v>
      </c>
      <c r="B232" s="37" t="s">
        <v>528</v>
      </c>
      <c r="C232" s="37" t="s">
        <v>500</v>
      </c>
      <c r="D232" t="s">
        <v>1559</v>
      </c>
      <c r="E232" s="163">
        <v>58.333333333333336</v>
      </c>
      <c r="F232" s="163">
        <v>67.03296703296704</v>
      </c>
      <c r="G232" s="163" t="s">
        <v>2305</v>
      </c>
      <c r="H232" s="163" t="s">
        <v>2305</v>
      </c>
      <c r="I232" s="163" t="s">
        <v>2305</v>
      </c>
    </row>
    <row r="233" spans="1:9" ht="15">
      <c r="A233" s="169">
        <v>15189</v>
      </c>
      <c r="B233" s="37" t="s">
        <v>519</v>
      </c>
      <c r="C233" s="37" t="s">
        <v>500</v>
      </c>
      <c r="D233" t="s">
        <v>1551</v>
      </c>
      <c r="E233" s="163">
        <v>46.875</v>
      </c>
      <c r="F233" s="163">
        <v>84.61538461538461</v>
      </c>
      <c r="G233" s="163" t="s">
        <v>2305</v>
      </c>
      <c r="H233" s="163" t="s">
        <v>2305</v>
      </c>
      <c r="I233" s="163" t="s">
        <v>2305</v>
      </c>
    </row>
    <row r="234" spans="1:9" ht="15">
      <c r="A234" s="169">
        <v>15204</v>
      </c>
      <c r="B234" s="37" t="s">
        <v>520</v>
      </c>
      <c r="C234" s="37" t="s">
        <v>500</v>
      </c>
      <c r="D234" t="s">
        <v>1552</v>
      </c>
      <c r="E234" s="163">
        <v>48.958333333333336</v>
      </c>
      <c r="F234" s="163">
        <v>72.52747252747253</v>
      </c>
      <c r="G234" s="163">
        <v>8.333333333333334</v>
      </c>
      <c r="H234" s="163">
        <v>5.617977528089888</v>
      </c>
      <c r="I234" s="163">
        <v>0</v>
      </c>
    </row>
    <row r="235" spans="1:9" ht="15">
      <c r="A235" s="169">
        <v>15212</v>
      </c>
      <c r="B235" s="37" t="s">
        <v>521</v>
      </c>
      <c r="C235" s="37" t="s">
        <v>500</v>
      </c>
      <c r="D235" t="s">
        <v>1553</v>
      </c>
      <c r="E235" s="163">
        <v>35.416666666666664</v>
      </c>
      <c r="F235" s="163">
        <v>72.52747252747253</v>
      </c>
      <c r="G235" s="163">
        <v>26.041666666666668</v>
      </c>
      <c r="H235" s="163">
        <v>38.20224719101124</v>
      </c>
      <c r="I235" s="163">
        <v>85</v>
      </c>
    </row>
    <row r="236" spans="1:9" ht="15">
      <c r="A236" s="169">
        <v>15215</v>
      </c>
      <c r="B236" s="37" t="s">
        <v>522</v>
      </c>
      <c r="C236" s="37" t="s">
        <v>500</v>
      </c>
      <c r="D236" t="s">
        <v>1554</v>
      </c>
      <c r="E236" s="163">
        <v>61.458333333333336</v>
      </c>
      <c r="F236" s="163">
        <v>73.62637362637362</v>
      </c>
      <c r="G236" s="163" t="s">
        <v>2305</v>
      </c>
      <c r="H236" s="163" t="s">
        <v>2305</v>
      </c>
      <c r="I236" s="163" t="s">
        <v>2305</v>
      </c>
    </row>
    <row r="237" spans="1:9" ht="15">
      <c r="A237" s="169">
        <v>15218</v>
      </c>
      <c r="B237" s="37" t="s">
        <v>523</v>
      </c>
      <c r="C237" s="37" t="s">
        <v>500</v>
      </c>
      <c r="D237" t="s">
        <v>1555</v>
      </c>
      <c r="E237" s="163">
        <v>51.041666666666664</v>
      </c>
      <c r="F237" s="163">
        <v>51.64835164835165</v>
      </c>
      <c r="G237" s="163" t="s">
        <v>2305</v>
      </c>
      <c r="H237" s="163" t="s">
        <v>2305</v>
      </c>
      <c r="I237" s="163" t="s">
        <v>2305</v>
      </c>
    </row>
    <row r="238" spans="1:9" ht="15">
      <c r="A238" s="169">
        <v>15223</v>
      </c>
      <c r="B238" s="37" t="s">
        <v>524</v>
      </c>
      <c r="C238" s="37" t="s">
        <v>500</v>
      </c>
      <c r="D238" t="s">
        <v>1556</v>
      </c>
      <c r="E238" s="163">
        <v>70.83333333333333</v>
      </c>
      <c r="F238" s="163">
        <v>51.64835164835165</v>
      </c>
      <c r="G238" s="163" t="s">
        <v>2305</v>
      </c>
      <c r="H238" s="163" t="s">
        <v>2305</v>
      </c>
      <c r="I238" s="163" t="s">
        <v>2305</v>
      </c>
    </row>
    <row r="239" spans="1:9" ht="15">
      <c r="A239" s="169">
        <v>15224</v>
      </c>
      <c r="B239" s="37" t="s">
        <v>525</v>
      </c>
      <c r="C239" s="37" t="s">
        <v>500</v>
      </c>
      <c r="D239" t="s">
        <v>1557</v>
      </c>
      <c r="E239" s="163">
        <v>70.83333333333333</v>
      </c>
      <c r="F239" s="163">
        <v>51.64835164835165</v>
      </c>
      <c r="G239" s="163">
        <v>13.657407407407407</v>
      </c>
      <c r="H239" s="163">
        <v>41.57303370786517</v>
      </c>
      <c r="I239" s="163">
        <v>2.5</v>
      </c>
    </row>
    <row r="240" spans="1:9" ht="15">
      <c r="A240" s="169">
        <v>15226</v>
      </c>
      <c r="B240" s="37" t="s">
        <v>526</v>
      </c>
      <c r="C240" s="37" t="s">
        <v>500</v>
      </c>
      <c r="D240" t="s">
        <v>1558</v>
      </c>
      <c r="E240" s="163">
        <v>69.79166666666667</v>
      </c>
      <c r="F240" s="163">
        <v>62.637362637362635</v>
      </c>
      <c r="G240" s="163" t="s">
        <v>2305</v>
      </c>
      <c r="H240" s="163" t="s">
        <v>2305</v>
      </c>
      <c r="I240" s="163" t="s">
        <v>2305</v>
      </c>
    </row>
    <row r="241" spans="1:9" ht="15">
      <c r="A241" s="169">
        <v>15238</v>
      </c>
      <c r="B241" s="37" t="s">
        <v>529</v>
      </c>
      <c r="C241" s="37" t="s">
        <v>500</v>
      </c>
      <c r="D241" t="s">
        <v>1560</v>
      </c>
      <c r="E241" s="163">
        <v>87.5</v>
      </c>
      <c r="F241" s="163">
        <v>100</v>
      </c>
      <c r="G241" s="163" t="s">
        <v>2305</v>
      </c>
      <c r="H241" s="163" t="s">
        <v>2305</v>
      </c>
      <c r="I241" s="163" t="s">
        <v>2305</v>
      </c>
    </row>
    <row r="242" spans="1:9" ht="15">
      <c r="A242" s="169">
        <v>15244</v>
      </c>
      <c r="B242" s="37" t="s">
        <v>530</v>
      </c>
      <c r="C242" s="37" t="s">
        <v>500</v>
      </c>
      <c r="D242" t="s">
        <v>1561</v>
      </c>
      <c r="E242" s="163">
        <v>69.79166666666667</v>
      </c>
      <c r="F242" s="163">
        <v>51.64835164835165</v>
      </c>
      <c r="G242" s="163" t="s">
        <v>2305</v>
      </c>
      <c r="H242" s="163" t="s">
        <v>2305</v>
      </c>
      <c r="I242" s="163" t="s">
        <v>2305</v>
      </c>
    </row>
    <row r="243" spans="1:9" ht="15">
      <c r="A243" s="169">
        <v>15248</v>
      </c>
      <c r="B243" s="37" t="s">
        <v>531</v>
      </c>
      <c r="C243" s="37" t="s">
        <v>500</v>
      </c>
      <c r="D243" t="s">
        <v>1562</v>
      </c>
      <c r="E243" s="163">
        <v>50</v>
      </c>
      <c r="F243" s="163">
        <v>45.05494505494506</v>
      </c>
      <c r="G243" s="163" t="s">
        <v>2305</v>
      </c>
      <c r="H243" s="163" t="s">
        <v>2305</v>
      </c>
      <c r="I243" s="163" t="s">
        <v>2305</v>
      </c>
    </row>
    <row r="244" spans="1:9" ht="15">
      <c r="A244" s="169">
        <v>15272</v>
      </c>
      <c r="B244" s="37" t="s">
        <v>532</v>
      </c>
      <c r="C244" s="37" t="s">
        <v>500</v>
      </c>
      <c r="D244" t="s">
        <v>1563</v>
      </c>
      <c r="E244" s="163">
        <v>66.66666666666667</v>
      </c>
      <c r="F244" s="163">
        <v>51.64835164835165</v>
      </c>
      <c r="G244" s="163">
        <v>4.166666666666667</v>
      </c>
      <c r="H244" s="163">
        <v>30.337078651685392</v>
      </c>
      <c r="I244" s="163">
        <v>5</v>
      </c>
    </row>
    <row r="245" spans="1:9" ht="15">
      <c r="A245" s="169">
        <v>15276</v>
      </c>
      <c r="B245" s="37" t="s">
        <v>533</v>
      </c>
      <c r="C245" s="37" t="s">
        <v>500</v>
      </c>
      <c r="D245" t="s">
        <v>1564</v>
      </c>
      <c r="E245" s="163">
        <v>57.291666666666664</v>
      </c>
      <c r="F245" s="163">
        <v>89.01098901098901</v>
      </c>
      <c r="G245" s="163" t="s">
        <v>2305</v>
      </c>
      <c r="H245" s="163" t="s">
        <v>2305</v>
      </c>
      <c r="I245" s="163" t="s">
        <v>2305</v>
      </c>
    </row>
    <row r="246" spans="1:9" ht="15">
      <c r="A246" s="169">
        <v>15293</v>
      </c>
      <c r="B246" s="37" t="s">
        <v>534</v>
      </c>
      <c r="C246" s="37" t="s">
        <v>500</v>
      </c>
      <c r="D246" t="s">
        <v>1565</v>
      </c>
      <c r="E246" s="163">
        <v>53.125</v>
      </c>
      <c r="F246" s="163">
        <v>51.64835164835165</v>
      </c>
      <c r="G246" s="163" t="s">
        <v>2305</v>
      </c>
      <c r="H246" s="163" t="s">
        <v>2305</v>
      </c>
      <c r="I246" s="163" t="s">
        <v>2305</v>
      </c>
    </row>
    <row r="247" spans="1:9" ht="15">
      <c r="A247" s="169">
        <v>15296</v>
      </c>
      <c r="B247" s="37" t="s">
        <v>535</v>
      </c>
      <c r="C247" s="37" t="s">
        <v>500</v>
      </c>
      <c r="D247" t="s">
        <v>1566</v>
      </c>
      <c r="E247" s="163">
        <v>51.041666666666664</v>
      </c>
      <c r="F247" s="163">
        <v>51.64835164835165</v>
      </c>
      <c r="G247" s="163" t="s">
        <v>2305</v>
      </c>
      <c r="H247" s="163" t="s">
        <v>2305</v>
      </c>
      <c r="I247" s="163" t="s">
        <v>2305</v>
      </c>
    </row>
    <row r="248" spans="1:9" ht="15">
      <c r="A248" s="169">
        <v>15299</v>
      </c>
      <c r="B248" s="37" t="s">
        <v>536</v>
      </c>
      <c r="C248" s="37" t="s">
        <v>500</v>
      </c>
      <c r="D248" t="s">
        <v>1567</v>
      </c>
      <c r="E248" s="163">
        <v>66.66666666666667</v>
      </c>
      <c r="F248" s="163">
        <v>51.64835164835165</v>
      </c>
      <c r="G248" s="163" t="s">
        <v>2305</v>
      </c>
      <c r="H248" s="163" t="s">
        <v>2305</v>
      </c>
      <c r="I248" s="163" t="s">
        <v>2305</v>
      </c>
    </row>
    <row r="249" spans="1:9" ht="15">
      <c r="A249" s="169">
        <v>15</v>
      </c>
      <c r="B249" s="37" t="s">
        <v>293</v>
      </c>
      <c r="C249" s="37" t="s">
        <v>500</v>
      </c>
      <c r="D249" t="s">
        <v>2435</v>
      </c>
      <c r="E249" s="163">
        <v>89.58333333333333</v>
      </c>
      <c r="F249" s="163">
        <v>32.967032967032964</v>
      </c>
      <c r="G249" s="163" t="s">
        <v>2305</v>
      </c>
      <c r="H249" s="163" t="s">
        <v>2305</v>
      </c>
      <c r="I249" s="163" t="s">
        <v>2305</v>
      </c>
    </row>
    <row r="250" spans="1:9" ht="15">
      <c r="A250" s="169">
        <v>15317</v>
      </c>
      <c r="B250" s="37" t="s">
        <v>537</v>
      </c>
      <c r="C250" s="37" t="s">
        <v>500</v>
      </c>
      <c r="D250" t="s">
        <v>1568</v>
      </c>
      <c r="E250" s="163">
        <v>79.16666666666667</v>
      </c>
      <c r="F250" s="163">
        <v>58.24175824175824</v>
      </c>
      <c r="G250" s="163">
        <v>8.333333333333334</v>
      </c>
      <c r="H250" s="163">
        <v>5.617977528089888</v>
      </c>
      <c r="I250" s="163">
        <v>5</v>
      </c>
    </row>
    <row r="251" spans="1:9" ht="15">
      <c r="A251" s="169">
        <v>15322</v>
      </c>
      <c r="B251" s="37" t="s">
        <v>538</v>
      </c>
      <c r="C251" s="37" t="s">
        <v>500</v>
      </c>
      <c r="D251" t="s">
        <v>1569</v>
      </c>
      <c r="E251" s="163">
        <v>68.75</v>
      </c>
      <c r="F251" s="163">
        <v>57.142857142857146</v>
      </c>
      <c r="G251" s="163" t="s">
        <v>2305</v>
      </c>
      <c r="H251" s="163" t="s">
        <v>2305</v>
      </c>
      <c r="I251" s="163" t="s">
        <v>2305</v>
      </c>
    </row>
    <row r="252" spans="1:9" ht="15">
      <c r="A252" s="169">
        <v>15325</v>
      </c>
      <c r="B252" s="37" t="s">
        <v>539</v>
      </c>
      <c r="C252" s="37" t="s">
        <v>500</v>
      </c>
      <c r="D252" t="s">
        <v>1570</v>
      </c>
      <c r="E252" s="163">
        <v>71.875</v>
      </c>
      <c r="F252" s="163">
        <v>46.15384615384615</v>
      </c>
      <c r="G252" s="163">
        <v>46.99074074074074</v>
      </c>
      <c r="H252" s="163">
        <v>13.48314606741573</v>
      </c>
      <c r="I252" s="163">
        <v>2.5</v>
      </c>
    </row>
    <row r="253" spans="1:9" ht="15">
      <c r="A253" s="169">
        <v>15332</v>
      </c>
      <c r="B253" s="37" t="s">
        <v>540</v>
      </c>
      <c r="C253" s="37" t="s">
        <v>500</v>
      </c>
      <c r="D253" t="s">
        <v>1571</v>
      </c>
      <c r="E253" s="163">
        <v>48.958333333333336</v>
      </c>
      <c r="F253" s="163">
        <v>46.15384615384615</v>
      </c>
      <c r="G253" s="163" t="s">
        <v>2305</v>
      </c>
      <c r="H253" s="163" t="s">
        <v>2305</v>
      </c>
      <c r="I253" s="163" t="s">
        <v>2305</v>
      </c>
    </row>
    <row r="254" spans="1:9" ht="15">
      <c r="A254" s="169">
        <v>15362</v>
      </c>
      <c r="B254" s="37" t="s">
        <v>541</v>
      </c>
      <c r="C254" s="37" t="s">
        <v>500</v>
      </c>
      <c r="D254" t="s">
        <v>1572</v>
      </c>
      <c r="E254" s="163">
        <v>55.208333333333336</v>
      </c>
      <c r="F254" s="163">
        <v>57.142857142857146</v>
      </c>
      <c r="G254" s="163">
        <v>12.61574074074074</v>
      </c>
      <c r="H254" s="163">
        <v>34.831460674157306</v>
      </c>
      <c r="I254" s="163">
        <v>2.5</v>
      </c>
    </row>
    <row r="255" spans="1:9" ht="15">
      <c r="A255" s="169">
        <v>15367</v>
      </c>
      <c r="B255" s="37" t="s">
        <v>542</v>
      </c>
      <c r="C255" s="37" t="s">
        <v>500</v>
      </c>
      <c r="D255" t="s">
        <v>1573</v>
      </c>
      <c r="E255" s="163">
        <v>76.04166666666667</v>
      </c>
      <c r="F255" s="163">
        <v>51.64835164835165</v>
      </c>
      <c r="G255" s="163" t="s">
        <v>2305</v>
      </c>
      <c r="H255" s="163" t="s">
        <v>2305</v>
      </c>
      <c r="I255" s="163" t="s">
        <v>2305</v>
      </c>
    </row>
    <row r="256" spans="1:9" ht="15">
      <c r="A256" s="169">
        <v>15368</v>
      </c>
      <c r="B256" s="37" t="s">
        <v>358</v>
      </c>
      <c r="C256" s="37" t="s">
        <v>500</v>
      </c>
      <c r="D256" t="s">
        <v>1574</v>
      </c>
      <c r="E256" s="163">
        <v>86.45833333333333</v>
      </c>
      <c r="F256" s="163">
        <v>89.01098901098901</v>
      </c>
      <c r="G256" s="163" t="s">
        <v>2305</v>
      </c>
      <c r="H256" s="163" t="s">
        <v>2305</v>
      </c>
      <c r="I256" s="163" t="s">
        <v>2305</v>
      </c>
    </row>
    <row r="257" spans="1:9" ht="15">
      <c r="A257" s="169">
        <v>15380</v>
      </c>
      <c r="B257" s="37" t="s">
        <v>544</v>
      </c>
      <c r="C257" s="37" t="s">
        <v>500</v>
      </c>
      <c r="D257" t="s">
        <v>2437</v>
      </c>
      <c r="E257" s="163">
        <v>40.625</v>
      </c>
      <c r="F257" s="163">
        <v>62.637362637362635</v>
      </c>
      <c r="G257" s="163" t="s">
        <v>2305</v>
      </c>
      <c r="H257" s="163" t="s">
        <v>2305</v>
      </c>
      <c r="I257" s="163" t="s">
        <v>2305</v>
      </c>
    </row>
    <row r="258" spans="1:9" ht="15">
      <c r="A258" s="169">
        <v>15403</v>
      </c>
      <c r="B258" s="37" t="s">
        <v>546</v>
      </c>
      <c r="C258" s="37" t="s">
        <v>500</v>
      </c>
      <c r="D258" t="s">
        <v>1577</v>
      </c>
      <c r="E258" s="163">
        <v>50</v>
      </c>
      <c r="F258" s="163">
        <v>68.13186813186813</v>
      </c>
      <c r="G258" s="163" t="s">
        <v>2305</v>
      </c>
      <c r="H258" s="163" t="s">
        <v>2305</v>
      </c>
      <c r="I258" s="163" t="s">
        <v>2305</v>
      </c>
    </row>
    <row r="259" spans="1:9" ht="15">
      <c r="A259" s="169">
        <v>15401</v>
      </c>
      <c r="B259" s="37" t="s">
        <v>545</v>
      </c>
      <c r="C259" s="37" t="s">
        <v>500</v>
      </c>
      <c r="D259" t="s">
        <v>1576</v>
      </c>
      <c r="E259" s="163">
        <v>42.708333333333336</v>
      </c>
      <c r="F259" s="163">
        <v>62.637362637362635</v>
      </c>
      <c r="G259" s="163" t="s">
        <v>2305</v>
      </c>
      <c r="H259" s="163" t="s">
        <v>2305</v>
      </c>
      <c r="I259" s="163" t="s">
        <v>2305</v>
      </c>
    </row>
    <row r="260" spans="1:9" ht="15">
      <c r="A260" s="169">
        <v>15377</v>
      </c>
      <c r="B260" s="37" t="s">
        <v>543</v>
      </c>
      <c r="C260" s="37" t="s">
        <v>500</v>
      </c>
      <c r="D260" t="s">
        <v>1575</v>
      </c>
      <c r="E260" s="163">
        <v>46.875</v>
      </c>
      <c r="F260" s="163">
        <v>51.64835164835165</v>
      </c>
      <c r="G260" s="163" t="s">
        <v>2305</v>
      </c>
      <c r="H260" s="163" t="s">
        <v>2305</v>
      </c>
      <c r="I260" s="163" t="s">
        <v>2305</v>
      </c>
    </row>
    <row r="261" spans="1:9" ht="15">
      <c r="A261" s="169">
        <v>15425</v>
      </c>
      <c r="B261" s="37" t="s">
        <v>548</v>
      </c>
      <c r="C261" s="37" t="s">
        <v>500</v>
      </c>
      <c r="D261" t="s">
        <v>1579</v>
      </c>
      <c r="E261" s="163">
        <v>48.958333333333336</v>
      </c>
      <c r="F261" s="163">
        <v>90.10989010989012</v>
      </c>
      <c r="G261" s="163" t="s">
        <v>2305</v>
      </c>
      <c r="H261" s="163" t="s">
        <v>2305</v>
      </c>
      <c r="I261" s="163" t="s">
        <v>2305</v>
      </c>
    </row>
    <row r="262" spans="1:9" ht="15">
      <c r="A262" s="169">
        <v>15442</v>
      </c>
      <c r="B262" s="37" t="s">
        <v>549</v>
      </c>
      <c r="C262" s="37" t="s">
        <v>500</v>
      </c>
      <c r="D262" t="s">
        <v>1580</v>
      </c>
      <c r="E262" s="163">
        <v>41.666666666666664</v>
      </c>
      <c r="F262" s="163">
        <v>90.10989010989012</v>
      </c>
      <c r="G262" s="163" t="s">
        <v>2305</v>
      </c>
      <c r="H262" s="163" t="s">
        <v>2305</v>
      </c>
      <c r="I262" s="163" t="s">
        <v>2305</v>
      </c>
    </row>
    <row r="263" spans="1:9" ht="15">
      <c r="A263" s="169">
        <v>15455</v>
      </c>
      <c r="B263" s="37" t="s">
        <v>550</v>
      </c>
      <c r="C263" s="37" t="s">
        <v>500</v>
      </c>
      <c r="D263" t="s">
        <v>1581</v>
      </c>
      <c r="E263" s="163">
        <v>48.958333333333336</v>
      </c>
      <c r="F263" s="163">
        <v>72.52747252747253</v>
      </c>
      <c r="G263" s="163" t="s">
        <v>2305</v>
      </c>
      <c r="H263" s="163" t="s">
        <v>2305</v>
      </c>
      <c r="I263" s="163" t="s">
        <v>2305</v>
      </c>
    </row>
    <row r="264" spans="1:9" ht="15">
      <c r="A264" s="169">
        <v>15464</v>
      </c>
      <c r="B264" s="37" t="s">
        <v>551</v>
      </c>
      <c r="C264" s="37" t="s">
        <v>500</v>
      </c>
      <c r="D264" t="s">
        <v>1582</v>
      </c>
      <c r="E264" s="163">
        <v>44.791666666666664</v>
      </c>
      <c r="F264" s="163">
        <v>62.637362637362635</v>
      </c>
      <c r="G264" s="163" t="s">
        <v>2305</v>
      </c>
      <c r="H264" s="163" t="s">
        <v>2305</v>
      </c>
      <c r="I264" s="163" t="s">
        <v>2305</v>
      </c>
    </row>
    <row r="265" spans="1:9" ht="15">
      <c r="A265" s="169">
        <v>15466</v>
      </c>
      <c r="B265" s="37" t="s">
        <v>552</v>
      </c>
      <c r="C265" s="37" t="s">
        <v>500</v>
      </c>
      <c r="D265" t="s">
        <v>1583</v>
      </c>
      <c r="E265" s="163">
        <v>42.708333333333336</v>
      </c>
      <c r="F265" s="163">
        <v>51.64835164835165</v>
      </c>
      <c r="G265" s="163" t="s">
        <v>2305</v>
      </c>
      <c r="H265" s="163" t="s">
        <v>2305</v>
      </c>
      <c r="I265" s="163" t="s">
        <v>2305</v>
      </c>
    </row>
    <row r="266" spans="1:9" ht="15">
      <c r="A266" s="169">
        <v>15469</v>
      </c>
      <c r="B266" s="37" t="s">
        <v>553</v>
      </c>
      <c r="C266" s="37" t="s">
        <v>500</v>
      </c>
      <c r="D266" t="s">
        <v>1584</v>
      </c>
      <c r="E266" s="163">
        <v>44.791666666666664</v>
      </c>
      <c r="F266" s="163">
        <v>57.142857142857146</v>
      </c>
      <c r="G266" s="163" t="s">
        <v>2305</v>
      </c>
      <c r="H266" s="163" t="s">
        <v>2305</v>
      </c>
      <c r="I266" s="163" t="s">
        <v>2305</v>
      </c>
    </row>
    <row r="267" spans="1:9" ht="15">
      <c r="A267" s="169">
        <v>15476</v>
      </c>
      <c r="B267" s="37" t="s">
        <v>554</v>
      </c>
      <c r="C267" s="37" t="s">
        <v>500</v>
      </c>
      <c r="D267" t="s">
        <v>1585</v>
      </c>
      <c r="E267" s="163">
        <v>42.708333333333336</v>
      </c>
      <c r="F267" s="163">
        <v>72.52747252747253</v>
      </c>
      <c r="G267" s="163" t="s">
        <v>2305</v>
      </c>
      <c r="H267" s="163" t="s">
        <v>2305</v>
      </c>
      <c r="I267" s="163" t="s">
        <v>2305</v>
      </c>
    </row>
    <row r="268" spans="1:9" ht="15">
      <c r="A268" s="169">
        <v>15480</v>
      </c>
      <c r="B268" s="37" t="s">
        <v>555</v>
      </c>
      <c r="C268" s="37" t="s">
        <v>500</v>
      </c>
      <c r="D268" t="s">
        <v>1586</v>
      </c>
      <c r="E268" s="163">
        <v>53.125</v>
      </c>
      <c r="F268" s="163">
        <v>68.13186813186813</v>
      </c>
      <c r="G268" s="163" t="s">
        <v>2305</v>
      </c>
      <c r="H268" s="163" t="s">
        <v>2305</v>
      </c>
      <c r="I268" s="163" t="s">
        <v>2305</v>
      </c>
    </row>
    <row r="269" spans="1:9" ht="15">
      <c r="A269" s="169">
        <v>15491</v>
      </c>
      <c r="B269" s="37" t="s">
        <v>556</v>
      </c>
      <c r="C269" s="37" t="s">
        <v>500</v>
      </c>
      <c r="D269" t="s">
        <v>1587</v>
      </c>
      <c r="E269" s="163">
        <v>54.166666666666664</v>
      </c>
      <c r="F269" s="163">
        <v>94.50549450549451</v>
      </c>
      <c r="G269" s="163">
        <v>15.972222222222221</v>
      </c>
      <c r="H269" s="163">
        <v>0</v>
      </c>
      <c r="I269" s="163">
        <v>2.5</v>
      </c>
    </row>
    <row r="270" spans="1:9" ht="15">
      <c r="A270" s="169">
        <v>15494</v>
      </c>
      <c r="B270" s="37" t="s">
        <v>557</v>
      </c>
      <c r="C270" s="37" t="s">
        <v>500</v>
      </c>
      <c r="D270" t="s">
        <v>1588</v>
      </c>
      <c r="E270" s="163">
        <v>46.875</v>
      </c>
      <c r="F270" s="163">
        <v>51.64835164835165</v>
      </c>
      <c r="G270" s="163" t="s">
        <v>2305</v>
      </c>
      <c r="H270" s="163" t="s">
        <v>2305</v>
      </c>
      <c r="I270" s="163" t="s">
        <v>2305</v>
      </c>
    </row>
    <row r="271" spans="1:9" ht="15">
      <c r="A271" s="169">
        <v>15500</v>
      </c>
      <c r="B271" s="37" t="s">
        <v>558</v>
      </c>
      <c r="C271" s="37" t="s">
        <v>500</v>
      </c>
      <c r="D271" t="s">
        <v>1589</v>
      </c>
      <c r="E271" s="163">
        <v>47.916666666666664</v>
      </c>
      <c r="F271" s="163">
        <v>62.637362637362635</v>
      </c>
      <c r="G271" s="163" t="s">
        <v>2305</v>
      </c>
      <c r="H271" s="163" t="s">
        <v>2305</v>
      </c>
      <c r="I271" s="163" t="s">
        <v>2305</v>
      </c>
    </row>
    <row r="272" spans="1:9" ht="15">
      <c r="A272" s="169">
        <v>15507</v>
      </c>
      <c r="B272" s="37" t="s">
        <v>559</v>
      </c>
      <c r="C272" s="37" t="s">
        <v>500</v>
      </c>
      <c r="D272" t="s">
        <v>1590</v>
      </c>
      <c r="E272" s="163">
        <v>58.333333333333336</v>
      </c>
      <c r="F272" s="163">
        <v>82.41758241758242</v>
      </c>
      <c r="G272" s="163" t="s">
        <v>2305</v>
      </c>
      <c r="H272" s="163" t="s">
        <v>2305</v>
      </c>
      <c r="I272" s="163" t="s">
        <v>2305</v>
      </c>
    </row>
    <row r="273" spans="1:9" ht="15">
      <c r="A273" s="169">
        <v>15511</v>
      </c>
      <c r="B273" s="37" t="s">
        <v>560</v>
      </c>
      <c r="C273" s="37" t="s">
        <v>500</v>
      </c>
      <c r="D273" t="s">
        <v>1591</v>
      </c>
      <c r="E273" s="163">
        <v>63.541666666666664</v>
      </c>
      <c r="F273" s="163">
        <v>61.53846153846154</v>
      </c>
      <c r="G273" s="163">
        <v>14.583333333333334</v>
      </c>
      <c r="H273" s="163">
        <v>5.617977528089888</v>
      </c>
      <c r="I273" s="163">
        <v>5</v>
      </c>
    </row>
    <row r="274" spans="1:9" ht="15">
      <c r="A274" s="169">
        <v>15514</v>
      </c>
      <c r="B274" s="37" t="s">
        <v>561</v>
      </c>
      <c r="C274" s="37" t="s">
        <v>500</v>
      </c>
      <c r="D274" t="s">
        <v>1592</v>
      </c>
      <c r="E274" s="163">
        <v>54.166666666666664</v>
      </c>
      <c r="F274" s="163">
        <v>61.53846153846154</v>
      </c>
      <c r="G274" s="163" t="s">
        <v>2305</v>
      </c>
      <c r="H274" s="163" t="s">
        <v>2305</v>
      </c>
      <c r="I274" s="163" t="s">
        <v>2305</v>
      </c>
    </row>
    <row r="275" spans="1:9" ht="15">
      <c r="A275" s="169">
        <v>15516</v>
      </c>
      <c r="B275" s="37" t="s">
        <v>562</v>
      </c>
      <c r="C275" s="37" t="s">
        <v>500</v>
      </c>
      <c r="D275" t="s">
        <v>1593</v>
      </c>
      <c r="E275" s="163">
        <v>63.541666666666664</v>
      </c>
      <c r="F275" s="163">
        <v>76.92307692307692</v>
      </c>
      <c r="G275" s="163">
        <v>25</v>
      </c>
      <c r="H275" s="163">
        <v>55.056179775280896</v>
      </c>
      <c r="I275" s="163">
        <v>48</v>
      </c>
    </row>
    <row r="276" spans="1:9" ht="15">
      <c r="A276" s="169">
        <v>15518</v>
      </c>
      <c r="B276" s="37" t="s">
        <v>563</v>
      </c>
      <c r="C276" s="37" t="s">
        <v>500</v>
      </c>
      <c r="D276" t="s">
        <v>1594</v>
      </c>
      <c r="E276" s="163">
        <v>47.916666666666664</v>
      </c>
      <c r="F276" s="163">
        <v>61.53846153846154</v>
      </c>
      <c r="G276" s="163" t="s">
        <v>2305</v>
      </c>
      <c r="H276" s="163" t="s">
        <v>2305</v>
      </c>
      <c r="I276" s="163" t="s">
        <v>2305</v>
      </c>
    </row>
    <row r="277" spans="1:9" ht="15">
      <c r="A277" s="169">
        <v>15522</v>
      </c>
      <c r="B277" s="37" t="s">
        <v>564</v>
      </c>
      <c r="C277" s="37" t="s">
        <v>500</v>
      </c>
      <c r="D277" t="s">
        <v>1595</v>
      </c>
      <c r="E277" s="163">
        <v>52.083333333333336</v>
      </c>
      <c r="F277" s="163">
        <v>61.53846153846154</v>
      </c>
      <c r="G277" s="163" t="s">
        <v>2305</v>
      </c>
      <c r="H277" s="163" t="s">
        <v>2305</v>
      </c>
      <c r="I277" s="163" t="s">
        <v>2305</v>
      </c>
    </row>
    <row r="278" spans="1:9" ht="15">
      <c r="A278" s="169">
        <v>15531</v>
      </c>
      <c r="B278" s="37" t="s">
        <v>565</v>
      </c>
      <c r="C278" s="37" t="s">
        <v>500</v>
      </c>
      <c r="D278" t="s">
        <v>1596</v>
      </c>
      <c r="E278" s="163">
        <v>47.916666666666664</v>
      </c>
      <c r="F278" s="163">
        <v>61.53846153846154</v>
      </c>
      <c r="G278" s="163" t="s">
        <v>2305</v>
      </c>
      <c r="H278" s="163" t="s">
        <v>2305</v>
      </c>
      <c r="I278" s="163" t="s">
        <v>2305</v>
      </c>
    </row>
    <row r="279" spans="1:9" ht="15">
      <c r="A279" s="169">
        <v>15533</v>
      </c>
      <c r="B279" s="37" t="s">
        <v>566</v>
      </c>
      <c r="C279" s="37" t="s">
        <v>500</v>
      </c>
      <c r="D279" t="s">
        <v>1597</v>
      </c>
      <c r="E279" s="163">
        <v>53.125</v>
      </c>
      <c r="F279" s="163">
        <v>61.53846153846154</v>
      </c>
      <c r="G279" s="163" t="s">
        <v>2305</v>
      </c>
      <c r="H279" s="163" t="s">
        <v>2305</v>
      </c>
      <c r="I279" s="163" t="s">
        <v>2305</v>
      </c>
    </row>
    <row r="280" spans="1:9" ht="15">
      <c r="A280" s="169">
        <v>15537</v>
      </c>
      <c r="B280" s="37" t="s">
        <v>567</v>
      </c>
      <c r="C280" s="37" t="s">
        <v>500</v>
      </c>
      <c r="D280" t="s">
        <v>1598</v>
      </c>
      <c r="E280" s="163">
        <v>53.125</v>
      </c>
      <c r="F280" s="163">
        <v>61.53846153846154</v>
      </c>
      <c r="G280" s="163" t="s">
        <v>2305</v>
      </c>
      <c r="H280" s="163" t="s">
        <v>2305</v>
      </c>
      <c r="I280" s="163" t="s">
        <v>2305</v>
      </c>
    </row>
    <row r="281" spans="1:9" ht="15">
      <c r="A281" s="169">
        <v>15542</v>
      </c>
      <c r="B281" s="37" t="s">
        <v>568</v>
      </c>
      <c r="C281" s="37" t="s">
        <v>500</v>
      </c>
      <c r="D281" t="s">
        <v>1599</v>
      </c>
      <c r="E281" s="163">
        <v>50</v>
      </c>
      <c r="F281" s="163">
        <v>71.42857142857143</v>
      </c>
      <c r="G281" s="163" t="s">
        <v>2305</v>
      </c>
      <c r="H281" s="163" t="s">
        <v>2305</v>
      </c>
      <c r="I281" s="163" t="s">
        <v>2305</v>
      </c>
    </row>
    <row r="282" spans="1:9" ht="15">
      <c r="A282" s="169">
        <v>15550</v>
      </c>
      <c r="B282" s="37" t="s">
        <v>569</v>
      </c>
      <c r="C282" s="37" t="s">
        <v>500</v>
      </c>
      <c r="D282" s="162" t="s">
        <v>2561</v>
      </c>
      <c r="E282" s="163">
        <v>50</v>
      </c>
      <c r="F282" s="163">
        <v>61.53846153846154</v>
      </c>
      <c r="G282" s="163" t="s">
        <v>2305</v>
      </c>
      <c r="H282" s="163" t="s">
        <v>2305</v>
      </c>
      <c r="I282" s="163" t="s">
        <v>2305</v>
      </c>
    </row>
    <row r="283" spans="1:9" ht="15">
      <c r="A283" s="169">
        <v>15572</v>
      </c>
      <c r="B283" s="37" t="s">
        <v>570</v>
      </c>
      <c r="C283" s="37" t="s">
        <v>500</v>
      </c>
      <c r="D283" t="s">
        <v>1600</v>
      </c>
      <c r="E283" s="163">
        <v>57.291666666666664</v>
      </c>
      <c r="F283" s="163">
        <v>61.53846153846154</v>
      </c>
      <c r="G283" s="163">
        <v>12.731481481481481</v>
      </c>
      <c r="H283" s="163">
        <v>5.617977528089888</v>
      </c>
      <c r="I283" s="163">
        <v>2.5</v>
      </c>
    </row>
    <row r="284" spans="1:9" ht="15">
      <c r="A284" s="169">
        <v>15580</v>
      </c>
      <c r="B284" s="37" t="s">
        <v>571</v>
      </c>
      <c r="C284" s="37" t="s">
        <v>500</v>
      </c>
      <c r="D284" t="s">
        <v>1601</v>
      </c>
      <c r="E284" s="163">
        <v>57.291666666666664</v>
      </c>
      <c r="F284" s="163">
        <v>61.53846153846154</v>
      </c>
      <c r="G284" s="163" t="s">
        <v>2305</v>
      </c>
      <c r="H284" s="163" t="s">
        <v>2305</v>
      </c>
      <c r="I284" s="163" t="s">
        <v>2305</v>
      </c>
    </row>
    <row r="285" spans="1:9" ht="15">
      <c r="A285" s="169">
        <v>15599</v>
      </c>
      <c r="B285" s="37" t="s">
        <v>572</v>
      </c>
      <c r="C285" s="37" t="s">
        <v>500</v>
      </c>
      <c r="D285" t="s">
        <v>1602</v>
      </c>
      <c r="E285" s="163">
        <v>43.75</v>
      </c>
      <c r="F285" s="163">
        <v>61.53846153846154</v>
      </c>
      <c r="G285" s="163" t="s">
        <v>2305</v>
      </c>
      <c r="H285" s="163" t="s">
        <v>2305</v>
      </c>
      <c r="I285" s="163" t="s">
        <v>2305</v>
      </c>
    </row>
    <row r="286" spans="1:9" ht="15">
      <c r="A286" s="169">
        <v>15600</v>
      </c>
      <c r="B286" s="37" t="s">
        <v>573</v>
      </c>
      <c r="C286" s="37" t="s">
        <v>500</v>
      </c>
      <c r="D286" t="s">
        <v>1603</v>
      </c>
      <c r="E286" s="163">
        <v>59.375</v>
      </c>
      <c r="F286" s="163">
        <v>51.64835164835165</v>
      </c>
      <c r="G286" s="163">
        <v>60.18518518518522</v>
      </c>
      <c r="H286" s="163">
        <v>21.348314606741575</v>
      </c>
      <c r="I286" s="163">
        <v>0</v>
      </c>
    </row>
    <row r="287" spans="1:9" ht="15">
      <c r="A287" s="169">
        <v>15621</v>
      </c>
      <c r="B287" s="37" t="s">
        <v>574</v>
      </c>
      <c r="C287" s="37" t="s">
        <v>500</v>
      </c>
      <c r="D287" t="s">
        <v>1604</v>
      </c>
      <c r="E287" s="163">
        <v>65.625</v>
      </c>
      <c r="F287" s="163">
        <v>51.64835164835165</v>
      </c>
      <c r="G287" s="163" t="s">
        <v>2305</v>
      </c>
      <c r="H287" s="163" t="s">
        <v>2305</v>
      </c>
      <c r="I287" s="163" t="s">
        <v>2305</v>
      </c>
    </row>
    <row r="288" spans="1:9" ht="15">
      <c r="A288" s="169">
        <v>15632</v>
      </c>
      <c r="B288" s="37" t="s">
        <v>575</v>
      </c>
      <c r="C288" s="37" t="s">
        <v>500</v>
      </c>
      <c r="D288" t="s">
        <v>1605</v>
      </c>
      <c r="E288" s="163">
        <v>69.79166666666667</v>
      </c>
      <c r="F288" s="163">
        <v>51.64835164835165</v>
      </c>
      <c r="G288" s="163" t="s">
        <v>2305</v>
      </c>
      <c r="H288" s="163" t="s">
        <v>2305</v>
      </c>
      <c r="I288" s="163" t="s">
        <v>2305</v>
      </c>
    </row>
    <row r="289" spans="1:9" ht="15">
      <c r="A289" s="169">
        <v>15638</v>
      </c>
      <c r="B289" s="37" t="s">
        <v>576</v>
      </c>
      <c r="C289" s="37" t="s">
        <v>500</v>
      </c>
      <c r="D289" t="s">
        <v>1606</v>
      </c>
      <c r="E289" s="163">
        <v>57.291666666666664</v>
      </c>
      <c r="F289" s="163">
        <v>51.64835164835165</v>
      </c>
      <c r="G289" s="163">
        <v>16.666666666666668</v>
      </c>
      <c r="H289" s="163">
        <v>42.69662921348315</v>
      </c>
      <c r="I289" s="163">
        <v>5</v>
      </c>
    </row>
    <row r="290" spans="1:9" ht="15">
      <c r="A290" s="169">
        <v>15646</v>
      </c>
      <c r="B290" s="37" t="s">
        <v>577</v>
      </c>
      <c r="C290" s="37" t="s">
        <v>500</v>
      </c>
      <c r="D290" t="s">
        <v>1607</v>
      </c>
      <c r="E290" s="163">
        <v>48.958333333333336</v>
      </c>
      <c r="F290" s="163">
        <v>51.64835164835165</v>
      </c>
      <c r="G290" s="163" t="s">
        <v>2305</v>
      </c>
      <c r="H290" s="163" t="s">
        <v>2305</v>
      </c>
      <c r="I290" s="163" t="s">
        <v>2305</v>
      </c>
    </row>
    <row r="291" spans="1:9" ht="15">
      <c r="A291" s="169">
        <v>15660</v>
      </c>
      <c r="B291" s="37" t="s">
        <v>578</v>
      </c>
      <c r="C291" s="37" t="s">
        <v>500</v>
      </c>
      <c r="D291" t="s">
        <v>1608</v>
      </c>
      <c r="E291" s="163">
        <v>46.875</v>
      </c>
      <c r="F291" s="163">
        <v>51.64835164835165</v>
      </c>
      <c r="G291" s="163" t="s">
        <v>2305</v>
      </c>
      <c r="H291" s="163" t="s">
        <v>2305</v>
      </c>
      <c r="I291" s="163" t="s">
        <v>2305</v>
      </c>
    </row>
    <row r="292" spans="1:9" ht="15">
      <c r="A292" s="169">
        <v>15664</v>
      </c>
      <c r="B292" s="37" t="s">
        <v>579</v>
      </c>
      <c r="C292" s="37" t="s">
        <v>500</v>
      </c>
      <c r="D292" t="s">
        <v>1609</v>
      </c>
      <c r="E292" s="163">
        <v>67.70833333333333</v>
      </c>
      <c r="F292" s="163">
        <v>61.53846153846154</v>
      </c>
      <c r="G292" s="163" t="s">
        <v>2305</v>
      </c>
      <c r="H292" s="163" t="s">
        <v>2305</v>
      </c>
      <c r="I292" s="163" t="s">
        <v>2305</v>
      </c>
    </row>
    <row r="293" spans="1:9" ht="15">
      <c r="A293" s="169">
        <v>15667</v>
      </c>
      <c r="B293" s="37" t="s">
        <v>580</v>
      </c>
      <c r="C293" s="37" t="s">
        <v>500</v>
      </c>
      <c r="D293" t="s">
        <v>1610</v>
      </c>
      <c r="E293" s="163">
        <v>60.416666666666664</v>
      </c>
      <c r="F293" s="163">
        <v>51.64835164835165</v>
      </c>
      <c r="G293" s="163">
        <v>12.5</v>
      </c>
      <c r="H293" s="163">
        <v>11.235955056179776</v>
      </c>
      <c r="I293" s="163">
        <v>19.5</v>
      </c>
    </row>
    <row r="294" spans="1:9" ht="15">
      <c r="A294" s="169">
        <v>15673</v>
      </c>
      <c r="B294" s="37" t="s">
        <v>581</v>
      </c>
      <c r="C294" s="37" t="s">
        <v>500</v>
      </c>
      <c r="D294" t="s">
        <v>1611</v>
      </c>
      <c r="E294" s="163">
        <v>65.625</v>
      </c>
      <c r="F294" s="163">
        <v>51.64835164835165</v>
      </c>
      <c r="G294" s="163" t="s">
        <v>2305</v>
      </c>
      <c r="H294" s="163" t="s">
        <v>2305</v>
      </c>
      <c r="I294" s="163" t="s">
        <v>2305</v>
      </c>
    </row>
    <row r="295" spans="1:9" ht="15">
      <c r="A295" s="169">
        <v>15676</v>
      </c>
      <c r="B295" s="37" t="s">
        <v>582</v>
      </c>
      <c r="C295" s="37" t="s">
        <v>500</v>
      </c>
      <c r="D295" t="s">
        <v>1612</v>
      </c>
      <c r="E295" s="163">
        <v>71.875</v>
      </c>
      <c r="F295" s="163">
        <v>51.64835164835165</v>
      </c>
      <c r="G295" s="163" t="s">
        <v>2305</v>
      </c>
      <c r="H295" s="163" t="s">
        <v>2305</v>
      </c>
      <c r="I295" s="163" t="s">
        <v>2305</v>
      </c>
    </row>
    <row r="296" spans="1:9" ht="30">
      <c r="A296" s="169">
        <v>15681</v>
      </c>
      <c r="B296" s="37" t="s">
        <v>583</v>
      </c>
      <c r="C296" s="37" t="s">
        <v>500</v>
      </c>
      <c r="D296" t="s">
        <v>1613</v>
      </c>
      <c r="E296" s="163">
        <v>65.625</v>
      </c>
      <c r="F296" s="163">
        <v>51.64835164835165</v>
      </c>
      <c r="G296" s="163" t="s">
        <v>2305</v>
      </c>
      <c r="H296" s="163" t="s">
        <v>2305</v>
      </c>
      <c r="I296" s="163" t="s">
        <v>2305</v>
      </c>
    </row>
    <row r="297" spans="1:9" ht="15">
      <c r="A297" s="169">
        <v>15690</v>
      </c>
      <c r="B297" s="37" t="s">
        <v>585</v>
      </c>
      <c r="C297" s="37" t="s">
        <v>500</v>
      </c>
      <c r="D297" t="s">
        <v>1615</v>
      </c>
      <c r="E297" s="163">
        <v>58.333333333333336</v>
      </c>
      <c r="F297" s="163">
        <v>51.64835164835165</v>
      </c>
      <c r="G297" s="163">
        <v>23.958333333333332</v>
      </c>
      <c r="H297" s="163">
        <v>43.258426966292134</v>
      </c>
      <c r="I297" s="163">
        <v>10</v>
      </c>
    </row>
    <row r="298" spans="1:9" ht="30">
      <c r="A298" s="169">
        <v>15693</v>
      </c>
      <c r="B298" s="37" t="s">
        <v>586</v>
      </c>
      <c r="C298" s="37" t="s">
        <v>500</v>
      </c>
      <c r="D298" t="s">
        <v>1616</v>
      </c>
      <c r="E298" s="163">
        <v>66.66666666666667</v>
      </c>
      <c r="F298" s="163">
        <v>57.142857142857146</v>
      </c>
      <c r="G298" s="163" t="s">
        <v>2305</v>
      </c>
      <c r="H298" s="163" t="s">
        <v>2305</v>
      </c>
      <c r="I298" s="163" t="s">
        <v>2305</v>
      </c>
    </row>
    <row r="299" spans="1:9" ht="15">
      <c r="A299" s="169">
        <v>15696</v>
      </c>
      <c r="B299" s="37" t="s">
        <v>587</v>
      </c>
      <c r="C299" s="37" t="s">
        <v>500</v>
      </c>
      <c r="D299" t="s">
        <v>1617</v>
      </c>
      <c r="E299" s="163">
        <v>72.91666666666667</v>
      </c>
      <c r="F299" s="163">
        <v>57.142857142857146</v>
      </c>
      <c r="G299" s="163" t="s">
        <v>2305</v>
      </c>
      <c r="H299" s="163" t="s">
        <v>2305</v>
      </c>
      <c r="I299" s="163" t="s">
        <v>2305</v>
      </c>
    </row>
    <row r="300" spans="1:9" ht="15">
      <c r="A300" s="169">
        <v>15686</v>
      </c>
      <c r="B300" s="37" t="s">
        <v>584</v>
      </c>
      <c r="C300" s="37" t="s">
        <v>500</v>
      </c>
      <c r="D300" t="s">
        <v>1614</v>
      </c>
      <c r="E300" s="163">
        <v>45.833333333333336</v>
      </c>
      <c r="F300" s="163">
        <v>51.64835164835165</v>
      </c>
      <c r="G300" s="163">
        <v>8.680555555555555</v>
      </c>
      <c r="H300" s="163">
        <v>19.662921348314608</v>
      </c>
      <c r="I300" s="163">
        <v>2.5</v>
      </c>
    </row>
    <row r="301" spans="1:9" ht="15">
      <c r="A301" s="169">
        <v>15720</v>
      </c>
      <c r="B301" s="37" t="s">
        <v>588</v>
      </c>
      <c r="C301" s="37" t="s">
        <v>500</v>
      </c>
      <c r="D301" t="s">
        <v>1618</v>
      </c>
      <c r="E301" s="163">
        <v>39.583333333333336</v>
      </c>
      <c r="F301" s="163">
        <v>61.53846153846154</v>
      </c>
      <c r="G301" s="163" t="s">
        <v>2305</v>
      </c>
      <c r="H301" s="163" t="s">
        <v>2305</v>
      </c>
      <c r="I301" s="163" t="s">
        <v>2305</v>
      </c>
    </row>
    <row r="302" spans="1:9" ht="15">
      <c r="A302" s="169">
        <v>15723</v>
      </c>
      <c r="B302" s="37" t="s">
        <v>589</v>
      </c>
      <c r="C302" s="37" t="s">
        <v>500</v>
      </c>
      <c r="D302" t="s">
        <v>1619</v>
      </c>
      <c r="E302" s="163">
        <v>51.041666666666664</v>
      </c>
      <c r="F302" s="163">
        <v>61.53846153846154</v>
      </c>
      <c r="G302" s="163" t="s">
        <v>2305</v>
      </c>
      <c r="H302" s="163" t="s">
        <v>2305</v>
      </c>
      <c r="I302" s="163" t="s">
        <v>2305</v>
      </c>
    </row>
    <row r="303" spans="1:9" ht="15">
      <c r="A303" s="169">
        <v>15740</v>
      </c>
      <c r="B303" s="37" t="s">
        <v>590</v>
      </c>
      <c r="C303" s="37" t="s">
        <v>500</v>
      </c>
      <c r="D303" t="s">
        <v>1620</v>
      </c>
      <c r="E303" s="163">
        <v>53.125</v>
      </c>
      <c r="F303" s="163">
        <v>72.52747252747253</v>
      </c>
      <c r="G303" s="163">
        <v>8.333333333333334</v>
      </c>
      <c r="H303" s="163">
        <v>33.70786516853933</v>
      </c>
      <c r="I303" s="163">
        <v>0</v>
      </c>
    </row>
    <row r="304" spans="1:9" ht="15">
      <c r="A304" s="169">
        <v>15753</v>
      </c>
      <c r="B304" s="37" t="s">
        <v>591</v>
      </c>
      <c r="C304" s="37" t="s">
        <v>500</v>
      </c>
      <c r="D304" t="s">
        <v>1621</v>
      </c>
      <c r="E304" s="163">
        <v>59.375</v>
      </c>
      <c r="F304" s="163">
        <v>72.52747252747253</v>
      </c>
      <c r="G304" s="163" t="s">
        <v>2305</v>
      </c>
      <c r="H304" s="163" t="s">
        <v>2305</v>
      </c>
      <c r="I304" s="163" t="s">
        <v>2305</v>
      </c>
    </row>
    <row r="305" spans="1:9" ht="15">
      <c r="A305" s="169">
        <v>15757</v>
      </c>
      <c r="B305" s="37" t="s">
        <v>593</v>
      </c>
      <c r="C305" s="37" t="s">
        <v>500</v>
      </c>
      <c r="D305" t="s">
        <v>1623</v>
      </c>
      <c r="E305" s="163">
        <v>43.75</v>
      </c>
      <c r="F305" s="163">
        <v>72.52747252747253</v>
      </c>
      <c r="G305" s="163" t="s">
        <v>2305</v>
      </c>
      <c r="H305" s="163" t="s">
        <v>2305</v>
      </c>
      <c r="I305" s="163" t="s">
        <v>2305</v>
      </c>
    </row>
    <row r="306" spans="1:9" ht="15">
      <c r="A306" s="169">
        <v>15755</v>
      </c>
      <c r="B306" s="37" t="s">
        <v>592</v>
      </c>
      <c r="C306" s="37" t="s">
        <v>500</v>
      </c>
      <c r="D306" t="s">
        <v>1622</v>
      </c>
      <c r="E306" s="163">
        <v>53.125</v>
      </c>
      <c r="F306" s="163">
        <v>67.03296703296704</v>
      </c>
      <c r="G306" s="163">
        <v>18.402777777777775</v>
      </c>
      <c r="H306" s="163">
        <v>21.348314606741575</v>
      </c>
      <c r="I306" s="163">
        <v>5</v>
      </c>
    </row>
    <row r="307" spans="1:9" ht="15">
      <c r="A307" s="169">
        <v>15759</v>
      </c>
      <c r="B307" s="37" t="s">
        <v>594</v>
      </c>
      <c r="C307" s="37" t="s">
        <v>500</v>
      </c>
      <c r="D307" t="s">
        <v>1624</v>
      </c>
      <c r="E307" s="163">
        <v>67.70833333333333</v>
      </c>
      <c r="F307" s="163">
        <v>78.02197802197803</v>
      </c>
      <c r="G307" s="163" t="s">
        <v>2305</v>
      </c>
      <c r="H307" s="163" t="s">
        <v>2305</v>
      </c>
      <c r="I307" s="163" t="s">
        <v>2305</v>
      </c>
    </row>
    <row r="308" spans="1:9" ht="15">
      <c r="A308" s="169">
        <v>15761</v>
      </c>
      <c r="B308" s="37" t="s">
        <v>595</v>
      </c>
      <c r="C308" s="37" t="s">
        <v>500</v>
      </c>
      <c r="D308" t="s">
        <v>1625</v>
      </c>
      <c r="E308" s="163">
        <v>55.208333333333336</v>
      </c>
      <c r="F308" s="163">
        <v>61.53846153846154</v>
      </c>
      <c r="G308" s="163" t="s">
        <v>2305</v>
      </c>
      <c r="H308" s="163" t="s">
        <v>2305</v>
      </c>
      <c r="I308" s="163" t="s">
        <v>2305</v>
      </c>
    </row>
    <row r="309" spans="1:9" ht="15">
      <c r="A309" s="169">
        <v>15762</v>
      </c>
      <c r="B309" s="37" t="s">
        <v>596</v>
      </c>
      <c r="C309" s="37" t="s">
        <v>500</v>
      </c>
      <c r="D309" t="s">
        <v>1626</v>
      </c>
      <c r="E309" s="163">
        <v>54.166666666666664</v>
      </c>
      <c r="F309" s="163">
        <v>94.50549450549451</v>
      </c>
      <c r="G309" s="163">
        <v>18.51851851851852</v>
      </c>
      <c r="H309" s="163">
        <v>24.719101123595507</v>
      </c>
      <c r="I309" s="163">
        <v>5</v>
      </c>
    </row>
    <row r="310" spans="1:9" ht="15">
      <c r="A310" s="169">
        <v>15764</v>
      </c>
      <c r="B310" s="37" t="s">
        <v>598</v>
      </c>
      <c r="C310" s="37" t="s">
        <v>500</v>
      </c>
      <c r="D310" t="s">
        <v>1628</v>
      </c>
      <c r="E310" s="163">
        <v>53.125</v>
      </c>
      <c r="F310" s="163">
        <v>61.53846153846154</v>
      </c>
      <c r="G310" s="163" t="s">
        <v>2305</v>
      </c>
      <c r="H310" s="163" t="s">
        <v>2305</v>
      </c>
      <c r="I310" s="163" t="s">
        <v>2305</v>
      </c>
    </row>
    <row r="311" spans="1:9" ht="15">
      <c r="A311" s="169">
        <v>15763</v>
      </c>
      <c r="B311" s="37" t="s">
        <v>597</v>
      </c>
      <c r="C311" s="37" t="s">
        <v>500</v>
      </c>
      <c r="D311" t="s">
        <v>1627</v>
      </c>
      <c r="E311" s="163">
        <v>53.125</v>
      </c>
      <c r="F311" s="163">
        <v>61.53846153846154</v>
      </c>
      <c r="G311" s="163">
        <v>10.416666666666666</v>
      </c>
      <c r="H311" s="163">
        <v>5.617977528089888</v>
      </c>
      <c r="I311" s="163">
        <v>2.5</v>
      </c>
    </row>
    <row r="312" spans="1:9" ht="15">
      <c r="A312" s="169">
        <v>15774</v>
      </c>
      <c r="B312" s="37" t="s">
        <v>599</v>
      </c>
      <c r="C312" s="37" t="s">
        <v>500</v>
      </c>
      <c r="D312" t="s">
        <v>1629</v>
      </c>
      <c r="E312" s="163">
        <v>59.375</v>
      </c>
      <c r="F312" s="163">
        <v>71.42857142857143</v>
      </c>
      <c r="G312" s="163">
        <v>10.416666666666666</v>
      </c>
      <c r="H312" s="163">
        <v>19.662921348314608</v>
      </c>
      <c r="I312" s="163">
        <v>0</v>
      </c>
    </row>
    <row r="313" spans="1:9" ht="15">
      <c r="A313" s="169">
        <v>15776</v>
      </c>
      <c r="B313" s="37" t="s">
        <v>600</v>
      </c>
      <c r="C313" s="37" t="s">
        <v>500</v>
      </c>
      <c r="D313" t="s">
        <v>1630</v>
      </c>
      <c r="E313" s="163">
        <v>51.041666666666664</v>
      </c>
      <c r="F313" s="163">
        <v>61.53846153846154</v>
      </c>
      <c r="G313" s="163" t="s">
        <v>2305</v>
      </c>
      <c r="H313" s="163" t="s">
        <v>2305</v>
      </c>
      <c r="I313" s="163" t="s">
        <v>2305</v>
      </c>
    </row>
    <row r="314" spans="1:9" ht="15">
      <c r="A314" s="169">
        <v>15778</v>
      </c>
      <c r="B314" s="37" t="s">
        <v>601</v>
      </c>
      <c r="C314" s="37" t="s">
        <v>500</v>
      </c>
      <c r="D314" t="s">
        <v>1631</v>
      </c>
      <c r="E314" s="163">
        <v>51.041666666666664</v>
      </c>
      <c r="F314" s="163">
        <v>61.53846153846154</v>
      </c>
      <c r="G314" s="163">
        <v>14.120370370370368</v>
      </c>
      <c r="H314" s="163">
        <v>22.471910112359552</v>
      </c>
      <c r="I314" s="163">
        <v>5</v>
      </c>
    </row>
    <row r="315" spans="1:9" ht="15">
      <c r="A315" s="169">
        <v>15790</v>
      </c>
      <c r="B315" s="37" t="s">
        <v>602</v>
      </c>
      <c r="C315" s="37" t="s">
        <v>500</v>
      </c>
      <c r="D315" t="s">
        <v>1632</v>
      </c>
      <c r="E315" s="163">
        <v>52.083333333333336</v>
      </c>
      <c r="F315" s="163">
        <v>76.92307692307692</v>
      </c>
      <c r="G315" s="163" t="s">
        <v>2305</v>
      </c>
      <c r="H315" s="163" t="s">
        <v>2305</v>
      </c>
      <c r="I315" s="163" t="s">
        <v>2305</v>
      </c>
    </row>
    <row r="316" spans="1:9" ht="15">
      <c r="A316" s="169">
        <v>15798</v>
      </c>
      <c r="B316" s="37" t="s">
        <v>603</v>
      </c>
      <c r="C316" s="37" t="s">
        <v>500</v>
      </c>
      <c r="D316" t="s">
        <v>1633</v>
      </c>
      <c r="E316" s="163">
        <v>52.083333333333336</v>
      </c>
      <c r="F316" s="163">
        <v>61.53846153846154</v>
      </c>
      <c r="G316" s="163">
        <v>17.59259259259259</v>
      </c>
      <c r="H316" s="163">
        <v>64.6067415730337</v>
      </c>
      <c r="I316" s="163">
        <v>97.5</v>
      </c>
    </row>
    <row r="317" spans="1:9" ht="15">
      <c r="A317" s="169">
        <v>15804</v>
      </c>
      <c r="B317" s="37" t="s">
        <v>604</v>
      </c>
      <c r="C317" s="37" t="s">
        <v>500</v>
      </c>
      <c r="D317" t="s">
        <v>1634</v>
      </c>
      <c r="E317" s="163">
        <v>48.958333333333336</v>
      </c>
      <c r="F317" s="163">
        <v>61.53846153846154</v>
      </c>
      <c r="G317" s="163" t="s">
        <v>2305</v>
      </c>
      <c r="H317" s="163" t="s">
        <v>2305</v>
      </c>
      <c r="I317" s="163" t="s">
        <v>2305</v>
      </c>
    </row>
    <row r="318" spans="1:9" ht="15">
      <c r="A318" s="169">
        <v>15806</v>
      </c>
      <c r="B318" s="37" t="s">
        <v>605</v>
      </c>
      <c r="C318" s="37" t="s">
        <v>500</v>
      </c>
      <c r="D318" t="s">
        <v>1635</v>
      </c>
      <c r="E318" s="163">
        <v>69.79166666666667</v>
      </c>
      <c r="F318" s="163">
        <v>72.52747252747253</v>
      </c>
      <c r="G318" s="163">
        <v>12.731481481481481</v>
      </c>
      <c r="H318" s="163">
        <v>13.48314606741573</v>
      </c>
      <c r="I318" s="163">
        <v>5</v>
      </c>
    </row>
    <row r="319" spans="1:9" ht="15">
      <c r="A319" s="169">
        <v>15808</v>
      </c>
      <c r="B319" s="37" t="s">
        <v>606</v>
      </c>
      <c r="C319" s="37" t="s">
        <v>500</v>
      </c>
      <c r="D319" t="s">
        <v>1636</v>
      </c>
      <c r="E319" s="163">
        <v>47.916666666666664</v>
      </c>
      <c r="F319" s="163">
        <v>67.03296703296704</v>
      </c>
      <c r="G319" s="163" t="s">
        <v>2305</v>
      </c>
      <c r="H319" s="163" t="s">
        <v>2305</v>
      </c>
      <c r="I319" s="163" t="s">
        <v>2305</v>
      </c>
    </row>
    <row r="320" spans="1:9" ht="15">
      <c r="A320" s="169">
        <v>15810</v>
      </c>
      <c r="B320" s="37" t="s">
        <v>607</v>
      </c>
      <c r="C320" s="37" t="s">
        <v>500</v>
      </c>
      <c r="D320" t="s">
        <v>1637</v>
      </c>
      <c r="E320" s="163">
        <v>55.208333333333336</v>
      </c>
      <c r="F320" s="163">
        <v>61.53846153846154</v>
      </c>
      <c r="G320" s="163" t="s">
        <v>2305</v>
      </c>
      <c r="H320" s="163" t="s">
        <v>2305</v>
      </c>
      <c r="I320" s="163" t="s">
        <v>2305</v>
      </c>
    </row>
    <row r="321" spans="1:9" ht="15">
      <c r="A321" s="169">
        <v>15814</v>
      </c>
      <c r="B321" s="37" t="s">
        <v>608</v>
      </c>
      <c r="C321" s="37" t="s">
        <v>500</v>
      </c>
      <c r="D321" t="s">
        <v>1638</v>
      </c>
      <c r="E321" s="163">
        <v>47.916666666666664</v>
      </c>
      <c r="F321" s="163">
        <v>61.53846153846154</v>
      </c>
      <c r="G321" s="163" t="s">
        <v>2305</v>
      </c>
      <c r="H321" s="163" t="s">
        <v>2305</v>
      </c>
      <c r="I321" s="163" t="s">
        <v>2305</v>
      </c>
    </row>
    <row r="322" spans="1:9" ht="15">
      <c r="A322" s="169">
        <v>15816</v>
      </c>
      <c r="B322" s="37" t="s">
        <v>609</v>
      </c>
      <c r="C322" s="37" t="s">
        <v>500</v>
      </c>
      <c r="D322" t="s">
        <v>1639</v>
      </c>
      <c r="E322" s="163">
        <v>54.166666666666664</v>
      </c>
      <c r="F322" s="163">
        <v>61.53846153846154</v>
      </c>
      <c r="G322" s="163" t="s">
        <v>2305</v>
      </c>
      <c r="H322" s="163" t="s">
        <v>2305</v>
      </c>
      <c r="I322" s="163" t="s">
        <v>2305</v>
      </c>
    </row>
    <row r="323" spans="1:9" ht="15">
      <c r="A323" s="169">
        <v>15820</v>
      </c>
      <c r="B323" s="37" t="s">
        <v>610</v>
      </c>
      <c r="C323" s="37" t="s">
        <v>500</v>
      </c>
      <c r="D323" t="s">
        <v>1640</v>
      </c>
      <c r="E323" s="163">
        <v>50</v>
      </c>
      <c r="F323" s="163">
        <v>67.03296703296704</v>
      </c>
      <c r="G323" s="163" t="s">
        <v>2305</v>
      </c>
      <c r="H323" s="163" t="s">
        <v>2305</v>
      </c>
      <c r="I323" s="163" t="s">
        <v>2305</v>
      </c>
    </row>
    <row r="324" spans="1:9" ht="15">
      <c r="A324" s="169">
        <v>15822</v>
      </c>
      <c r="B324" s="37" t="s">
        <v>611</v>
      </c>
      <c r="C324" s="37" t="s">
        <v>500</v>
      </c>
      <c r="D324" t="s">
        <v>1641</v>
      </c>
      <c r="E324" s="163">
        <v>45.833333333333336</v>
      </c>
      <c r="F324" s="163">
        <v>61.53846153846154</v>
      </c>
      <c r="G324" s="163" t="s">
        <v>2305</v>
      </c>
      <c r="H324" s="163" t="s">
        <v>2305</v>
      </c>
      <c r="I324" s="163" t="s">
        <v>2305</v>
      </c>
    </row>
    <row r="325" spans="1:9" ht="15">
      <c r="A325" s="169">
        <v>15001</v>
      </c>
      <c r="B325" s="37" t="s">
        <v>501</v>
      </c>
      <c r="C325" s="37" t="s">
        <v>500</v>
      </c>
      <c r="D325" t="s">
        <v>2436</v>
      </c>
      <c r="E325" s="163">
        <v>79.16666666666667</v>
      </c>
      <c r="F325" s="163">
        <v>48.35164835164835</v>
      </c>
      <c r="G325" s="163" t="s">
        <v>2305</v>
      </c>
      <c r="H325" s="163" t="s">
        <v>2305</v>
      </c>
      <c r="I325" s="163" t="s">
        <v>2305</v>
      </c>
    </row>
    <row r="326" spans="1:9" ht="15">
      <c r="A326" s="169">
        <v>15832</v>
      </c>
      <c r="B326" s="37" t="s">
        <v>612</v>
      </c>
      <c r="C326" s="37" t="s">
        <v>500</v>
      </c>
      <c r="D326" t="s">
        <v>1642</v>
      </c>
      <c r="E326" s="163">
        <v>54.166666666666664</v>
      </c>
      <c r="F326" s="163">
        <v>61.53846153846154</v>
      </c>
      <c r="G326" s="163" t="s">
        <v>2305</v>
      </c>
      <c r="H326" s="163" t="s">
        <v>2305</v>
      </c>
      <c r="I326" s="163" t="s">
        <v>2305</v>
      </c>
    </row>
    <row r="327" spans="1:9" ht="15">
      <c r="A327" s="169">
        <v>15835</v>
      </c>
      <c r="B327" s="37" t="s">
        <v>613</v>
      </c>
      <c r="C327" s="37" t="s">
        <v>500</v>
      </c>
      <c r="D327" t="s">
        <v>1643</v>
      </c>
      <c r="E327" s="163">
        <v>61.458333333333336</v>
      </c>
      <c r="F327" s="163">
        <v>61.53846153846154</v>
      </c>
      <c r="G327" s="163">
        <v>17.939814814814813</v>
      </c>
      <c r="H327" s="163">
        <v>19.662921348314608</v>
      </c>
      <c r="I327" s="163">
        <v>5</v>
      </c>
    </row>
    <row r="328" spans="1:9" ht="15">
      <c r="A328" s="169">
        <v>15837</v>
      </c>
      <c r="B328" s="37" t="s">
        <v>614</v>
      </c>
      <c r="C328" s="37" t="s">
        <v>500</v>
      </c>
      <c r="D328" t="s">
        <v>1644</v>
      </c>
      <c r="E328" s="163">
        <v>56.25</v>
      </c>
      <c r="F328" s="163">
        <v>61.53846153846154</v>
      </c>
      <c r="G328" s="163">
        <v>15.625</v>
      </c>
      <c r="H328" s="163">
        <v>41.57303370786517</v>
      </c>
      <c r="I328" s="163">
        <v>5</v>
      </c>
    </row>
    <row r="329" spans="1:9" ht="15">
      <c r="A329" s="169">
        <v>15839</v>
      </c>
      <c r="B329" s="37" t="s">
        <v>615</v>
      </c>
      <c r="C329" s="37" t="s">
        <v>500</v>
      </c>
      <c r="D329" t="s">
        <v>1645</v>
      </c>
      <c r="E329" s="163">
        <v>50</v>
      </c>
      <c r="F329" s="163">
        <v>67.03296703296704</v>
      </c>
      <c r="G329" s="163" t="s">
        <v>2305</v>
      </c>
      <c r="H329" s="163" t="s">
        <v>2305</v>
      </c>
      <c r="I329" s="163" t="s">
        <v>2305</v>
      </c>
    </row>
    <row r="330" spans="1:9" ht="15">
      <c r="A330" s="169">
        <v>15842</v>
      </c>
      <c r="B330" s="37" t="s">
        <v>616</v>
      </c>
      <c r="C330" s="37" t="s">
        <v>500</v>
      </c>
      <c r="D330" t="s">
        <v>1646</v>
      </c>
      <c r="E330" s="163">
        <v>53.125</v>
      </c>
      <c r="F330" s="163">
        <v>61.53846153846154</v>
      </c>
      <c r="G330" s="163">
        <v>13.425925925925924</v>
      </c>
      <c r="H330" s="163">
        <v>38.764044943820224</v>
      </c>
      <c r="I330" s="163">
        <v>85</v>
      </c>
    </row>
    <row r="331" spans="1:9" ht="15">
      <c r="A331" s="169">
        <v>15861</v>
      </c>
      <c r="B331" s="37" t="s">
        <v>617</v>
      </c>
      <c r="C331" s="37" t="s">
        <v>500</v>
      </c>
      <c r="D331" t="s">
        <v>1647</v>
      </c>
      <c r="E331" s="163">
        <v>50</v>
      </c>
      <c r="F331" s="163">
        <v>61.53846153846154</v>
      </c>
      <c r="G331" s="163" t="s">
        <v>2305</v>
      </c>
      <c r="H331" s="163" t="s">
        <v>2305</v>
      </c>
      <c r="I331" s="163" t="s">
        <v>2305</v>
      </c>
    </row>
    <row r="332" spans="1:9" ht="15">
      <c r="A332" s="169">
        <v>15407</v>
      </c>
      <c r="B332" s="37" t="s">
        <v>547</v>
      </c>
      <c r="C332" s="37" t="s">
        <v>500</v>
      </c>
      <c r="D332" t="s">
        <v>1578</v>
      </c>
      <c r="E332" s="163">
        <v>62.5</v>
      </c>
      <c r="F332" s="163">
        <v>76.92307692307692</v>
      </c>
      <c r="G332" s="163" t="s">
        <v>2305</v>
      </c>
      <c r="H332" s="163" t="s">
        <v>2305</v>
      </c>
      <c r="I332" s="163" t="s">
        <v>2305</v>
      </c>
    </row>
    <row r="333" spans="1:9" ht="15">
      <c r="A333" s="169">
        <v>15879</v>
      </c>
      <c r="B333" s="37" t="s">
        <v>618</v>
      </c>
      <c r="C333" s="37" t="s">
        <v>500</v>
      </c>
      <c r="D333" t="s">
        <v>1648</v>
      </c>
      <c r="E333" s="163">
        <v>55.208333333333336</v>
      </c>
      <c r="F333" s="163">
        <v>72.52747252747253</v>
      </c>
      <c r="G333" s="163">
        <v>8.333333333333334</v>
      </c>
      <c r="H333" s="163">
        <v>7.865168539325842</v>
      </c>
      <c r="I333" s="163">
        <v>0</v>
      </c>
    </row>
    <row r="334" spans="1:9" ht="15">
      <c r="A334" s="169">
        <v>15897</v>
      </c>
      <c r="B334" s="37" t="s">
        <v>619</v>
      </c>
      <c r="C334" s="37" t="s">
        <v>500</v>
      </c>
      <c r="D334" t="s">
        <v>1649</v>
      </c>
      <c r="E334" s="163">
        <v>46.875</v>
      </c>
      <c r="F334" s="163">
        <v>61.53846153846154</v>
      </c>
      <c r="G334" s="163" t="s">
        <v>2305</v>
      </c>
      <c r="H334" s="163" t="s">
        <v>2305</v>
      </c>
      <c r="I334" s="163" t="s">
        <v>2305</v>
      </c>
    </row>
    <row r="335" spans="1:9" ht="15">
      <c r="A335" s="169">
        <v>17013</v>
      </c>
      <c r="B335" s="37" t="s">
        <v>621</v>
      </c>
      <c r="C335" s="37" t="s">
        <v>323</v>
      </c>
      <c r="D335" t="s">
        <v>1650</v>
      </c>
      <c r="E335" s="163">
        <v>90.625</v>
      </c>
      <c r="F335" s="163">
        <v>90.10989010989012</v>
      </c>
      <c r="G335" s="163">
        <v>11.458333333333334</v>
      </c>
      <c r="H335" s="163">
        <v>21.910112359550563</v>
      </c>
      <c r="I335" s="163">
        <v>2.5</v>
      </c>
    </row>
    <row r="336" spans="1:9" ht="30">
      <c r="A336" s="169">
        <v>17042</v>
      </c>
      <c r="B336" s="37" t="s">
        <v>622</v>
      </c>
      <c r="C336" s="37" t="s">
        <v>323</v>
      </c>
      <c r="D336" t="s">
        <v>1651</v>
      </c>
      <c r="E336" s="163">
        <v>57.291666666666664</v>
      </c>
      <c r="F336" s="163">
        <v>61.53846153846154</v>
      </c>
      <c r="G336" s="163" t="s">
        <v>2305</v>
      </c>
      <c r="H336" s="163" t="s">
        <v>2305</v>
      </c>
      <c r="I336" s="163" t="s">
        <v>2305</v>
      </c>
    </row>
    <row r="337" spans="1:9" ht="15">
      <c r="A337" s="169">
        <v>17050</v>
      </c>
      <c r="B337" s="37" t="s">
        <v>623</v>
      </c>
      <c r="C337" s="37" t="s">
        <v>323</v>
      </c>
      <c r="D337" t="s">
        <v>1652</v>
      </c>
      <c r="E337" s="163">
        <v>85.41666666666667</v>
      </c>
      <c r="F337" s="163">
        <v>90.10989010989012</v>
      </c>
      <c r="G337" s="163">
        <v>13.541666666666666</v>
      </c>
      <c r="H337" s="163" t="s">
        <v>2305</v>
      </c>
      <c r="I337" s="163" t="s">
        <v>2305</v>
      </c>
    </row>
    <row r="338" spans="1:9" ht="15">
      <c r="A338" s="169">
        <v>17088</v>
      </c>
      <c r="B338" s="37" t="s">
        <v>624</v>
      </c>
      <c r="C338" s="37" t="s">
        <v>323</v>
      </c>
      <c r="D338" t="s">
        <v>1653</v>
      </c>
      <c r="E338" s="163">
        <v>85.41666666666667</v>
      </c>
      <c r="F338" s="163">
        <v>90.10989010989012</v>
      </c>
      <c r="G338" s="163">
        <v>10.416666666666666</v>
      </c>
      <c r="H338" s="163" t="s">
        <v>2305</v>
      </c>
      <c r="I338" s="163" t="s">
        <v>2305</v>
      </c>
    </row>
    <row r="339" spans="1:9" ht="15">
      <c r="A339" s="169">
        <v>17174</v>
      </c>
      <c r="B339" s="37" t="s">
        <v>625</v>
      </c>
      <c r="C339" s="37" t="s">
        <v>323</v>
      </c>
      <c r="D339" t="s">
        <v>1654</v>
      </c>
      <c r="E339" s="163">
        <v>83.33333333333333</v>
      </c>
      <c r="F339" s="163">
        <v>90.10989010989012</v>
      </c>
      <c r="G339" s="163">
        <v>88.54166666666667</v>
      </c>
      <c r="H339" s="163">
        <v>24.719101123595507</v>
      </c>
      <c r="I339" s="163">
        <v>12.5</v>
      </c>
    </row>
    <row r="340" spans="1:9" ht="15">
      <c r="A340" s="169">
        <v>17272</v>
      </c>
      <c r="B340" s="37" t="s">
        <v>626</v>
      </c>
      <c r="C340" s="37" t="s">
        <v>323</v>
      </c>
      <c r="D340" t="s">
        <v>1655</v>
      </c>
      <c r="E340" s="163">
        <v>57.291666666666664</v>
      </c>
      <c r="F340" s="163">
        <v>61.53846153846154</v>
      </c>
      <c r="G340" s="163" t="s">
        <v>2305</v>
      </c>
      <c r="H340" s="163" t="s">
        <v>2305</v>
      </c>
      <c r="I340" s="163" t="s">
        <v>2305</v>
      </c>
    </row>
    <row r="341" spans="1:9" ht="15">
      <c r="A341" s="169">
        <v>17</v>
      </c>
      <c r="B341" s="37" t="s">
        <v>293</v>
      </c>
      <c r="C341" s="37" t="s">
        <v>323</v>
      </c>
      <c r="D341" t="s">
        <v>2438</v>
      </c>
      <c r="E341" s="163">
        <v>92.70833333333333</v>
      </c>
      <c r="F341" s="163">
        <v>100</v>
      </c>
      <c r="G341" s="163">
        <v>17.708333333333332</v>
      </c>
      <c r="H341" s="163" t="s">
        <v>2305</v>
      </c>
      <c r="I341" s="163" t="s">
        <v>2305</v>
      </c>
    </row>
    <row r="342" spans="1:9" ht="15">
      <c r="A342" s="169">
        <v>17380</v>
      </c>
      <c r="B342" s="37" t="s">
        <v>627</v>
      </c>
      <c r="C342" s="37" t="s">
        <v>323</v>
      </c>
      <c r="D342" t="s">
        <v>1656</v>
      </c>
      <c r="E342" s="163">
        <v>87.5</v>
      </c>
      <c r="F342" s="163">
        <v>90.10989010989012</v>
      </c>
      <c r="G342" s="163">
        <v>8.333333333333334</v>
      </c>
      <c r="H342" s="163" t="s">
        <v>2305</v>
      </c>
      <c r="I342" s="163" t="s">
        <v>2305</v>
      </c>
    </row>
    <row r="343" spans="1:9" ht="15">
      <c r="A343" s="169">
        <v>17388</v>
      </c>
      <c r="B343" s="37" t="s">
        <v>628</v>
      </c>
      <c r="C343" s="37" t="s">
        <v>323</v>
      </c>
      <c r="D343" t="s">
        <v>1657</v>
      </c>
      <c r="E343" s="163">
        <v>87.5</v>
      </c>
      <c r="F343" s="163">
        <v>90.10989010989012</v>
      </c>
      <c r="G343" s="163">
        <v>8.333333333333334</v>
      </c>
      <c r="H343" s="163" t="s">
        <v>2305</v>
      </c>
      <c r="I343" s="163" t="s">
        <v>2305</v>
      </c>
    </row>
    <row r="344" spans="1:9" ht="15">
      <c r="A344" s="169">
        <v>17001</v>
      </c>
      <c r="B344" s="37" t="s">
        <v>620</v>
      </c>
      <c r="C344" s="37" t="s">
        <v>323</v>
      </c>
      <c r="D344" t="s">
        <v>2439</v>
      </c>
      <c r="E344" s="163">
        <v>87.5</v>
      </c>
      <c r="F344" s="163">
        <v>80.21978021978022</v>
      </c>
      <c r="G344" s="163">
        <v>90.625</v>
      </c>
      <c r="H344" s="163" t="s">
        <v>2305</v>
      </c>
      <c r="I344" s="163" t="s">
        <v>2305</v>
      </c>
    </row>
    <row r="345" spans="1:9" ht="15">
      <c r="A345" s="169">
        <v>17433</v>
      </c>
      <c r="B345" s="37" t="s">
        <v>629</v>
      </c>
      <c r="C345" s="37" t="s">
        <v>323</v>
      </c>
      <c r="D345" t="s">
        <v>1658</v>
      </c>
      <c r="E345" s="163">
        <v>90.625</v>
      </c>
      <c r="F345" s="163">
        <v>90.10989010989012</v>
      </c>
      <c r="G345" s="163">
        <v>13.541666666666666</v>
      </c>
      <c r="H345" s="163" t="s">
        <v>2305</v>
      </c>
      <c r="I345" s="163" t="s">
        <v>2305</v>
      </c>
    </row>
    <row r="346" spans="1:9" ht="15">
      <c r="A346" s="169">
        <v>17442</v>
      </c>
      <c r="B346" s="37" t="s">
        <v>630</v>
      </c>
      <c r="C346" s="37" t="s">
        <v>323</v>
      </c>
      <c r="D346" t="s">
        <v>1659</v>
      </c>
      <c r="E346" s="163">
        <v>70.83333333333333</v>
      </c>
      <c r="F346" s="163">
        <v>87.91208791208791</v>
      </c>
      <c r="G346" s="163">
        <v>14.814814814814815</v>
      </c>
      <c r="H346" s="163">
        <v>22.471910112359552</v>
      </c>
      <c r="I346" s="163">
        <v>5</v>
      </c>
    </row>
    <row r="347" spans="1:9" ht="15">
      <c r="A347" s="169">
        <v>17444</v>
      </c>
      <c r="B347" s="37" t="s">
        <v>631</v>
      </c>
      <c r="C347" s="37" t="s">
        <v>323</v>
      </c>
      <c r="D347" t="s">
        <v>1660</v>
      </c>
      <c r="E347" s="163">
        <v>64.58333333333333</v>
      </c>
      <c r="F347" s="163">
        <v>82.41758241758242</v>
      </c>
      <c r="G347" s="163">
        <v>31.386784511784512</v>
      </c>
      <c r="H347" s="163">
        <v>32.58426966292135</v>
      </c>
      <c r="I347" s="163">
        <v>55</v>
      </c>
    </row>
    <row r="348" spans="1:9" ht="15">
      <c r="A348" s="169">
        <v>17446</v>
      </c>
      <c r="B348" s="37" t="s">
        <v>632</v>
      </c>
      <c r="C348" s="37" t="s">
        <v>323</v>
      </c>
      <c r="D348" t="s">
        <v>1661</v>
      </c>
      <c r="E348" s="163">
        <v>58.333333333333336</v>
      </c>
      <c r="F348" s="163">
        <v>72.52747252747253</v>
      </c>
      <c r="G348" s="163" t="s">
        <v>2305</v>
      </c>
      <c r="H348" s="163" t="s">
        <v>2305</v>
      </c>
      <c r="I348" s="163" t="s">
        <v>2305</v>
      </c>
    </row>
    <row r="349" spans="1:9" ht="15">
      <c r="A349" s="169">
        <v>17486</v>
      </c>
      <c r="B349" s="37" t="s">
        <v>633</v>
      </c>
      <c r="C349" s="37" t="s">
        <v>323</v>
      </c>
      <c r="D349" t="s">
        <v>1662</v>
      </c>
      <c r="E349" s="163">
        <v>90.625</v>
      </c>
      <c r="F349" s="163">
        <v>90.10989010989012</v>
      </c>
      <c r="G349" s="163">
        <v>8.333333333333334</v>
      </c>
      <c r="H349" s="163">
        <v>35.95505617977528</v>
      </c>
      <c r="I349" s="163">
        <v>17</v>
      </c>
    </row>
    <row r="350" spans="1:9" ht="15">
      <c r="A350" s="169">
        <v>17495</v>
      </c>
      <c r="B350" s="37" t="s">
        <v>634</v>
      </c>
      <c r="C350" s="37" t="s">
        <v>323</v>
      </c>
      <c r="D350" t="s">
        <v>1663</v>
      </c>
      <c r="E350" s="163">
        <v>41.666666666666664</v>
      </c>
      <c r="F350" s="163">
        <v>61.53846153846154</v>
      </c>
      <c r="G350" s="163">
        <v>13.541666666666666</v>
      </c>
      <c r="H350" s="163">
        <v>19.662921348314608</v>
      </c>
      <c r="I350" s="163">
        <v>10.5</v>
      </c>
    </row>
    <row r="351" spans="1:9" ht="15">
      <c r="A351" s="169">
        <v>17513</v>
      </c>
      <c r="B351" s="37" t="s">
        <v>635</v>
      </c>
      <c r="C351" s="37" t="s">
        <v>323</v>
      </c>
      <c r="D351" t="s">
        <v>1664</v>
      </c>
      <c r="E351" s="163">
        <v>61.458333333333336</v>
      </c>
      <c r="F351" s="163">
        <v>72.52747252747253</v>
      </c>
      <c r="G351" s="163">
        <v>54.398148148148145</v>
      </c>
      <c r="H351" s="163">
        <v>16.853932584269664</v>
      </c>
      <c r="I351" s="163">
        <v>5</v>
      </c>
    </row>
    <row r="352" spans="1:9" ht="15">
      <c r="A352" s="169">
        <v>17524</v>
      </c>
      <c r="B352" s="37" t="s">
        <v>636</v>
      </c>
      <c r="C352" s="37" t="s">
        <v>323</v>
      </c>
      <c r="D352" t="s">
        <v>1665</v>
      </c>
      <c r="E352" s="163">
        <v>87.5</v>
      </c>
      <c r="F352" s="163">
        <v>90.10989010989012</v>
      </c>
      <c r="G352" s="163">
        <v>15.625</v>
      </c>
      <c r="H352" s="163">
        <v>19.662921348314608</v>
      </c>
      <c r="I352" s="163">
        <v>2.5</v>
      </c>
    </row>
    <row r="353" spans="1:9" ht="15">
      <c r="A353" s="169">
        <v>17541</v>
      </c>
      <c r="B353" s="37" t="s">
        <v>637</v>
      </c>
      <c r="C353" s="37" t="s">
        <v>323</v>
      </c>
      <c r="D353" t="s">
        <v>1666</v>
      </c>
      <c r="E353" s="163">
        <v>87.5</v>
      </c>
      <c r="F353" s="163">
        <v>90.10989010989012</v>
      </c>
      <c r="G353" s="163">
        <v>10.416666666666666</v>
      </c>
      <c r="H353" s="163">
        <v>16.292134831460675</v>
      </c>
      <c r="I353" s="163">
        <v>19.5</v>
      </c>
    </row>
    <row r="354" spans="1:9" ht="15">
      <c r="A354" s="169">
        <v>17614</v>
      </c>
      <c r="B354" s="37" t="s">
        <v>638</v>
      </c>
      <c r="C354" s="37" t="s">
        <v>323</v>
      </c>
      <c r="D354" t="s">
        <v>1667</v>
      </c>
      <c r="E354" s="163">
        <v>90.625</v>
      </c>
      <c r="F354" s="163">
        <v>90.10989010989012</v>
      </c>
      <c r="G354" s="163">
        <v>11.458333333333334</v>
      </c>
      <c r="H354" s="163">
        <v>26.96629213483146</v>
      </c>
      <c r="I354" s="163">
        <v>78</v>
      </c>
    </row>
    <row r="355" spans="1:9" ht="15">
      <c r="A355" s="169">
        <v>17616</v>
      </c>
      <c r="B355" s="37" t="s">
        <v>639</v>
      </c>
      <c r="C355" s="37" t="s">
        <v>323</v>
      </c>
      <c r="D355" t="s">
        <v>1668</v>
      </c>
      <c r="E355" s="163">
        <v>84.375</v>
      </c>
      <c r="F355" s="163">
        <v>80.21978021978022</v>
      </c>
      <c r="G355" s="163">
        <v>11.458333333333334</v>
      </c>
      <c r="H355" s="163">
        <v>5.617977528089888</v>
      </c>
      <c r="I355" s="163">
        <v>0</v>
      </c>
    </row>
    <row r="356" spans="1:9" ht="15">
      <c r="A356" s="169">
        <v>17653</v>
      </c>
      <c r="B356" s="37" t="s">
        <v>640</v>
      </c>
      <c r="C356" s="37" t="s">
        <v>323</v>
      </c>
      <c r="D356" t="s">
        <v>1669</v>
      </c>
      <c r="E356" s="163">
        <v>51.041666666666664</v>
      </c>
      <c r="F356" s="163">
        <v>51.64835164835165</v>
      </c>
      <c r="G356" s="163" t="s">
        <v>2305</v>
      </c>
      <c r="H356" s="163" t="s">
        <v>2305</v>
      </c>
      <c r="I356" s="163" t="s">
        <v>2305</v>
      </c>
    </row>
    <row r="357" spans="1:9" ht="15">
      <c r="A357" s="169">
        <v>17662</v>
      </c>
      <c r="B357" s="37" t="s">
        <v>641</v>
      </c>
      <c r="C357" s="37" t="s">
        <v>323</v>
      </c>
      <c r="D357" t="s">
        <v>1670</v>
      </c>
      <c r="E357" s="163">
        <v>82.29166666666667</v>
      </c>
      <c r="F357" s="163">
        <v>90.10989010989012</v>
      </c>
      <c r="G357" s="163">
        <v>12.5</v>
      </c>
      <c r="H357" s="163" t="s">
        <v>2305</v>
      </c>
      <c r="I357" s="163" t="s">
        <v>2305</v>
      </c>
    </row>
    <row r="358" spans="1:9" ht="15">
      <c r="A358" s="169">
        <v>17665</v>
      </c>
      <c r="B358" s="37" t="s">
        <v>642</v>
      </c>
      <c r="C358" s="37" t="s">
        <v>323</v>
      </c>
      <c r="D358" t="s">
        <v>1671</v>
      </c>
      <c r="E358" s="163">
        <v>89.58333333333333</v>
      </c>
      <c r="F358" s="163">
        <v>90.10989010989012</v>
      </c>
      <c r="G358" s="163">
        <v>10.416666666666666</v>
      </c>
      <c r="H358" s="163">
        <v>0</v>
      </c>
      <c r="I358" s="163">
        <v>7</v>
      </c>
    </row>
    <row r="359" spans="1:9" ht="15">
      <c r="A359" s="169">
        <v>17777</v>
      </c>
      <c r="B359" s="37" t="s">
        <v>643</v>
      </c>
      <c r="C359" s="37" t="s">
        <v>323</v>
      </c>
      <c r="D359" t="s">
        <v>1672</v>
      </c>
      <c r="E359" s="163">
        <v>44.791666666666664</v>
      </c>
      <c r="F359" s="163">
        <v>57.142857142857146</v>
      </c>
      <c r="G359" s="163">
        <v>77.43055555555556</v>
      </c>
      <c r="H359" s="163">
        <v>5.617977528089888</v>
      </c>
      <c r="I359" s="163">
        <v>5</v>
      </c>
    </row>
    <row r="360" spans="1:9" ht="15">
      <c r="A360" s="169">
        <v>17867</v>
      </c>
      <c r="B360" s="37" t="s">
        <v>644</v>
      </c>
      <c r="C360" s="37" t="s">
        <v>323</v>
      </c>
      <c r="D360" t="s">
        <v>1673</v>
      </c>
      <c r="E360" s="163">
        <v>89.58333333333333</v>
      </c>
      <c r="F360" s="163">
        <v>84.61538461538461</v>
      </c>
      <c r="G360" s="163">
        <v>11.458333333333334</v>
      </c>
      <c r="H360" s="163" t="s">
        <v>2305</v>
      </c>
      <c r="I360" s="163" t="s">
        <v>2305</v>
      </c>
    </row>
    <row r="361" spans="1:9" ht="15">
      <c r="A361" s="169">
        <v>17873</v>
      </c>
      <c r="B361" s="37" t="s">
        <v>645</v>
      </c>
      <c r="C361" s="37" t="s">
        <v>323</v>
      </c>
      <c r="D361" t="s">
        <v>1674</v>
      </c>
      <c r="E361" s="163">
        <v>87.5</v>
      </c>
      <c r="F361" s="163">
        <v>90.10989010989012</v>
      </c>
      <c r="G361" s="163">
        <v>12.5</v>
      </c>
      <c r="H361" s="163" t="s">
        <v>2305</v>
      </c>
      <c r="I361" s="163" t="s">
        <v>2305</v>
      </c>
    </row>
    <row r="362" spans="1:9" ht="15">
      <c r="A362" s="169">
        <v>17877</v>
      </c>
      <c r="B362" s="37" t="s">
        <v>646</v>
      </c>
      <c r="C362" s="37" t="s">
        <v>323</v>
      </c>
      <c r="D362" t="s">
        <v>1675</v>
      </c>
      <c r="E362" s="163">
        <v>89.58333333333333</v>
      </c>
      <c r="F362" s="163">
        <v>84.61538461538461</v>
      </c>
      <c r="G362" s="163">
        <v>13.541666666666666</v>
      </c>
      <c r="H362" s="163">
        <v>41.01123595505618</v>
      </c>
      <c r="I362" s="163">
        <v>36</v>
      </c>
    </row>
    <row r="363" spans="1:9" ht="15">
      <c r="A363" s="169">
        <v>18029</v>
      </c>
      <c r="B363" s="37" t="s">
        <v>649</v>
      </c>
      <c r="C363" s="37" t="s">
        <v>647</v>
      </c>
      <c r="D363" t="s">
        <v>1677</v>
      </c>
      <c r="E363" s="163">
        <v>98.95833333333333</v>
      </c>
      <c r="F363" s="163">
        <v>100</v>
      </c>
      <c r="G363" s="163">
        <v>4.166666666666667</v>
      </c>
      <c r="H363" s="163" t="s">
        <v>2305</v>
      </c>
      <c r="I363" s="163" t="s">
        <v>2305</v>
      </c>
    </row>
    <row r="364" spans="1:9" ht="30">
      <c r="A364" s="169">
        <v>18094</v>
      </c>
      <c r="B364" s="37" t="s">
        <v>650</v>
      </c>
      <c r="C364" s="37" t="s">
        <v>647</v>
      </c>
      <c r="D364" t="s">
        <v>1678</v>
      </c>
      <c r="E364" s="163">
        <v>100</v>
      </c>
      <c r="F364" s="163">
        <v>100</v>
      </c>
      <c r="G364" s="163">
        <v>6.25</v>
      </c>
      <c r="H364" s="163" t="s">
        <v>2305</v>
      </c>
      <c r="I364" s="163" t="s">
        <v>2305</v>
      </c>
    </row>
    <row r="365" spans="1:9" ht="30">
      <c r="A365" s="169">
        <v>18150</v>
      </c>
      <c r="B365" s="37" t="s">
        <v>651</v>
      </c>
      <c r="C365" s="37" t="s">
        <v>647</v>
      </c>
      <c r="D365" t="s">
        <v>1679</v>
      </c>
      <c r="E365" s="163">
        <v>100</v>
      </c>
      <c r="F365" s="163">
        <v>100</v>
      </c>
      <c r="G365" s="163">
        <v>6.25</v>
      </c>
      <c r="H365" s="163" t="s">
        <v>2305</v>
      </c>
      <c r="I365" s="163" t="s">
        <v>2305</v>
      </c>
    </row>
    <row r="366" spans="1:9" ht="15">
      <c r="A366" s="169">
        <v>18205</v>
      </c>
      <c r="B366" s="37" t="s">
        <v>652</v>
      </c>
      <c r="C366" s="37" t="s">
        <v>647</v>
      </c>
      <c r="D366" t="s">
        <v>1680</v>
      </c>
      <c r="E366" s="163">
        <v>100</v>
      </c>
      <c r="F366" s="163">
        <v>100</v>
      </c>
      <c r="G366" s="163">
        <v>4.166666666666667</v>
      </c>
      <c r="H366" s="163">
        <v>61.235955056179776</v>
      </c>
      <c r="I366" s="163">
        <v>99</v>
      </c>
    </row>
    <row r="367" spans="1:9" ht="15">
      <c r="A367" s="169">
        <v>18247</v>
      </c>
      <c r="B367" s="37" t="s">
        <v>653</v>
      </c>
      <c r="C367" s="37" t="s">
        <v>647</v>
      </c>
      <c r="D367" t="s">
        <v>1681</v>
      </c>
      <c r="E367" s="163">
        <v>100</v>
      </c>
      <c r="F367" s="163">
        <v>100</v>
      </c>
      <c r="G367" s="163">
        <v>4.166666666666667</v>
      </c>
      <c r="H367" s="163" t="s">
        <v>2305</v>
      </c>
      <c r="I367" s="163" t="s">
        <v>2305</v>
      </c>
    </row>
    <row r="368" spans="1:9" ht="15">
      <c r="A368" s="169">
        <v>18256</v>
      </c>
      <c r="B368" s="37" t="s">
        <v>654</v>
      </c>
      <c r="C368" s="37" t="s">
        <v>647</v>
      </c>
      <c r="D368" t="s">
        <v>1682</v>
      </c>
      <c r="E368" s="163">
        <v>98.95833333333333</v>
      </c>
      <c r="F368" s="163">
        <v>90.10989010989012</v>
      </c>
      <c r="G368" s="163">
        <v>4.166666666666667</v>
      </c>
      <c r="H368" s="163" t="s">
        <v>2305</v>
      </c>
      <c r="I368" s="163" t="s">
        <v>2305</v>
      </c>
    </row>
    <row r="369" spans="1:9" ht="15">
      <c r="A369" s="169">
        <v>18001</v>
      </c>
      <c r="B369" s="37" t="s">
        <v>648</v>
      </c>
      <c r="C369" s="37" t="s">
        <v>647</v>
      </c>
      <c r="D369" t="s">
        <v>1676</v>
      </c>
      <c r="E369" s="163">
        <v>100</v>
      </c>
      <c r="F369" s="163">
        <v>100</v>
      </c>
      <c r="G369" s="163">
        <v>6.25</v>
      </c>
      <c r="H369" s="163">
        <v>2.808988764044944</v>
      </c>
      <c r="I369" s="163">
        <v>5</v>
      </c>
    </row>
    <row r="370" spans="1:9" ht="15">
      <c r="A370" s="169">
        <v>18</v>
      </c>
      <c r="B370" s="37" t="s">
        <v>293</v>
      </c>
      <c r="C370" s="37" t="s">
        <v>647</v>
      </c>
      <c r="D370" t="s">
        <v>2440</v>
      </c>
      <c r="E370" s="163">
        <v>100</v>
      </c>
      <c r="F370" s="163">
        <v>100</v>
      </c>
      <c r="G370" s="163">
        <v>8.333333333333334</v>
      </c>
      <c r="H370" s="163" t="s">
        <v>2305</v>
      </c>
      <c r="I370" s="163" t="s">
        <v>2305</v>
      </c>
    </row>
    <row r="371" spans="1:9" ht="15">
      <c r="A371" s="169">
        <v>18410</v>
      </c>
      <c r="B371" s="37" t="s">
        <v>655</v>
      </c>
      <c r="C371" s="37" t="s">
        <v>647</v>
      </c>
      <c r="D371" t="s">
        <v>1683</v>
      </c>
      <c r="E371" s="163">
        <v>98.95833333333333</v>
      </c>
      <c r="F371" s="163">
        <v>100</v>
      </c>
      <c r="G371" s="163">
        <v>4.166666666666667</v>
      </c>
      <c r="H371" s="163">
        <v>26.40449438202247</v>
      </c>
      <c r="I371" s="163">
        <v>100</v>
      </c>
    </row>
    <row r="372" spans="1:9" ht="15">
      <c r="A372" s="169">
        <v>18460</v>
      </c>
      <c r="B372" s="37" t="s">
        <v>656</v>
      </c>
      <c r="C372" s="37" t="s">
        <v>647</v>
      </c>
      <c r="D372" s="162" t="s">
        <v>1684</v>
      </c>
      <c r="E372" s="163">
        <v>98.95833333333333</v>
      </c>
      <c r="F372" s="163">
        <v>100</v>
      </c>
      <c r="G372" s="163">
        <v>4.166666666666667</v>
      </c>
      <c r="H372" s="163">
        <v>14.044943820224718</v>
      </c>
      <c r="I372" s="163">
        <v>10</v>
      </c>
    </row>
    <row r="373" spans="1:9" ht="15">
      <c r="A373" s="169">
        <v>18479</v>
      </c>
      <c r="B373" s="37" t="s">
        <v>657</v>
      </c>
      <c r="C373" s="37" t="s">
        <v>647</v>
      </c>
      <c r="D373" t="s">
        <v>1685</v>
      </c>
      <c r="E373" s="163">
        <v>100</v>
      </c>
      <c r="F373" s="163">
        <v>100</v>
      </c>
      <c r="G373" s="163">
        <v>4.166666666666667</v>
      </c>
      <c r="H373" s="163">
        <v>5.617977528089888</v>
      </c>
      <c r="I373" s="163">
        <v>35</v>
      </c>
    </row>
    <row r="374" spans="1:9" ht="15">
      <c r="A374" s="169">
        <v>18592</v>
      </c>
      <c r="B374" s="37" t="s">
        <v>658</v>
      </c>
      <c r="C374" s="37" t="s">
        <v>647</v>
      </c>
      <c r="D374" t="s">
        <v>1686</v>
      </c>
      <c r="E374" s="163">
        <v>100</v>
      </c>
      <c r="F374" s="163">
        <v>100</v>
      </c>
      <c r="G374" s="163">
        <v>6.25</v>
      </c>
      <c r="H374" s="163" t="s">
        <v>2305</v>
      </c>
      <c r="I374" s="163" t="s">
        <v>2305</v>
      </c>
    </row>
    <row r="375" spans="1:9" ht="30">
      <c r="A375" s="169">
        <v>18610</v>
      </c>
      <c r="B375" s="37" t="s">
        <v>659</v>
      </c>
      <c r="C375" s="37" t="s">
        <v>647</v>
      </c>
      <c r="D375" t="s">
        <v>1687</v>
      </c>
      <c r="E375" s="163">
        <v>100</v>
      </c>
      <c r="F375" s="163">
        <v>100</v>
      </c>
      <c r="G375" s="163">
        <v>10.416666666666666</v>
      </c>
      <c r="H375" s="163" t="s">
        <v>2305</v>
      </c>
      <c r="I375" s="163" t="s">
        <v>2305</v>
      </c>
    </row>
    <row r="376" spans="1:9" ht="30">
      <c r="A376" s="169">
        <v>18753</v>
      </c>
      <c r="B376" s="37" t="s">
        <v>660</v>
      </c>
      <c r="C376" s="37" t="s">
        <v>647</v>
      </c>
      <c r="D376" t="s">
        <v>2441</v>
      </c>
      <c r="E376" s="163">
        <v>100</v>
      </c>
      <c r="F376" s="163">
        <v>93.4065934065934</v>
      </c>
      <c r="G376" s="163">
        <v>0</v>
      </c>
      <c r="H376" s="163" t="s">
        <v>2305</v>
      </c>
      <c r="I376" s="163" t="s">
        <v>2305</v>
      </c>
    </row>
    <row r="377" spans="1:9" ht="15">
      <c r="A377" s="169">
        <v>18756</v>
      </c>
      <c r="B377" s="37" t="s">
        <v>661</v>
      </c>
      <c r="C377" s="37" t="s">
        <v>647</v>
      </c>
      <c r="D377" t="s">
        <v>1688</v>
      </c>
      <c r="E377" s="163">
        <v>100</v>
      </c>
      <c r="F377" s="163">
        <v>100</v>
      </c>
      <c r="G377" s="163">
        <v>4.166666666666667</v>
      </c>
      <c r="H377" s="163" t="s">
        <v>2305</v>
      </c>
      <c r="I377" s="163" t="s">
        <v>2305</v>
      </c>
    </row>
    <row r="378" spans="1:9" ht="15">
      <c r="A378" s="169">
        <v>18785</v>
      </c>
      <c r="B378" s="37" t="s">
        <v>662</v>
      </c>
      <c r="C378" s="37" t="s">
        <v>647</v>
      </c>
      <c r="D378" t="s">
        <v>1689</v>
      </c>
      <c r="E378" s="163">
        <v>100</v>
      </c>
      <c r="F378" s="163">
        <v>100</v>
      </c>
      <c r="G378" s="163">
        <v>4.166666666666667</v>
      </c>
      <c r="H378" s="163" t="s">
        <v>2305</v>
      </c>
      <c r="I378" s="163" t="s">
        <v>2305</v>
      </c>
    </row>
    <row r="379" spans="1:9" ht="15">
      <c r="A379" s="169">
        <v>18860</v>
      </c>
      <c r="B379" s="37" t="s">
        <v>413</v>
      </c>
      <c r="C379" s="37" t="s">
        <v>647</v>
      </c>
      <c r="D379" t="s">
        <v>1690</v>
      </c>
      <c r="E379" s="163">
        <v>100</v>
      </c>
      <c r="F379" s="163">
        <v>100</v>
      </c>
      <c r="G379" s="163">
        <v>4.166666666666667</v>
      </c>
      <c r="H379" s="163" t="s">
        <v>2305</v>
      </c>
      <c r="I379" s="163" t="s">
        <v>2305</v>
      </c>
    </row>
    <row r="380" spans="1:9" ht="15">
      <c r="A380" s="169">
        <v>85010</v>
      </c>
      <c r="B380" s="37" t="s">
        <v>665</v>
      </c>
      <c r="C380" s="37" t="s">
        <v>663</v>
      </c>
      <c r="D380" t="s">
        <v>1692</v>
      </c>
      <c r="E380" s="163">
        <v>88.54166666666667</v>
      </c>
      <c r="F380" s="163">
        <v>63.73626373626374</v>
      </c>
      <c r="G380" s="163">
        <v>83.33333333333333</v>
      </c>
      <c r="H380" s="163" t="s">
        <v>2305</v>
      </c>
      <c r="I380" s="163" t="s">
        <v>2305</v>
      </c>
    </row>
    <row r="381" spans="1:9" ht="15">
      <c r="A381" s="169">
        <v>85015</v>
      </c>
      <c r="B381" s="37" t="s">
        <v>666</v>
      </c>
      <c r="C381" s="37" t="s">
        <v>663</v>
      </c>
      <c r="D381" t="s">
        <v>1693</v>
      </c>
      <c r="E381" s="163">
        <v>55.208333333333336</v>
      </c>
      <c r="F381" s="163">
        <v>51.64835164835165</v>
      </c>
      <c r="G381" s="163">
        <v>17.708333333333332</v>
      </c>
      <c r="H381" s="163" t="s">
        <v>2305</v>
      </c>
      <c r="I381" s="163" t="s">
        <v>2305</v>
      </c>
    </row>
    <row r="382" spans="1:9" ht="15">
      <c r="A382" s="169">
        <v>85</v>
      </c>
      <c r="B382" s="37" t="s">
        <v>293</v>
      </c>
      <c r="C382" s="37" t="s">
        <v>663</v>
      </c>
      <c r="D382" t="s">
        <v>2442</v>
      </c>
      <c r="E382" s="163">
        <v>89.58333333333333</v>
      </c>
      <c r="F382" s="163">
        <v>65.93406593406593</v>
      </c>
      <c r="G382" s="163">
        <v>13.541666666666666</v>
      </c>
      <c r="H382" s="163">
        <v>26.96629213483146</v>
      </c>
      <c r="I382" s="163">
        <v>5</v>
      </c>
    </row>
    <row r="383" spans="1:9" ht="15">
      <c r="A383" s="169">
        <v>85125</v>
      </c>
      <c r="B383" s="37" t="s">
        <v>667</v>
      </c>
      <c r="C383" s="37" t="s">
        <v>663</v>
      </c>
      <c r="D383" t="s">
        <v>1694</v>
      </c>
      <c r="E383" s="163">
        <v>72.91666666666667</v>
      </c>
      <c r="F383" s="163">
        <v>40.65934065934066</v>
      </c>
      <c r="G383" s="163">
        <v>62.5</v>
      </c>
      <c r="H383" s="163">
        <v>54.49438202247191</v>
      </c>
      <c r="I383" s="163">
        <v>9.5</v>
      </c>
    </row>
    <row r="384" spans="1:9" ht="15">
      <c r="A384" s="169">
        <v>85136</v>
      </c>
      <c r="B384" s="37" t="s">
        <v>668</v>
      </c>
      <c r="C384" s="37" t="s">
        <v>663</v>
      </c>
      <c r="D384" t="s">
        <v>1695</v>
      </c>
      <c r="E384" s="163">
        <v>53.125</v>
      </c>
      <c r="F384" s="163">
        <v>28.571428571428573</v>
      </c>
      <c r="G384" s="163">
        <v>17.708333333333332</v>
      </c>
      <c r="H384" s="163">
        <v>44.38202247191011</v>
      </c>
      <c r="I384" s="163">
        <v>35</v>
      </c>
    </row>
    <row r="385" spans="1:9" ht="15">
      <c r="A385" s="169">
        <v>85139</v>
      </c>
      <c r="B385" s="37" t="s">
        <v>669</v>
      </c>
      <c r="C385" s="37" t="s">
        <v>663</v>
      </c>
      <c r="D385" t="s">
        <v>1696</v>
      </c>
      <c r="E385" s="163">
        <v>76.04166666666667</v>
      </c>
      <c r="F385" s="163">
        <v>53.84615384615385</v>
      </c>
      <c r="G385" s="163">
        <v>17.708333333333332</v>
      </c>
      <c r="H385" s="163" t="s">
        <v>2305</v>
      </c>
      <c r="I385" s="163" t="s">
        <v>2305</v>
      </c>
    </row>
    <row r="386" spans="1:9" ht="15">
      <c r="A386" s="169">
        <v>85162</v>
      </c>
      <c r="B386" s="37" t="s">
        <v>670</v>
      </c>
      <c r="C386" s="37" t="s">
        <v>663</v>
      </c>
      <c r="D386" t="s">
        <v>1697</v>
      </c>
      <c r="E386" s="163">
        <v>83.33333333333333</v>
      </c>
      <c r="F386" s="163">
        <v>80.21978021978022</v>
      </c>
      <c r="G386" s="163">
        <v>17.708333333333332</v>
      </c>
      <c r="H386" s="163" t="s">
        <v>2305</v>
      </c>
      <c r="I386" s="163" t="s">
        <v>2305</v>
      </c>
    </row>
    <row r="387" spans="1:9" ht="15">
      <c r="A387" s="169">
        <v>85225</v>
      </c>
      <c r="B387" s="37" t="s">
        <v>671</v>
      </c>
      <c r="C387" s="37" t="s">
        <v>663</v>
      </c>
      <c r="D387" t="s">
        <v>1698</v>
      </c>
      <c r="E387" s="163">
        <v>75</v>
      </c>
      <c r="F387" s="163">
        <v>46.15384615384615</v>
      </c>
      <c r="G387" s="163">
        <v>62.5</v>
      </c>
      <c r="H387" s="163">
        <v>92.13483146067416</v>
      </c>
      <c r="I387" s="163">
        <v>5</v>
      </c>
    </row>
    <row r="388" spans="1:9" ht="15">
      <c r="A388" s="169">
        <v>85230</v>
      </c>
      <c r="B388" s="37" t="s">
        <v>672</v>
      </c>
      <c r="C388" s="37" t="s">
        <v>663</v>
      </c>
      <c r="D388" t="s">
        <v>1699</v>
      </c>
      <c r="E388" s="163">
        <v>87.5</v>
      </c>
      <c r="F388" s="163">
        <v>74.72527472527473</v>
      </c>
      <c r="G388" s="163">
        <v>62.5</v>
      </c>
      <c r="H388" s="163" t="s">
        <v>2305</v>
      </c>
      <c r="I388" s="163" t="s">
        <v>2305</v>
      </c>
    </row>
    <row r="389" spans="1:9" ht="15">
      <c r="A389" s="169">
        <v>85250</v>
      </c>
      <c r="B389" s="37" t="s">
        <v>673</v>
      </c>
      <c r="C389" s="37" t="s">
        <v>663</v>
      </c>
      <c r="D389" t="s">
        <v>1700</v>
      </c>
      <c r="E389" s="163">
        <v>77.08333333333333</v>
      </c>
      <c r="F389" s="163">
        <v>67.03296703296704</v>
      </c>
      <c r="G389" s="163">
        <v>62.5</v>
      </c>
      <c r="H389" s="163">
        <v>16.853932584269664</v>
      </c>
      <c r="I389" s="163">
        <v>29.5</v>
      </c>
    </row>
    <row r="390" spans="1:9" ht="15">
      <c r="A390" s="169">
        <v>85263</v>
      </c>
      <c r="B390" s="37" t="s">
        <v>674</v>
      </c>
      <c r="C390" s="37" t="s">
        <v>663</v>
      </c>
      <c r="D390" t="s">
        <v>1701</v>
      </c>
      <c r="E390" s="163">
        <v>84.375</v>
      </c>
      <c r="F390" s="163">
        <v>67.03296703296704</v>
      </c>
      <c r="G390" s="163">
        <v>62.5</v>
      </c>
      <c r="H390" s="163" t="s">
        <v>2305</v>
      </c>
      <c r="I390" s="163" t="s">
        <v>2305</v>
      </c>
    </row>
    <row r="391" spans="1:9" ht="15">
      <c r="A391" s="169">
        <v>85279</v>
      </c>
      <c r="B391" s="37" t="s">
        <v>675</v>
      </c>
      <c r="C391" s="37" t="s">
        <v>663</v>
      </c>
      <c r="D391" t="s">
        <v>1702</v>
      </c>
      <c r="E391" s="163">
        <v>63.541666666666664</v>
      </c>
      <c r="F391" s="163">
        <v>34.065934065934066</v>
      </c>
      <c r="G391" s="163">
        <v>17.708333333333332</v>
      </c>
      <c r="H391" s="163" t="s">
        <v>2305</v>
      </c>
      <c r="I391" s="163" t="s">
        <v>2305</v>
      </c>
    </row>
    <row r="392" spans="1:9" ht="15">
      <c r="A392" s="169">
        <v>85300</v>
      </c>
      <c r="B392" s="37" t="s">
        <v>382</v>
      </c>
      <c r="C392" s="37" t="s">
        <v>663</v>
      </c>
      <c r="D392" t="s">
        <v>1703</v>
      </c>
      <c r="E392" s="163">
        <v>82.29166666666667</v>
      </c>
      <c r="F392" s="163">
        <v>72.52747252747253</v>
      </c>
      <c r="G392" s="163">
        <v>17.708333333333332</v>
      </c>
      <c r="H392" s="163">
        <v>30.89887640449438</v>
      </c>
      <c r="I392" s="163">
        <v>5</v>
      </c>
    </row>
    <row r="393" spans="1:9" ht="15">
      <c r="A393" s="169">
        <v>85315</v>
      </c>
      <c r="B393" s="37" t="s">
        <v>676</v>
      </c>
      <c r="C393" s="37" t="s">
        <v>663</v>
      </c>
      <c r="D393" t="s">
        <v>1704</v>
      </c>
      <c r="E393" s="163">
        <v>75</v>
      </c>
      <c r="F393" s="163">
        <v>17.582417582417584</v>
      </c>
      <c r="G393" s="163">
        <v>17.708333333333332</v>
      </c>
      <c r="H393" s="163">
        <v>0</v>
      </c>
      <c r="I393" s="163">
        <v>0</v>
      </c>
    </row>
    <row r="394" spans="1:9" ht="30">
      <c r="A394" s="169">
        <v>85325</v>
      </c>
      <c r="B394" s="37" t="s">
        <v>677</v>
      </c>
      <c r="C394" s="37" t="s">
        <v>663</v>
      </c>
      <c r="D394" t="s">
        <v>1705</v>
      </c>
      <c r="E394" s="163">
        <v>91.66666666666667</v>
      </c>
      <c r="F394" s="163">
        <v>62.637362637362635</v>
      </c>
      <c r="G394" s="163">
        <v>62.5</v>
      </c>
      <c r="H394" s="163" t="s">
        <v>2305</v>
      </c>
      <c r="I394" s="163" t="s">
        <v>2305</v>
      </c>
    </row>
    <row r="395" spans="1:9" ht="15">
      <c r="A395" s="169">
        <v>85400</v>
      </c>
      <c r="B395" s="37" t="s">
        <v>678</v>
      </c>
      <c r="C395" s="37" t="s">
        <v>663</v>
      </c>
      <c r="D395" t="s">
        <v>1706</v>
      </c>
      <c r="E395" s="163">
        <v>59.375</v>
      </c>
      <c r="F395" s="163">
        <v>57.142857142857146</v>
      </c>
      <c r="G395" s="163">
        <v>62.5</v>
      </c>
      <c r="H395" s="163">
        <v>47.19101123595506</v>
      </c>
      <c r="I395" s="163">
        <v>5</v>
      </c>
    </row>
    <row r="396" spans="1:9" ht="15">
      <c r="A396" s="169">
        <v>85410</v>
      </c>
      <c r="B396" s="37" t="s">
        <v>679</v>
      </c>
      <c r="C396" s="37" t="s">
        <v>663</v>
      </c>
      <c r="D396" t="s">
        <v>1707</v>
      </c>
      <c r="E396" s="163">
        <v>92.70833333333333</v>
      </c>
      <c r="F396" s="163">
        <v>82.41758241758242</v>
      </c>
      <c r="G396" s="163">
        <v>48.958333333333336</v>
      </c>
      <c r="H396" s="163">
        <v>16.292134831460675</v>
      </c>
      <c r="I396" s="163">
        <v>60</v>
      </c>
    </row>
    <row r="397" spans="1:9" ht="15">
      <c r="A397" s="169">
        <v>85430</v>
      </c>
      <c r="B397" s="37" t="s">
        <v>680</v>
      </c>
      <c r="C397" s="37" t="s">
        <v>663</v>
      </c>
      <c r="D397" t="s">
        <v>1708</v>
      </c>
      <c r="E397" s="163">
        <v>82.29166666666667</v>
      </c>
      <c r="F397" s="163">
        <v>72.52747252747253</v>
      </c>
      <c r="G397" s="163">
        <v>38.541666666666664</v>
      </c>
      <c r="H397" s="163">
        <v>24.719101123595507</v>
      </c>
      <c r="I397" s="163">
        <v>9</v>
      </c>
    </row>
    <row r="398" spans="1:9" ht="15">
      <c r="A398" s="169">
        <v>85440</v>
      </c>
      <c r="B398" s="37" t="s">
        <v>498</v>
      </c>
      <c r="C398" s="37" t="s">
        <v>663</v>
      </c>
      <c r="D398" t="s">
        <v>1709</v>
      </c>
      <c r="E398" s="163">
        <v>91.66666666666667</v>
      </c>
      <c r="F398" s="163">
        <v>87.91208791208791</v>
      </c>
      <c r="G398" s="163">
        <v>62.5</v>
      </c>
      <c r="H398" s="163" t="s">
        <v>2305</v>
      </c>
      <c r="I398" s="163" t="s">
        <v>2305</v>
      </c>
    </row>
    <row r="399" spans="1:9" ht="15">
      <c r="A399" s="169">
        <v>85001</v>
      </c>
      <c r="B399" s="37" t="s">
        <v>664</v>
      </c>
      <c r="C399" s="37" t="s">
        <v>663</v>
      </c>
      <c r="D399" t="s">
        <v>1691</v>
      </c>
      <c r="E399" s="163">
        <v>100</v>
      </c>
      <c r="F399" s="163">
        <v>94.50549450549451</v>
      </c>
      <c r="G399" s="163">
        <v>85.41666666666667</v>
      </c>
      <c r="H399" s="163">
        <v>51.12359550561798</v>
      </c>
      <c r="I399" s="163">
        <v>56</v>
      </c>
    </row>
    <row r="400" spans="1:9" ht="15">
      <c r="A400" s="169">
        <v>19022</v>
      </c>
      <c r="B400" s="37" t="s">
        <v>683</v>
      </c>
      <c r="C400" s="37" t="s">
        <v>681</v>
      </c>
      <c r="D400" t="s">
        <v>1710</v>
      </c>
      <c r="E400" s="163">
        <v>52.083333333333336</v>
      </c>
      <c r="F400" s="163">
        <v>67.03296703296704</v>
      </c>
      <c r="G400" s="163" t="s">
        <v>2305</v>
      </c>
      <c r="H400" s="163" t="s">
        <v>2305</v>
      </c>
      <c r="I400" s="163" t="s">
        <v>2305</v>
      </c>
    </row>
    <row r="401" spans="1:9" ht="15">
      <c r="A401" s="169">
        <v>19050</v>
      </c>
      <c r="B401" s="37" t="s">
        <v>311</v>
      </c>
      <c r="C401" s="37" t="s">
        <v>681</v>
      </c>
      <c r="D401" t="s">
        <v>1711</v>
      </c>
      <c r="E401" s="163">
        <v>86.45833333333333</v>
      </c>
      <c r="F401" s="163">
        <v>90.10989010989012</v>
      </c>
      <c r="G401" s="163">
        <v>11.458333333333334</v>
      </c>
      <c r="H401" s="163" t="s">
        <v>2305</v>
      </c>
      <c r="I401" s="163" t="s">
        <v>2305</v>
      </c>
    </row>
    <row r="402" spans="1:9" ht="15">
      <c r="A402" s="169">
        <v>19075</v>
      </c>
      <c r="B402" s="37" t="s">
        <v>684</v>
      </c>
      <c r="C402" s="37" t="s">
        <v>681</v>
      </c>
      <c r="D402" t="s">
        <v>2445</v>
      </c>
      <c r="E402" s="163">
        <v>54.166666666666664</v>
      </c>
      <c r="F402" s="163">
        <v>65.93406593406593</v>
      </c>
      <c r="G402" s="163">
        <v>8.449074074074074</v>
      </c>
      <c r="H402" s="163">
        <v>10.674157303370787</v>
      </c>
      <c r="I402" s="163">
        <v>2.5</v>
      </c>
    </row>
    <row r="403" spans="1:9" ht="15">
      <c r="A403" s="169">
        <v>19100</v>
      </c>
      <c r="B403" s="37" t="s">
        <v>453</v>
      </c>
      <c r="C403" s="37" t="s">
        <v>681</v>
      </c>
      <c r="D403" t="s">
        <v>1712</v>
      </c>
      <c r="E403" s="163">
        <v>86.45833333333333</v>
      </c>
      <c r="F403" s="163">
        <v>89.01098901098901</v>
      </c>
      <c r="G403" s="163">
        <v>11.458333333333334</v>
      </c>
      <c r="H403" s="163">
        <v>32.58426966292135</v>
      </c>
      <c r="I403" s="163">
        <v>14</v>
      </c>
    </row>
    <row r="404" spans="1:9" ht="15">
      <c r="A404" s="169">
        <v>19110</v>
      </c>
      <c r="B404" s="37" t="s">
        <v>685</v>
      </c>
      <c r="C404" s="37" t="s">
        <v>681</v>
      </c>
      <c r="D404" t="s">
        <v>1713</v>
      </c>
      <c r="E404" s="163">
        <v>85.41666666666667</v>
      </c>
      <c r="F404" s="163">
        <v>90.10989010989012</v>
      </c>
      <c r="G404" s="163">
        <v>8.333333333333334</v>
      </c>
      <c r="H404" s="163">
        <v>5.617977528089888</v>
      </c>
      <c r="I404" s="163">
        <v>2.5</v>
      </c>
    </row>
    <row r="405" spans="1:9" ht="15">
      <c r="A405" s="169">
        <v>19130</v>
      </c>
      <c r="B405" s="37" t="s">
        <v>686</v>
      </c>
      <c r="C405" s="37" t="s">
        <v>681</v>
      </c>
      <c r="D405" t="s">
        <v>1714</v>
      </c>
      <c r="E405" s="163">
        <v>85.41666666666667</v>
      </c>
      <c r="F405" s="163">
        <v>94.50549450549451</v>
      </c>
      <c r="G405" s="163">
        <v>11.458333333333334</v>
      </c>
      <c r="H405" s="163">
        <v>19.662921348314608</v>
      </c>
      <c r="I405" s="163">
        <v>2.5</v>
      </c>
    </row>
    <row r="406" spans="1:9" ht="15">
      <c r="A406" s="169">
        <v>19137</v>
      </c>
      <c r="B406" s="37" t="s">
        <v>687</v>
      </c>
      <c r="C406" s="37" t="s">
        <v>681</v>
      </c>
      <c r="D406" t="s">
        <v>1715</v>
      </c>
      <c r="E406" s="163">
        <v>93.75</v>
      </c>
      <c r="F406" s="163">
        <v>90.10989010989012</v>
      </c>
      <c r="G406" s="163">
        <v>12.5</v>
      </c>
      <c r="H406" s="163" t="s">
        <v>2305</v>
      </c>
      <c r="I406" s="163" t="s">
        <v>2305</v>
      </c>
    </row>
    <row r="407" spans="1:9" ht="15">
      <c r="A407" s="169">
        <v>19142</v>
      </c>
      <c r="B407" s="37" t="s">
        <v>688</v>
      </c>
      <c r="C407" s="37" t="s">
        <v>681</v>
      </c>
      <c r="D407" t="s">
        <v>1716</v>
      </c>
      <c r="E407" s="163">
        <v>83.33333333333333</v>
      </c>
      <c r="F407" s="163">
        <v>90.10989010989012</v>
      </c>
      <c r="G407" s="163">
        <v>8.333333333333334</v>
      </c>
      <c r="H407" s="163" t="s">
        <v>2305</v>
      </c>
      <c r="I407" s="163" t="s">
        <v>2305</v>
      </c>
    </row>
    <row r="408" spans="1:9" ht="15">
      <c r="A408" s="169">
        <v>19212</v>
      </c>
      <c r="B408" s="37" t="s">
        <v>689</v>
      </c>
      <c r="C408" s="37" t="s">
        <v>681</v>
      </c>
      <c r="D408" t="s">
        <v>1717</v>
      </c>
      <c r="E408" s="163">
        <v>93.75</v>
      </c>
      <c r="F408" s="163">
        <v>90.10989010989012</v>
      </c>
      <c r="G408" s="163">
        <v>11.458333333333334</v>
      </c>
      <c r="H408" s="163">
        <v>41.01123595505618</v>
      </c>
      <c r="I408" s="163">
        <v>5</v>
      </c>
    </row>
    <row r="409" spans="1:9" ht="15">
      <c r="A409" s="169">
        <v>19256</v>
      </c>
      <c r="B409" s="37" t="s">
        <v>690</v>
      </c>
      <c r="C409" s="37" t="s">
        <v>681</v>
      </c>
      <c r="D409" t="s">
        <v>1718</v>
      </c>
      <c r="E409" s="163">
        <v>83.33333333333333</v>
      </c>
      <c r="F409" s="163">
        <v>90.10989010989012</v>
      </c>
      <c r="G409" s="163">
        <v>11.458333333333334</v>
      </c>
      <c r="H409" s="163">
        <v>66.85393258426966</v>
      </c>
      <c r="I409" s="163">
        <v>12</v>
      </c>
    </row>
    <row r="410" spans="1:9" ht="15">
      <c r="A410" s="169">
        <v>19290</v>
      </c>
      <c r="B410" s="37" t="s">
        <v>648</v>
      </c>
      <c r="C410" s="37" t="s">
        <v>681</v>
      </c>
      <c r="D410" t="s">
        <v>1719</v>
      </c>
      <c r="E410" s="163">
        <v>51.041666666666664</v>
      </c>
      <c r="F410" s="163">
        <v>71.42857142857143</v>
      </c>
      <c r="G410" s="163" t="s">
        <v>2305</v>
      </c>
      <c r="H410" s="163" t="s">
        <v>2305</v>
      </c>
      <c r="I410" s="163" t="s">
        <v>2305</v>
      </c>
    </row>
    <row r="411" spans="1:9" ht="15">
      <c r="A411" s="169">
        <v>19</v>
      </c>
      <c r="B411" s="37" t="s">
        <v>293</v>
      </c>
      <c r="C411" s="37" t="s">
        <v>681</v>
      </c>
      <c r="D411" t="s">
        <v>2443</v>
      </c>
      <c r="E411" s="163">
        <v>84.375</v>
      </c>
      <c r="F411" s="163">
        <v>90.10989010989012</v>
      </c>
      <c r="G411" s="163">
        <v>11.458333333333334</v>
      </c>
      <c r="H411" s="163">
        <v>38.764044943820224</v>
      </c>
      <c r="I411" s="163">
        <v>0</v>
      </c>
    </row>
    <row r="412" spans="1:9" ht="15">
      <c r="A412" s="169">
        <v>19300</v>
      </c>
      <c r="B412" s="37" t="s">
        <v>691</v>
      </c>
      <c r="C412" s="37" t="s">
        <v>681</v>
      </c>
      <c r="D412" t="s">
        <v>1720</v>
      </c>
      <c r="E412" s="163">
        <v>58.333333333333336</v>
      </c>
      <c r="F412" s="163">
        <v>46.15384615384615</v>
      </c>
      <c r="G412" s="163" t="s">
        <v>2305</v>
      </c>
      <c r="H412" s="163" t="s">
        <v>2305</v>
      </c>
      <c r="I412" s="163" t="s">
        <v>2305</v>
      </c>
    </row>
    <row r="413" spans="1:9" ht="15">
      <c r="A413" s="169">
        <v>19318</v>
      </c>
      <c r="B413" s="37" t="s">
        <v>692</v>
      </c>
      <c r="C413" s="37" t="s">
        <v>681</v>
      </c>
      <c r="D413" t="s">
        <v>1721</v>
      </c>
      <c r="E413" s="163">
        <v>82.29166666666667</v>
      </c>
      <c r="F413" s="163">
        <v>87.91208791208791</v>
      </c>
      <c r="G413" s="163">
        <v>11.458333333333334</v>
      </c>
      <c r="H413" s="163">
        <v>55.056179775280896</v>
      </c>
      <c r="I413" s="163">
        <v>55</v>
      </c>
    </row>
    <row r="414" spans="1:9" ht="15">
      <c r="A414" s="169">
        <v>19355</v>
      </c>
      <c r="B414" s="37" t="s">
        <v>693</v>
      </c>
      <c r="C414" s="37" t="s">
        <v>681</v>
      </c>
      <c r="D414" t="s">
        <v>1722</v>
      </c>
      <c r="E414" s="163">
        <v>87.5</v>
      </c>
      <c r="F414" s="163">
        <v>90.10989010989012</v>
      </c>
      <c r="G414" s="163">
        <v>11.458333333333334</v>
      </c>
      <c r="H414" s="163">
        <v>5.617977528089888</v>
      </c>
      <c r="I414" s="163">
        <v>13</v>
      </c>
    </row>
    <row r="415" spans="1:9" ht="15">
      <c r="A415" s="169">
        <v>19364</v>
      </c>
      <c r="B415" s="37" t="s">
        <v>694</v>
      </c>
      <c r="C415" s="37" t="s">
        <v>681</v>
      </c>
      <c r="D415" t="s">
        <v>1723</v>
      </c>
      <c r="E415" s="163">
        <v>85.41666666666667</v>
      </c>
      <c r="F415" s="163">
        <v>90.10989010989012</v>
      </c>
      <c r="G415" s="163">
        <v>8.333333333333334</v>
      </c>
      <c r="H415" s="163" t="s">
        <v>2305</v>
      </c>
      <c r="I415" s="163" t="s">
        <v>2305</v>
      </c>
    </row>
    <row r="416" spans="1:9" ht="15">
      <c r="A416" s="169">
        <v>19392</v>
      </c>
      <c r="B416" s="37" t="s">
        <v>695</v>
      </c>
      <c r="C416" s="37" t="s">
        <v>681</v>
      </c>
      <c r="D416" t="s">
        <v>1724</v>
      </c>
      <c r="E416" s="163">
        <v>42.708333333333336</v>
      </c>
      <c r="F416" s="163">
        <v>62.637362637362635</v>
      </c>
      <c r="G416" s="163">
        <v>8.333333333333334</v>
      </c>
      <c r="H416" s="163">
        <v>5.617977528089888</v>
      </c>
      <c r="I416" s="163">
        <v>5</v>
      </c>
    </row>
    <row r="417" spans="1:9" ht="15">
      <c r="A417" s="169">
        <v>19397</v>
      </c>
      <c r="B417" s="37" t="s">
        <v>696</v>
      </c>
      <c r="C417" s="37" t="s">
        <v>681</v>
      </c>
      <c r="D417" t="s">
        <v>1725</v>
      </c>
      <c r="E417" s="163">
        <v>44.791666666666664</v>
      </c>
      <c r="F417" s="163">
        <v>51.64835164835165</v>
      </c>
      <c r="G417" s="163" t="s">
        <v>2305</v>
      </c>
      <c r="H417" s="163" t="s">
        <v>2305</v>
      </c>
      <c r="I417" s="163" t="s">
        <v>2305</v>
      </c>
    </row>
    <row r="418" spans="1:9" ht="15">
      <c r="A418" s="169">
        <v>19418</v>
      </c>
      <c r="B418" s="37" t="s">
        <v>697</v>
      </c>
      <c r="C418" s="37" t="s">
        <v>681</v>
      </c>
      <c r="D418" t="s">
        <v>1726</v>
      </c>
      <c r="E418" s="163">
        <v>46.875</v>
      </c>
      <c r="F418" s="163">
        <v>68.13186813186813</v>
      </c>
      <c r="G418" s="163" t="s">
        <v>2305</v>
      </c>
      <c r="H418" s="163" t="s">
        <v>2305</v>
      </c>
      <c r="I418" s="163" t="s">
        <v>2305</v>
      </c>
    </row>
    <row r="419" spans="1:9" ht="15">
      <c r="A419" s="169">
        <v>19450</v>
      </c>
      <c r="B419" s="37" t="s">
        <v>698</v>
      </c>
      <c r="C419" s="37" t="s">
        <v>681</v>
      </c>
      <c r="D419" t="s">
        <v>1727</v>
      </c>
      <c r="E419" s="163">
        <v>89.58333333333333</v>
      </c>
      <c r="F419" s="163">
        <v>90.10989010989012</v>
      </c>
      <c r="G419" s="163">
        <v>11.458333333333334</v>
      </c>
      <c r="H419" s="163" t="s">
        <v>2305</v>
      </c>
      <c r="I419" s="163" t="s">
        <v>2305</v>
      </c>
    </row>
    <row r="420" spans="1:9" ht="15">
      <c r="A420" s="169">
        <v>19455</v>
      </c>
      <c r="B420" s="37" t="s">
        <v>699</v>
      </c>
      <c r="C420" s="37" t="s">
        <v>681</v>
      </c>
      <c r="D420" t="s">
        <v>1728</v>
      </c>
      <c r="E420" s="163">
        <v>87.5</v>
      </c>
      <c r="F420" s="163">
        <v>90.10989010989012</v>
      </c>
      <c r="G420" s="163">
        <v>11.458333333333334</v>
      </c>
      <c r="H420" s="163">
        <v>72.47191011235955</v>
      </c>
      <c r="I420" s="163">
        <v>60</v>
      </c>
    </row>
    <row r="421" spans="1:9" ht="15">
      <c r="A421" s="169">
        <v>19473</v>
      </c>
      <c r="B421" s="37" t="s">
        <v>476</v>
      </c>
      <c r="C421" s="37" t="s">
        <v>681</v>
      </c>
      <c r="D421" t="s">
        <v>1729</v>
      </c>
      <c r="E421" s="163">
        <v>97.91666666666667</v>
      </c>
      <c r="F421" s="163">
        <v>90.10989010989012</v>
      </c>
      <c r="G421" s="163">
        <v>11.458333333333334</v>
      </c>
      <c r="H421" s="163">
        <v>14.044943820224718</v>
      </c>
      <c r="I421" s="163">
        <v>0</v>
      </c>
    </row>
    <row r="422" spans="1:9" ht="15">
      <c r="A422" s="169">
        <v>19513</v>
      </c>
      <c r="B422" s="37" t="s">
        <v>700</v>
      </c>
      <c r="C422" s="37" t="s">
        <v>681</v>
      </c>
      <c r="D422" t="s">
        <v>1730</v>
      </c>
      <c r="E422" s="163">
        <v>89.58333333333333</v>
      </c>
      <c r="F422" s="163">
        <v>90.10989010989012</v>
      </c>
      <c r="G422" s="163">
        <v>11.458333333333334</v>
      </c>
      <c r="H422" s="163">
        <v>19.662921348314608</v>
      </c>
      <c r="I422" s="163">
        <v>2.5</v>
      </c>
    </row>
    <row r="423" spans="1:9" ht="15">
      <c r="A423" s="169">
        <v>19517</v>
      </c>
      <c r="B423" s="37" t="s">
        <v>701</v>
      </c>
      <c r="C423" s="37" t="s">
        <v>681</v>
      </c>
      <c r="D423" t="s">
        <v>1731</v>
      </c>
      <c r="E423" s="163">
        <v>97.91666666666667</v>
      </c>
      <c r="F423" s="163">
        <v>90.10989010989012</v>
      </c>
      <c r="G423" s="163">
        <v>15.625</v>
      </c>
      <c r="H423" s="163" t="s">
        <v>2305</v>
      </c>
      <c r="I423" s="163" t="s">
        <v>2305</v>
      </c>
    </row>
    <row r="424" spans="1:9" ht="15">
      <c r="A424" s="169">
        <v>19532</v>
      </c>
      <c r="B424" s="37" t="s">
        <v>702</v>
      </c>
      <c r="C424" s="37" t="s">
        <v>681</v>
      </c>
      <c r="D424" s="162" t="s">
        <v>2562</v>
      </c>
      <c r="E424" s="163">
        <v>51.041666666666664</v>
      </c>
      <c r="F424" s="163">
        <v>51.64835164835165</v>
      </c>
      <c r="G424" s="163">
        <v>8.449074074074074</v>
      </c>
      <c r="H424" s="163">
        <v>0</v>
      </c>
      <c r="I424" s="163">
        <v>0</v>
      </c>
    </row>
    <row r="425" spans="1:9" ht="15">
      <c r="A425" s="169">
        <v>19533</v>
      </c>
      <c r="B425" s="37" t="s">
        <v>703</v>
      </c>
      <c r="C425" s="37" t="s">
        <v>681</v>
      </c>
      <c r="D425" t="s">
        <v>1732</v>
      </c>
      <c r="E425" s="163">
        <v>34.375</v>
      </c>
      <c r="F425" s="163">
        <v>51.64835164835165</v>
      </c>
      <c r="G425" s="163" t="s">
        <v>2305</v>
      </c>
      <c r="H425" s="163" t="s">
        <v>2305</v>
      </c>
      <c r="I425" s="163" t="s">
        <v>2305</v>
      </c>
    </row>
    <row r="426" spans="1:9" ht="15">
      <c r="A426" s="169">
        <v>19548</v>
      </c>
      <c r="B426" s="37" t="s">
        <v>704</v>
      </c>
      <c r="C426" s="37" t="s">
        <v>681</v>
      </c>
      <c r="D426" t="s">
        <v>1733</v>
      </c>
      <c r="E426" s="163">
        <v>84.375</v>
      </c>
      <c r="F426" s="163">
        <v>94.50549450549451</v>
      </c>
      <c r="G426" s="163">
        <v>11.458333333333334</v>
      </c>
      <c r="H426" s="163">
        <v>19.662921348314608</v>
      </c>
      <c r="I426" s="163">
        <v>20</v>
      </c>
    </row>
    <row r="427" spans="1:9" ht="15">
      <c r="A427" s="169">
        <v>19001</v>
      </c>
      <c r="B427" s="37" t="s">
        <v>682</v>
      </c>
      <c r="C427" s="37" t="s">
        <v>681</v>
      </c>
      <c r="D427" t="s">
        <v>2444</v>
      </c>
      <c r="E427" s="163">
        <v>84.375</v>
      </c>
      <c r="F427" s="163">
        <v>90.10989010989012</v>
      </c>
      <c r="G427" s="163">
        <v>11.458333333333334</v>
      </c>
      <c r="H427" s="163">
        <v>76.40449438202248</v>
      </c>
      <c r="I427" s="163">
        <v>65</v>
      </c>
    </row>
    <row r="428" spans="1:9" ht="15">
      <c r="A428" s="169">
        <v>19573</v>
      </c>
      <c r="B428" s="37" t="s">
        <v>705</v>
      </c>
      <c r="C428" s="37" t="s">
        <v>681</v>
      </c>
      <c r="D428" t="s">
        <v>1734</v>
      </c>
      <c r="E428" s="163">
        <v>87.5</v>
      </c>
      <c r="F428" s="163">
        <v>94.50549450549451</v>
      </c>
      <c r="G428" s="163">
        <v>11.458333333333334</v>
      </c>
      <c r="H428" s="163">
        <v>45.50561797752809</v>
      </c>
      <c r="I428" s="163">
        <v>10</v>
      </c>
    </row>
    <row r="429" spans="1:9" ht="15">
      <c r="A429" s="169">
        <v>19585</v>
      </c>
      <c r="B429" s="37" t="s">
        <v>706</v>
      </c>
      <c r="C429" s="37" t="s">
        <v>681</v>
      </c>
      <c r="D429" s="162" t="s">
        <v>2563</v>
      </c>
      <c r="E429" s="163">
        <v>83.33333333333333</v>
      </c>
      <c r="F429" s="163">
        <v>90.10989010989012</v>
      </c>
      <c r="G429" s="163">
        <v>8.333333333333334</v>
      </c>
      <c r="H429" s="163" t="s">
        <v>2305</v>
      </c>
      <c r="I429" s="163" t="s">
        <v>2305</v>
      </c>
    </row>
    <row r="430" spans="1:9" ht="15">
      <c r="A430" s="169">
        <v>19622</v>
      </c>
      <c r="B430" s="37" t="s">
        <v>707</v>
      </c>
      <c r="C430" s="37" t="s">
        <v>681</v>
      </c>
      <c r="D430" t="s">
        <v>1735</v>
      </c>
      <c r="E430" s="163">
        <v>91.66666666666667</v>
      </c>
      <c r="F430" s="163">
        <v>90.10989010989012</v>
      </c>
      <c r="G430" s="163">
        <v>8.333333333333334</v>
      </c>
      <c r="H430" s="163" t="s">
        <v>2305</v>
      </c>
      <c r="I430" s="163" t="s">
        <v>2305</v>
      </c>
    </row>
    <row r="431" spans="1:9" ht="15">
      <c r="A431" s="169">
        <v>19693</v>
      </c>
      <c r="B431" s="37" t="s">
        <v>708</v>
      </c>
      <c r="C431" s="37" t="s">
        <v>681</v>
      </c>
      <c r="D431" t="s">
        <v>1736</v>
      </c>
      <c r="E431" s="163">
        <v>42.708333333333336</v>
      </c>
      <c r="F431" s="163">
        <v>71.42857142857143</v>
      </c>
      <c r="G431" s="163" t="s">
        <v>2305</v>
      </c>
      <c r="H431" s="163" t="s">
        <v>2305</v>
      </c>
      <c r="I431" s="163" t="s">
        <v>2305</v>
      </c>
    </row>
    <row r="432" spans="1:9" ht="15">
      <c r="A432" s="169">
        <v>19701</v>
      </c>
      <c r="B432" s="37" t="s">
        <v>710</v>
      </c>
      <c r="C432" s="37" t="s">
        <v>681</v>
      </c>
      <c r="D432" t="s">
        <v>1738</v>
      </c>
      <c r="E432" s="163">
        <v>53.125</v>
      </c>
      <c r="F432" s="163">
        <v>76.92307692307692</v>
      </c>
      <c r="G432" s="163">
        <v>4.282407407407407</v>
      </c>
      <c r="H432" s="163">
        <v>22.471910112359552</v>
      </c>
      <c r="I432" s="163">
        <v>5</v>
      </c>
    </row>
    <row r="433" spans="1:9" ht="30">
      <c r="A433" s="169">
        <v>19698</v>
      </c>
      <c r="B433" s="37" t="s">
        <v>709</v>
      </c>
      <c r="C433" s="37" t="s">
        <v>681</v>
      </c>
      <c r="D433" t="s">
        <v>1737</v>
      </c>
      <c r="E433" s="163">
        <v>84.375</v>
      </c>
      <c r="F433" s="163">
        <v>90.10989010989012</v>
      </c>
      <c r="G433" s="163">
        <v>12.5</v>
      </c>
      <c r="H433" s="163">
        <v>19.662921348314608</v>
      </c>
      <c r="I433" s="163">
        <v>5</v>
      </c>
    </row>
    <row r="434" spans="1:9" ht="15">
      <c r="A434" s="169">
        <v>19743</v>
      </c>
      <c r="B434" s="37" t="s">
        <v>711</v>
      </c>
      <c r="C434" s="37" t="s">
        <v>681</v>
      </c>
      <c r="D434" t="s">
        <v>1739</v>
      </c>
      <c r="E434" s="163">
        <v>84.375</v>
      </c>
      <c r="F434" s="163">
        <v>90.10989010989012</v>
      </c>
      <c r="G434" s="163">
        <v>8.333333333333334</v>
      </c>
      <c r="H434" s="163">
        <v>5.617977528089888</v>
      </c>
      <c r="I434" s="163">
        <v>2.5</v>
      </c>
    </row>
    <row r="435" spans="1:9" ht="15">
      <c r="A435" s="169">
        <v>19760</v>
      </c>
      <c r="B435" s="37" t="s">
        <v>712</v>
      </c>
      <c r="C435" s="37" t="s">
        <v>681</v>
      </c>
      <c r="D435" t="s">
        <v>1740</v>
      </c>
      <c r="E435" s="163">
        <v>89.58333333333333</v>
      </c>
      <c r="F435" s="163">
        <v>90.10989010989012</v>
      </c>
      <c r="G435" s="163">
        <v>8.333333333333334</v>
      </c>
      <c r="H435" s="163">
        <v>13.48314606741573</v>
      </c>
      <c r="I435" s="163">
        <v>29.5</v>
      </c>
    </row>
    <row r="436" spans="1:9" ht="15">
      <c r="A436" s="169">
        <v>19780</v>
      </c>
      <c r="B436" s="37" t="s">
        <v>713</v>
      </c>
      <c r="C436" s="37" t="s">
        <v>681</v>
      </c>
      <c r="D436" t="s">
        <v>1741</v>
      </c>
      <c r="E436" s="163">
        <v>63.541666666666664</v>
      </c>
      <c r="F436" s="163">
        <v>74.72527472527473</v>
      </c>
      <c r="G436" s="163">
        <v>8.333333333333334</v>
      </c>
      <c r="H436" s="163">
        <v>5.617977528089888</v>
      </c>
      <c r="I436" s="163">
        <v>0</v>
      </c>
    </row>
    <row r="437" spans="1:9" ht="15">
      <c r="A437" s="169">
        <v>19785</v>
      </c>
      <c r="B437" s="37" t="s">
        <v>714</v>
      </c>
      <c r="C437" s="37" t="s">
        <v>681</v>
      </c>
      <c r="D437" s="162" t="s">
        <v>2564</v>
      </c>
      <c r="E437" s="163">
        <v>83.33333333333333</v>
      </c>
      <c r="F437" s="163">
        <v>90.10989010989012</v>
      </c>
      <c r="G437" s="163">
        <v>11.458333333333334</v>
      </c>
      <c r="H437" s="163" t="s">
        <v>2305</v>
      </c>
      <c r="I437" s="163" t="s">
        <v>2305</v>
      </c>
    </row>
    <row r="438" spans="1:9" ht="15">
      <c r="A438" s="169">
        <v>19807</v>
      </c>
      <c r="B438" s="37" t="s">
        <v>715</v>
      </c>
      <c r="C438" s="37" t="s">
        <v>681</v>
      </c>
      <c r="D438" t="s">
        <v>1742</v>
      </c>
      <c r="E438" s="163">
        <v>84.375</v>
      </c>
      <c r="F438" s="163">
        <v>90.10989010989012</v>
      </c>
      <c r="G438" s="163">
        <v>8.333333333333334</v>
      </c>
      <c r="H438" s="163" t="s">
        <v>2305</v>
      </c>
      <c r="I438" s="163" t="s">
        <v>2305</v>
      </c>
    </row>
    <row r="439" spans="1:9" ht="15">
      <c r="A439" s="169">
        <v>19809</v>
      </c>
      <c r="B439" s="37" t="s">
        <v>716</v>
      </c>
      <c r="C439" s="37" t="s">
        <v>681</v>
      </c>
      <c r="D439" t="s">
        <v>1743</v>
      </c>
      <c r="E439" s="163">
        <v>45.833333333333336</v>
      </c>
      <c r="F439" s="163">
        <v>67.03296703296704</v>
      </c>
      <c r="G439" s="163" t="s">
        <v>2305</v>
      </c>
      <c r="H439" s="163" t="s">
        <v>2305</v>
      </c>
      <c r="I439" s="163" t="s">
        <v>2305</v>
      </c>
    </row>
    <row r="440" spans="1:9" ht="15">
      <c r="A440" s="169">
        <v>19821</v>
      </c>
      <c r="B440" s="37" t="s">
        <v>717</v>
      </c>
      <c r="C440" s="37" t="s">
        <v>681</v>
      </c>
      <c r="D440" t="s">
        <v>1744</v>
      </c>
      <c r="E440" s="163">
        <v>87.5</v>
      </c>
      <c r="F440" s="163">
        <v>90.10989010989012</v>
      </c>
      <c r="G440" s="163">
        <v>11.458333333333334</v>
      </c>
      <c r="H440" s="163">
        <v>32.58426966292135</v>
      </c>
      <c r="I440" s="163">
        <v>2.5</v>
      </c>
    </row>
    <row r="441" spans="1:9" ht="15">
      <c r="A441" s="169">
        <v>19824</v>
      </c>
      <c r="B441" s="37" t="s">
        <v>718</v>
      </c>
      <c r="C441" s="37" t="s">
        <v>681</v>
      </c>
      <c r="D441" t="s">
        <v>1745</v>
      </c>
      <c r="E441" s="163">
        <v>84.375</v>
      </c>
      <c r="F441" s="163">
        <v>90.10989010989012</v>
      </c>
      <c r="G441" s="163">
        <v>11.458333333333334</v>
      </c>
      <c r="H441" s="163">
        <v>16.853932584269664</v>
      </c>
      <c r="I441" s="163">
        <v>54.5</v>
      </c>
    </row>
    <row r="442" spans="1:9" ht="15">
      <c r="A442" s="169">
        <v>19845</v>
      </c>
      <c r="B442" s="37" t="s">
        <v>719</v>
      </c>
      <c r="C442" s="37" t="s">
        <v>681</v>
      </c>
      <c r="D442" t="s">
        <v>1746</v>
      </c>
      <c r="E442" s="163">
        <v>86.45833333333333</v>
      </c>
      <c r="F442" s="163">
        <v>90.10989010989012</v>
      </c>
      <c r="G442" s="163">
        <v>11.458333333333334</v>
      </c>
      <c r="H442" s="163" t="s">
        <v>2305</v>
      </c>
      <c r="I442" s="163" t="s">
        <v>2305</v>
      </c>
    </row>
    <row r="443" spans="1:9" ht="15">
      <c r="A443" s="169">
        <v>20011</v>
      </c>
      <c r="B443" s="37" t="s">
        <v>722</v>
      </c>
      <c r="C443" s="37" t="s">
        <v>720</v>
      </c>
      <c r="D443" t="s">
        <v>1747</v>
      </c>
      <c r="E443" s="163">
        <v>79.16666666666667</v>
      </c>
      <c r="F443" s="163">
        <v>90.10989010989012</v>
      </c>
      <c r="G443" s="163">
        <v>28.125</v>
      </c>
      <c r="H443" s="163" t="s">
        <v>2305</v>
      </c>
      <c r="I443" s="163" t="s">
        <v>2305</v>
      </c>
    </row>
    <row r="444" spans="1:9" ht="15">
      <c r="A444" s="169">
        <v>20013</v>
      </c>
      <c r="B444" s="37" t="s">
        <v>723</v>
      </c>
      <c r="C444" s="37" t="s">
        <v>720</v>
      </c>
      <c r="D444" t="s">
        <v>1748</v>
      </c>
      <c r="E444" s="163">
        <v>91.66666666666667</v>
      </c>
      <c r="F444" s="163">
        <v>100</v>
      </c>
      <c r="G444" s="163">
        <v>13.541666666666666</v>
      </c>
      <c r="H444" s="163">
        <v>5.617977528089888</v>
      </c>
      <c r="I444" s="163">
        <v>2.5</v>
      </c>
    </row>
    <row r="445" spans="1:9" ht="15">
      <c r="A445" s="169">
        <v>20032</v>
      </c>
      <c r="B445" s="37" t="s">
        <v>724</v>
      </c>
      <c r="C445" s="37" t="s">
        <v>720</v>
      </c>
      <c r="D445" t="s">
        <v>1749</v>
      </c>
      <c r="E445" s="163">
        <v>84.375</v>
      </c>
      <c r="F445" s="163">
        <v>100</v>
      </c>
      <c r="G445" s="163">
        <v>10.416666666666666</v>
      </c>
      <c r="H445" s="163" t="s">
        <v>2305</v>
      </c>
      <c r="I445" s="163" t="s">
        <v>2305</v>
      </c>
    </row>
    <row r="446" spans="1:9" ht="15">
      <c r="A446" s="169">
        <v>20045</v>
      </c>
      <c r="B446" s="37" t="s">
        <v>725</v>
      </c>
      <c r="C446" s="37" t="s">
        <v>720</v>
      </c>
      <c r="D446" t="s">
        <v>1750</v>
      </c>
      <c r="E446" s="163">
        <v>93.75</v>
      </c>
      <c r="F446" s="163">
        <v>100</v>
      </c>
      <c r="G446" s="163">
        <v>23.958333333333332</v>
      </c>
      <c r="H446" s="163">
        <v>92.13483146067416</v>
      </c>
      <c r="I446" s="163">
        <v>100</v>
      </c>
    </row>
    <row r="447" spans="1:9" ht="15">
      <c r="A447" s="169">
        <v>20060</v>
      </c>
      <c r="B447" s="37" t="s">
        <v>726</v>
      </c>
      <c r="C447" s="37" t="s">
        <v>720</v>
      </c>
      <c r="D447" t="s">
        <v>1751</v>
      </c>
      <c r="E447" s="163">
        <v>77.08333333333333</v>
      </c>
      <c r="F447" s="163">
        <v>90.10989010989012</v>
      </c>
      <c r="G447" s="163">
        <v>19.791666666666668</v>
      </c>
      <c r="H447" s="163" t="s">
        <v>2305</v>
      </c>
      <c r="I447" s="163" t="s">
        <v>2305</v>
      </c>
    </row>
    <row r="448" spans="1:9" ht="15">
      <c r="A448" s="169">
        <v>20175</v>
      </c>
      <c r="B448" s="37" t="s">
        <v>727</v>
      </c>
      <c r="C448" s="37" t="s">
        <v>720</v>
      </c>
      <c r="D448" t="s">
        <v>1752</v>
      </c>
      <c r="E448" s="163">
        <v>79.16666666666667</v>
      </c>
      <c r="F448" s="163">
        <v>90.10989010989012</v>
      </c>
      <c r="G448" s="163">
        <v>19.791666666666668</v>
      </c>
      <c r="H448" s="163">
        <v>5.617977528089888</v>
      </c>
      <c r="I448" s="163">
        <v>5</v>
      </c>
    </row>
    <row r="449" spans="1:9" ht="15">
      <c r="A449" s="169">
        <v>20178</v>
      </c>
      <c r="B449" s="37" t="s">
        <v>728</v>
      </c>
      <c r="C449" s="37" t="s">
        <v>720</v>
      </c>
      <c r="D449" t="s">
        <v>1753</v>
      </c>
      <c r="E449" s="163">
        <v>82.29166666666667</v>
      </c>
      <c r="F449" s="163">
        <v>90.10989010989012</v>
      </c>
      <c r="G449" s="163">
        <v>10.416666666666666</v>
      </c>
      <c r="H449" s="163" t="s">
        <v>2305</v>
      </c>
      <c r="I449" s="163" t="s">
        <v>2305</v>
      </c>
    </row>
    <row r="450" spans="1:9" ht="15">
      <c r="A450" s="169">
        <v>20228</v>
      </c>
      <c r="B450" s="37" t="s">
        <v>729</v>
      </c>
      <c r="C450" s="37" t="s">
        <v>720</v>
      </c>
      <c r="D450" t="s">
        <v>1754</v>
      </c>
      <c r="E450" s="163">
        <v>78.125</v>
      </c>
      <c r="F450" s="163">
        <v>90.10989010989012</v>
      </c>
      <c r="G450" s="163">
        <v>13.541666666666666</v>
      </c>
      <c r="H450" s="163" t="s">
        <v>2305</v>
      </c>
      <c r="I450" s="163" t="s">
        <v>2305</v>
      </c>
    </row>
    <row r="451" spans="1:9" ht="15">
      <c r="A451" s="169">
        <v>20238</v>
      </c>
      <c r="B451" s="37" t="s">
        <v>730</v>
      </c>
      <c r="C451" s="37" t="s">
        <v>720</v>
      </c>
      <c r="D451" t="s">
        <v>1755</v>
      </c>
      <c r="E451" s="163">
        <v>53.125</v>
      </c>
      <c r="F451" s="163">
        <v>82.41758241758242</v>
      </c>
      <c r="G451" s="163" t="s">
        <v>2305</v>
      </c>
      <c r="H451" s="163" t="s">
        <v>2305</v>
      </c>
      <c r="I451" s="163" t="s">
        <v>2305</v>
      </c>
    </row>
    <row r="452" spans="1:9" ht="15">
      <c r="A452" s="169">
        <v>20250</v>
      </c>
      <c r="B452" s="37" t="s">
        <v>731</v>
      </c>
      <c r="C452" s="37" t="s">
        <v>720</v>
      </c>
      <c r="D452" t="s">
        <v>1756</v>
      </c>
      <c r="E452" s="163">
        <v>48.958333333333336</v>
      </c>
      <c r="F452" s="163">
        <v>76.92307692307692</v>
      </c>
      <c r="G452" s="163">
        <v>53.125</v>
      </c>
      <c r="H452" s="163">
        <v>86.51685393258427</v>
      </c>
      <c r="I452" s="163">
        <v>55</v>
      </c>
    </row>
    <row r="453" spans="1:9" ht="15">
      <c r="A453" s="169">
        <v>20295</v>
      </c>
      <c r="B453" s="37" t="s">
        <v>732</v>
      </c>
      <c r="C453" s="37" t="s">
        <v>720</v>
      </c>
      <c r="D453" t="s">
        <v>1757</v>
      </c>
      <c r="E453" s="163">
        <v>85.41666666666667</v>
      </c>
      <c r="F453" s="163">
        <v>90.10989010989012</v>
      </c>
      <c r="G453" s="163">
        <v>15.625</v>
      </c>
      <c r="H453" s="163">
        <v>0</v>
      </c>
      <c r="I453" s="163">
        <v>0</v>
      </c>
    </row>
    <row r="454" spans="1:9" ht="15">
      <c r="A454" s="169">
        <v>20</v>
      </c>
      <c r="B454" s="37" t="s">
        <v>293</v>
      </c>
      <c r="C454" s="37" t="s">
        <v>720</v>
      </c>
      <c r="D454" t="s">
        <v>2446</v>
      </c>
      <c r="E454" s="163">
        <v>89.58333333333333</v>
      </c>
      <c r="F454" s="163">
        <v>100</v>
      </c>
      <c r="G454" s="163">
        <v>100</v>
      </c>
      <c r="H454" s="163" t="s">
        <v>2305</v>
      </c>
      <c r="I454" s="163" t="s">
        <v>2305</v>
      </c>
    </row>
    <row r="455" spans="1:9" ht="15">
      <c r="A455" s="169">
        <v>20310</v>
      </c>
      <c r="B455" s="37" t="s">
        <v>733</v>
      </c>
      <c r="C455" s="37" t="s">
        <v>720</v>
      </c>
      <c r="D455" t="s">
        <v>1758</v>
      </c>
      <c r="E455" s="163">
        <v>55.208333333333336</v>
      </c>
      <c r="F455" s="163">
        <v>61.53846153846154</v>
      </c>
      <c r="G455" s="163">
        <v>8.564814814814815</v>
      </c>
      <c r="H455" s="163">
        <v>19.662921348314608</v>
      </c>
      <c r="I455" s="163">
        <v>2.5</v>
      </c>
    </row>
    <row r="456" spans="1:9" ht="15">
      <c r="A456" s="169">
        <v>20383</v>
      </c>
      <c r="B456" s="37" t="s">
        <v>734</v>
      </c>
      <c r="C456" s="37" t="s">
        <v>720</v>
      </c>
      <c r="D456" t="s">
        <v>1759</v>
      </c>
      <c r="E456" s="163">
        <v>89.58333333333333</v>
      </c>
      <c r="F456" s="163">
        <v>90.10989010989012</v>
      </c>
      <c r="G456" s="163">
        <v>27.083333333333332</v>
      </c>
      <c r="H456" s="163" t="s">
        <v>2305</v>
      </c>
      <c r="I456" s="163" t="s">
        <v>2305</v>
      </c>
    </row>
    <row r="457" spans="1:9" ht="15">
      <c r="A457" s="169">
        <v>20400</v>
      </c>
      <c r="B457" s="37" t="s">
        <v>735</v>
      </c>
      <c r="C457" s="37" t="s">
        <v>720</v>
      </c>
      <c r="D457" t="s">
        <v>1760</v>
      </c>
      <c r="E457" s="163">
        <v>84.375</v>
      </c>
      <c r="F457" s="163">
        <v>100</v>
      </c>
      <c r="G457" s="163">
        <v>20.833333333333332</v>
      </c>
      <c r="H457" s="163">
        <v>32.58426966292135</v>
      </c>
      <c r="I457" s="163">
        <v>0</v>
      </c>
    </row>
    <row r="458" spans="1:9" ht="15">
      <c r="A458" s="169">
        <v>20621</v>
      </c>
      <c r="B458" s="37" t="s">
        <v>741</v>
      </c>
      <c r="C458" s="37" t="s">
        <v>720</v>
      </c>
      <c r="D458" t="s">
        <v>1766</v>
      </c>
      <c r="E458" s="163">
        <v>88.54166666666667</v>
      </c>
      <c r="F458" s="163">
        <v>90.10989010989012</v>
      </c>
      <c r="G458" s="163">
        <v>19.791666666666668</v>
      </c>
      <c r="H458" s="163">
        <v>5.617977528089888</v>
      </c>
      <c r="I458" s="163">
        <v>0</v>
      </c>
    </row>
    <row r="459" spans="1:9" ht="30">
      <c r="A459" s="169">
        <v>20443</v>
      </c>
      <c r="B459" s="37" t="s">
        <v>736</v>
      </c>
      <c r="C459" s="37" t="s">
        <v>720</v>
      </c>
      <c r="D459" t="s">
        <v>1761</v>
      </c>
      <c r="E459" s="163">
        <v>81.25</v>
      </c>
      <c r="F459" s="163">
        <v>90.10989010989012</v>
      </c>
      <c r="G459" s="163">
        <v>94.79166666666667</v>
      </c>
      <c r="H459" s="163" t="s">
        <v>2305</v>
      </c>
      <c r="I459" s="163" t="s">
        <v>2305</v>
      </c>
    </row>
    <row r="460" spans="1:9" ht="15">
      <c r="A460" s="169">
        <v>20517</v>
      </c>
      <c r="B460" s="37" t="s">
        <v>737</v>
      </c>
      <c r="C460" s="37" t="s">
        <v>720</v>
      </c>
      <c r="D460" t="s">
        <v>1762</v>
      </c>
      <c r="E460" s="163">
        <v>87.5</v>
      </c>
      <c r="F460" s="163">
        <v>90.10989010989012</v>
      </c>
      <c r="G460" s="163">
        <v>26.041666666666668</v>
      </c>
      <c r="H460" s="163" t="s">
        <v>2305</v>
      </c>
      <c r="I460" s="163" t="s">
        <v>2305</v>
      </c>
    </row>
    <row r="461" spans="1:9" ht="15">
      <c r="A461" s="169">
        <v>20550</v>
      </c>
      <c r="B461" s="37" t="s">
        <v>738</v>
      </c>
      <c r="C461" s="37" t="s">
        <v>720</v>
      </c>
      <c r="D461" t="s">
        <v>1763</v>
      </c>
      <c r="E461" s="163">
        <v>82.29166666666667</v>
      </c>
      <c r="F461" s="163">
        <v>90.10989010989012</v>
      </c>
      <c r="G461" s="163">
        <v>19.791666666666668</v>
      </c>
      <c r="H461" s="163">
        <v>5.617977528089888</v>
      </c>
      <c r="I461" s="163">
        <v>0</v>
      </c>
    </row>
    <row r="462" spans="1:9" ht="15">
      <c r="A462" s="169">
        <v>20570</v>
      </c>
      <c r="B462" s="37" t="s">
        <v>739</v>
      </c>
      <c r="C462" s="37" t="s">
        <v>720</v>
      </c>
      <c r="D462" t="s">
        <v>1764</v>
      </c>
      <c r="E462" s="163">
        <v>82.29166666666667</v>
      </c>
      <c r="F462" s="163">
        <v>90.10989010989012</v>
      </c>
      <c r="G462" s="163">
        <v>18.75</v>
      </c>
      <c r="H462" s="163" t="s">
        <v>2305</v>
      </c>
      <c r="I462" s="163" t="s">
        <v>2305</v>
      </c>
    </row>
    <row r="463" spans="1:9" ht="15">
      <c r="A463" s="169">
        <v>20614</v>
      </c>
      <c r="B463" s="37" t="s">
        <v>740</v>
      </c>
      <c r="C463" s="37" t="s">
        <v>720</v>
      </c>
      <c r="D463" t="s">
        <v>1765</v>
      </c>
      <c r="E463" s="163">
        <v>32.291666666666664</v>
      </c>
      <c r="F463" s="163">
        <v>72.52747252747253</v>
      </c>
      <c r="G463" s="163">
        <v>4.166666666666667</v>
      </c>
      <c r="H463" s="163">
        <v>14.044943820224718</v>
      </c>
      <c r="I463" s="163">
        <v>0</v>
      </c>
    </row>
    <row r="464" spans="1:9" ht="15">
      <c r="A464" s="169">
        <v>20710</v>
      </c>
      <c r="B464" s="37" t="s">
        <v>742</v>
      </c>
      <c r="C464" s="37" t="s">
        <v>720</v>
      </c>
      <c r="D464" t="s">
        <v>1767</v>
      </c>
      <c r="E464" s="163">
        <v>82.29166666666667</v>
      </c>
      <c r="F464" s="163">
        <v>90.10989010989012</v>
      </c>
      <c r="G464" s="163">
        <v>15.625</v>
      </c>
      <c r="H464" s="163" t="s">
        <v>2305</v>
      </c>
      <c r="I464" s="163" t="s">
        <v>2305</v>
      </c>
    </row>
    <row r="465" spans="1:9" ht="15">
      <c r="A465" s="169">
        <v>20750</v>
      </c>
      <c r="B465" s="37" t="s">
        <v>743</v>
      </c>
      <c r="C465" s="37" t="s">
        <v>720</v>
      </c>
      <c r="D465" t="s">
        <v>1768</v>
      </c>
      <c r="E465" s="163">
        <v>91.66666666666667</v>
      </c>
      <c r="F465" s="163">
        <v>100</v>
      </c>
      <c r="G465" s="163">
        <v>13.541666666666666</v>
      </c>
      <c r="H465" s="163" t="s">
        <v>2305</v>
      </c>
      <c r="I465" s="163" t="s">
        <v>2305</v>
      </c>
    </row>
    <row r="466" spans="1:9" ht="15">
      <c r="A466" s="169">
        <v>20770</v>
      </c>
      <c r="B466" s="37" t="s">
        <v>744</v>
      </c>
      <c r="C466" s="37" t="s">
        <v>720</v>
      </c>
      <c r="D466" t="s">
        <v>1769</v>
      </c>
      <c r="E466" s="163">
        <v>83.33333333333333</v>
      </c>
      <c r="F466" s="163">
        <v>90.10989010989012</v>
      </c>
      <c r="G466" s="163">
        <v>15.625</v>
      </c>
      <c r="H466" s="163" t="s">
        <v>2305</v>
      </c>
      <c r="I466" s="163" t="s">
        <v>2305</v>
      </c>
    </row>
    <row r="467" spans="1:9" ht="15">
      <c r="A467" s="169">
        <v>20787</v>
      </c>
      <c r="B467" s="37" t="s">
        <v>745</v>
      </c>
      <c r="C467" s="37" t="s">
        <v>720</v>
      </c>
      <c r="D467" t="s">
        <v>1770</v>
      </c>
      <c r="E467" s="163">
        <v>79.16666666666667</v>
      </c>
      <c r="F467" s="163">
        <v>90.10989010989012</v>
      </c>
      <c r="G467" s="163">
        <v>23.958333333333332</v>
      </c>
      <c r="H467" s="163">
        <v>16.853932584269664</v>
      </c>
      <c r="I467" s="163">
        <v>2.5</v>
      </c>
    </row>
    <row r="468" spans="1:9" ht="15">
      <c r="A468" s="169">
        <v>20001</v>
      </c>
      <c r="B468" s="37" t="s">
        <v>721</v>
      </c>
      <c r="C468" s="37" t="s">
        <v>720</v>
      </c>
      <c r="D468" t="s">
        <v>2447</v>
      </c>
      <c r="E468" s="163">
        <v>76.04166666666667</v>
      </c>
      <c r="F468" s="163">
        <v>90.10989010989012</v>
      </c>
      <c r="G468" s="163">
        <v>98.95833333333333</v>
      </c>
      <c r="H468" s="163" t="s">
        <v>2305</v>
      </c>
      <c r="I468" s="163" t="s">
        <v>2305</v>
      </c>
    </row>
    <row r="469" spans="1:9" ht="15">
      <c r="A469" s="169">
        <v>27006</v>
      </c>
      <c r="B469" s="37" t="s">
        <v>748</v>
      </c>
      <c r="C469" s="37" t="s">
        <v>746</v>
      </c>
      <c r="D469" t="s">
        <v>1772</v>
      </c>
      <c r="E469" s="163">
        <v>51.041666666666664</v>
      </c>
      <c r="F469" s="163">
        <v>62.637362637362635</v>
      </c>
      <c r="G469" s="163" t="s">
        <v>2305</v>
      </c>
      <c r="H469" s="163" t="s">
        <v>2305</v>
      </c>
      <c r="I469" s="163" t="s">
        <v>2305</v>
      </c>
    </row>
    <row r="470" spans="1:9" ht="15">
      <c r="A470" s="169">
        <v>27025</v>
      </c>
      <c r="B470" s="37" t="s">
        <v>749</v>
      </c>
      <c r="C470" s="37" t="s">
        <v>746</v>
      </c>
      <c r="D470" t="s">
        <v>1773</v>
      </c>
      <c r="E470" s="163">
        <v>46.875</v>
      </c>
      <c r="F470" s="163">
        <v>57.142857142857146</v>
      </c>
      <c r="G470" s="163">
        <v>8.333333333333334</v>
      </c>
      <c r="H470" s="163">
        <v>0</v>
      </c>
      <c r="I470" s="163">
        <v>0</v>
      </c>
    </row>
    <row r="471" spans="1:9" ht="15">
      <c r="A471" s="169">
        <v>27073</v>
      </c>
      <c r="B471" s="37" t="s">
        <v>751</v>
      </c>
      <c r="C471" s="37" t="s">
        <v>746</v>
      </c>
      <c r="D471" t="s">
        <v>1775</v>
      </c>
      <c r="E471" s="163">
        <v>86.45833333333333</v>
      </c>
      <c r="F471" s="163">
        <v>90.10989010989012</v>
      </c>
      <c r="G471" s="163">
        <v>11.458333333333334</v>
      </c>
      <c r="H471" s="163" t="s">
        <v>2305</v>
      </c>
      <c r="I471" s="163" t="s">
        <v>2305</v>
      </c>
    </row>
    <row r="472" spans="1:9" ht="15">
      <c r="A472" s="169">
        <v>27075</v>
      </c>
      <c r="B472" s="37" t="s">
        <v>752</v>
      </c>
      <c r="C472" s="37" t="s">
        <v>746</v>
      </c>
      <c r="D472" t="s">
        <v>1776</v>
      </c>
      <c r="E472" s="163">
        <v>44.791666666666664</v>
      </c>
      <c r="F472" s="163">
        <v>46.15384615384615</v>
      </c>
      <c r="G472" s="163" t="s">
        <v>2305</v>
      </c>
      <c r="H472" s="163" t="s">
        <v>2305</v>
      </c>
      <c r="I472" s="163" t="s">
        <v>2305</v>
      </c>
    </row>
    <row r="473" spans="1:9" ht="30">
      <c r="A473" s="169">
        <v>27077</v>
      </c>
      <c r="B473" s="37" t="s">
        <v>753</v>
      </c>
      <c r="C473" s="37" t="s">
        <v>746</v>
      </c>
      <c r="D473" t="s">
        <v>1777</v>
      </c>
      <c r="E473" s="163">
        <v>89.58333333333333</v>
      </c>
      <c r="F473" s="163">
        <v>90.10989010989012</v>
      </c>
      <c r="G473" s="163">
        <v>8.333333333333334</v>
      </c>
      <c r="H473" s="163">
        <v>10.674157303370787</v>
      </c>
      <c r="I473" s="163">
        <v>30</v>
      </c>
    </row>
    <row r="474" spans="1:9" ht="15">
      <c r="A474" s="169">
        <v>27099</v>
      </c>
      <c r="B474" s="37" t="s">
        <v>754</v>
      </c>
      <c r="C474" s="37" t="s">
        <v>746</v>
      </c>
      <c r="D474" t="s">
        <v>1778</v>
      </c>
      <c r="E474" s="163">
        <v>46.875</v>
      </c>
      <c r="F474" s="163">
        <v>62.637362637362635</v>
      </c>
      <c r="G474" s="163" t="s">
        <v>2305</v>
      </c>
      <c r="H474" s="163" t="s">
        <v>2305</v>
      </c>
      <c r="I474" s="163" t="s">
        <v>2305</v>
      </c>
    </row>
    <row r="475" spans="1:9" ht="15">
      <c r="A475" s="169">
        <v>27160</v>
      </c>
      <c r="B475" s="37" t="s">
        <v>757</v>
      </c>
      <c r="C475" s="37" t="s">
        <v>746</v>
      </c>
      <c r="D475" t="s">
        <v>1781</v>
      </c>
      <c r="E475" s="163">
        <v>82.29166666666667</v>
      </c>
      <c r="F475" s="163">
        <v>90.10989010989012</v>
      </c>
      <c r="G475" s="163">
        <v>11.458333333333334</v>
      </c>
      <c r="H475" s="163" t="s">
        <v>2305</v>
      </c>
      <c r="I475" s="163" t="s">
        <v>2305</v>
      </c>
    </row>
    <row r="476" spans="1:9" ht="15">
      <c r="A476" s="169">
        <v>27205</v>
      </c>
      <c r="B476" s="37" t="s">
        <v>758</v>
      </c>
      <c r="C476" s="37" t="s">
        <v>746</v>
      </c>
      <c r="D476" t="s">
        <v>1782</v>
      </c>
      <c r="E476" s="163">
        <v>62.5</v>
      </c>
      <c r="F476" s="163">
        <v>46.15384615384615</v>
      </c>
      <c r="G476" s="163" t="s">
        <v>2305</v>
      </c>
      <c r="H476" s="163" t="s">
        <v>2305</v>
      </c>
      <c r="I476" s="163" t="s">
        <v>2305</v>
      </c>
    </row>
    <row r="477" spans="1:9" ht="15">
      <c r="A477" s="169">
        <v>27050</v>
      </c>
      <c r="B477" s="37" t="s">
        <v>750</v>
      </c>
      <c r="C477" s="37" t="s">
        <v>746</v>
      </c>
      <c r="D477" t="s">
        <v>1774</v>
      </c>
      <c r="E477" s="163">
        <v>84.375</v>
      </c>
      <c r="F477" s="163">
        <v>90.10989010989012</v>
      </c>
      <c r="G477" s="163">
        <v>11.458333333333334</v>
      </c>
      <c r="H477" s="163" t="s">
        <v>2305</v>
      </c>
      <c r="I477" s="163" t="s">
        <v>2305</v>
      </c>
    </row>
    <row r="478" spans="1:9" ht="30">
      <c r="A478" s="169">
        <v>27135</v>
      </c>
      <c r="B478" s="37" t="s">
        <v>755</v>
      </c>
      <c r="C478" s="37" t="s">
        <v>746</v>
      </c>
      <c r="D478" t="s">
        <v>1779</v>
      </c>
      <c r="E478" s="163">
        <v>84.375</v>
      </c>
      <c r="F478" s="163">
        <v>90.10989010989012</v>
      </c>
      <c r="G478" s="163">
        <v>11.458333333333334</v>
      </c>
      <c r="H478" s="163" t="s">
        <v>2305</v>
      </c>
      <c r="I478" s="163" t="s">
        <v>2305</v>
      </c>
    </row>
    <row r="479" spans="1:9" ht="30">
      <c r="A479" s="169">
        <v>27245</v>
      </c>
      <c r="B479" s="37" t="s">
        <v>759</v>
      </c>
      <c r="C479" s="37" t="s">
        <v>746</v>
      </c>
      <c r="D479" t="s">
        <v>1783</v>
      </c>
      <c r="E479" s="163">
        <v>84.375</v>
      </c>
      <c r="F479" s="163">
        <v>90.10989010989012</v>
      </c>
      <c r="G479" s="163">
        <v>11.458333333333334</v>
      </c>
      <c r="H479" s="163">
        <v>43.82022471910113</v>
      </c>
      <c r="I479" s="163">
        <v>11.5</v>
      </c>
    </row>
    <row r="480" spans="1:9" ht="30">
      <c r="A480" s="169">
        <v>27150</v>
      </c>
      <c r="B480" s="37" t="s">
        <v>756</v>
      </c>
      <c r="C480" s="37" t="s">
        <v>746</v>
      </c>
      <c r="D480" t="s">
        <v>1780</v>
      </c>
      <c r="E480" s="163">
        <v>51.041666666666664</v>
      </c>
      <c r="F480" s="163">
        <v>46.15384615384615</v>
      </c>
      <c r="G480" s="163">
        <v>13.657407407407407</v>
      </c>
      <c r="H480" s="163">
        <v>5.617977528089888</v>
      </c>
      <c r="I480" s="163">
        <v>17.5</v>
      </c>
    </row>
    <row r="481" spans="1:9" ht="15">
      <c r="A481" s="169">
        <v>27</v>
      </c>
      <c r="B481" s="37" t="s">
        <v>293</v>
      </c>
      <c r="C481" s="37" t="s">
        <v>746</v>
      </c>
      <c r="D481" t="s">
        <v>2448</v>
      </c>
      <c r="E481" s="163">
        <v>84.375</v>
      </c>
      <c r="F481" s="163">
        <v>69.23076923076923</v>
      </c>
      <c r="G481" s="163">
        <v>8.333333333333334</v>
      </c>
      <c r="H481" s="163">
        <v>0</v>
      </c>
      <c r="I481" s="163">
        <v>2</v>
      </c>
    </row>
    <row r="482" spans="1:9" ht="15">
      <c r="A482" s="169">
        <v>27361</v>
      </c>
      <c r="B482" s="37" t="s">
        <v>761</v>
      </c>
      <c r="C482" s="37" t="s">
        <v>746</v>
      </c>
      <c r="D482" t="s">
        <v>1785</v>
      </c>
      <c r="E482" s="163">
        <v>82.29166666666667</v>
      </c>
      <c r="F482" s="163">
        <v>90.10989010989012</v>
      </c>
      <c r="G482" s="163">
        <v>11.458333333333334</v>
      </c>
      <c r="H482" s="163" t="s">
        <v>2305</v>
      </c>
      <c r="I482" s="163" t="s">
        <v>2305</v>
      </c>
    </row>
    <row r="483" spans="1:9" ht="15">
      <c r="A483" s="169">
        <v>27372</v>
      </c>
      <c r="B483" s="37" t="s">
        <v>762</v>
      </c>
      <c r="C483" s="37" t="s">
        <v>746</v>
      </c>
      <c r="D483" t="s">
        <v>1786</v>
      </c>
      <c r="E483" s="163">
        <v>52.083333333333336</v>
      </c>
      <c r="F483" s="163">
        <v>57.142857142857146</v>
      </c>
      <c r="G483" s="163" t="s">
        <v>2305</v>
      </c>
      <c r="H483" s="163" t="s">
        <v>2305</v>
      </c>
      <c r="I483" s="163" t="s">
        <v>2305</v>
      </c>
    </row>
    <row r="484" spans="1:9" ht="15">
      <c r="A484" s="169">
        <v>27250</v>
      </c>
      <c r="B484" s="37" t="s">
        <v>760</v>
      </c>
      <c r="C484" s="37" t="s">
        <v>746</v>
      </c>
      <c r="D484" t="s">
        <v>1784</v>
      </c>
      <c r="E484" s="163">
        <v>54.166666666666664</v>
      </c>
      <c r="F484" s="163">
        <v>46.15384615384615</v>
      </c>
      <c r="G484" s="163" t="s">
        <v>2305</v>
      </c>
      <c r="H484" s="163" t="s">
        <v>2305</v>
      </c>
      <c r="I484" s="163" t="s">
        <v>2305</v>
      </c>
    </row>
    <row r="485" spans="1:9" ht="15">
      <c r="A485" s="169">
        <v>27413</v>
      </c>
      <c r="B485" s="37" t="s">
        <v>763</v>
      </c>
      <c r="C485" s="37" t="s">
        <v>746</v>
      </c>
      <c r="D485" t="s">
        <v>1787</v>
      </c>
      <c r="E485" s="163">
        <v>55.208333333333336</v>
      </c>
      <c r="F485" s="163">
        <v>46.15384615384615</v>
      </c>
      <c r="G485" s="163">
        <v>15.74074074074074</v>
      </c>
      <c r="H485" s="163">
        <v>16.853932584269664</v>
      </c>
      <c r="I485" s="163">
        <v>5</v>
      </c>
    </row>
    <row r="486" spans="1:9" ht="15">
      <c r="A486" s="169">
        <v>27425</v>
      </c>
      <c r="B486" s="37" t="s">
        <v>764</v>
      </c>
      <c r="C486" s="37" t="s">
        <v>746</v>
      </c>
      <c r="D486" t="s">
        <v>1788</v>
      </c>
      <c r="E486" s="163">
        <v>88.54166666666667</v>
      </c>
      <c r="F486" s="163">
        <v>90.10989010989012</v>
      </c>
      <c r="G486" s="163">
        <v>15.625</v>
      </c>
      <c r="H486" s="163" t="s">
        <v>2305</v>
      </c>
      <c r="I486" s="163" t="s">
        <v>2305</v>
      </c>
    </row>
    <row r="487" spans="1:9" ht="15">
      <c r="A487" s="169">
        <v>27430</v>
      </c>
      <c r="B487" s="37" t="s">
        <v>765</v>
      </c>
      <c r="C487" s="37" t="s">
        <v>746</v>
      </c>
      <c r="D487" t="s">
        <v>1789</v>
      </c>
      <c r="E487" s="163">
        <v>92.70833333333333</v>
      </c>
      <c r="F487" s="163">
        <v>90.10989010989012</v>
      </c>
      <c r="G487" s="163">
        <v>8.333333333333334</v>
      </c>
      <c r="H487" s="163" t="s">
        <v>2305</v>
      </c>
      <c r="I487" s="163" t="s">
        <v>2305</v>
      </c>
    </row>
    <row r="488" spans="1:9" ht="30">
      <c r="A488" s="169">
        <v>27450</v>
      </c>
      <c r="B488" s="37" t="s">
        <v>766</v>
      </c>
      <c r="C488" s="37" t="s">
        <v>746</v>
      </c>
      <c r="D488" s="162" t="s">
        <v>2565</v>
      </c>
      <c r="E488" s="163">
        <v>87.5</v>
      </c>
      <c r="F488" s="163">
        <v>90.10989010989012</v>
      </c>
      <c r="G488" s="163">
        <v>15.625</v>
      </c>
      <c r="H488" s="163" t="s">
        <v>2305</v>
      </c>
      <c r="I488" s="163" t="s">
        <v>2305</v>
      </c>
    </row>
    <row r="489" spans="1:9" ht="15">
      <c r="A489" s="169">
        <v>27491</v>
      </c>
      <c r="B489" s="37" t="s">
        <v>767</v>
      </c>
      <c r="C489" s="37" t="s">
        <v>746</v>
      </c>
      <c r="D489" t="s">
        <v>1790</v>
      </c>
      <c r="E489" s="163">
        <v>41.666666666666664</v>
      </c>
      <c r="F489" s="163">
        <v>62.637362637362635</v>
      </c>
      <c r="G489" s="163" t="s">
        <v>2305</v>
      </c>
      <c r="H489" s="163" t="s">
        <v>2305</v>
      </c>
      <c r="I489" s="163" t="s">
        <v>2305</v>
      </c>
    </row>
    <row r="490" spans="1:9" ht="15">
      <c r="A490" s="169">
        <v>27495</v>
      </c>
      <c r="B490" s="37" t="s">
        <v>768</v>
      </c>
      <c r="C490" s="37" t="s">
        <v>746</v>
      </c>
      <c r="D490" t="s">
        <v>1791</v>
      </c>
      <c r="E490" s="163">
        <v>41.666666666666664</v>
      </c>
      <c r="F490" s="163">
        <v>40.65934065934066</v>
      </c>
      <c r="G490" s="163">
        <v>4.513888888888888</v>
      </c>
      <c r="H490" s="163">
        <v>5.617977528089888</v>
      </c>
      <c r="I490" s="163">
        <v>5</v>
      </c>
    </row>
    <row r="491" spans="1:9" ht="15">
      <c r="A491" s="169">
        <v>27001</v>
      </c>
      <c r="B491" s="37" t="s">
        <v>747</v>
      </c>
      <c r="C491" s="37" t="s">
        <v>746</v>
      </c>
      <c r="D491" t="s">
        <v>1771</v>
      </c>
      <c r="E491" s="163">
        <v>86.45833333333333</v>
      </c>
      <c r="F491" s="163">
        <v>90.10989010989012</v>
      </c>
      <c r="G491" s="163">
        <v>8.333333333333334</v>
      </c>
      <c r="H491" s="163">
        <v>19.662921348314608</v>
      </c>
      <c r="I491" s="163">
        <v>2.5</v>
      </c>
    </row>
    <row r="492" spans="1:9" ht="15">
      <c r="A492" s="169">
        <v>27580</v>
      </c>
      <c r="B492" s="37" t="s">
        <v>769</v>
      </c>
      <c r="C492" s="37" t="s">
        <v>746</v>
      </c>
      <c r="D492" t="s">
        <v>1792</v>
      </c>
      <c r="E492" s="163">
        <v>82.29166666666667</v>
      </c>
      <c r="F492" s="163">
        <v>90.10989010989012</v>
      </c>
      <c r="G492" s="163">
        <v>8.333333333333334</v>
      </c>
      <c r="H492" s="163" t="s">
        <v>2305</v>
      </c>
      <c r="I492" s="163" t="s">
        <v>2305</v>
      </c>
    </row>
    <row r="493" spans="1:9" ht="15">
      <c r="A493" s="169">
        <v>27600</v>
      </c>
      <c r="B493" s="37" t="s">
        <v>770</v>
      </c>
      <c r="C493" s="37" t="s">
        <v>746</v>
      </c>
      <c r="D493" t="s">
        <v>1793</v>
      </c>
      <c r="E493" s="163">
        <v>83.33333333333333</v>
      </c>
      <c r="F493" s="163">
        <v>90.10989010989012</v>
      </c>
      <c r="G493" s="163">
        <v>13.541666666666666</v>
      </c>
      <c r="H493" s="163" t="s">
        <v>2305</v>
      </c>
      <c r="I493" s="163" t="s">
        <v>2305</v>
      </c>
    </row>
    <row r="494" spans="1:9" ht="15">
      <c r="A494" s="169">
        <v>27615</v>
      </c>
      <c r="B494" s="37" t="s">
        <v>638</v>
      </c>
      <c r="C494" s="37" t="s">
        <v>746</v>
      </c>
      <c r="D494" t="s">
        <v>1794</v>
      </c>
      <c r="E494" s="163">
        <v>45.833333333333336</v>
      </c>
      <c r="F494" s="163">
        <v>57.142857142857146</v>
      </c>
      <c r="G494" s="163" t="s">
        <v>2305</v>
      </c>
      <c r="H494" s="163" t="s">
        <v>2305</v>
      </c>
      <c r="I494" s="163" t="s">
        <v>2305</v>
      </c>
    </row>
    <row r="495" spans="1:9" ht="30">
      <c r="A495" s="169">
        <v>27660</v>
      </c>
      <c r="B495" s="37" t="s">
        <v>771</v>
      </c>
      <c r="C495" s="37" t="s">
        <v>746</v>
      </c>
      <c r="D495" s="162" t="s">
        <v>2566</v>
      </c>
      <c r="E495" s="163">
        <v>46.875</v>
      </c>
      <c r="F495" s="163">
        <v>57.142857142857146</v>
      </c>
      <c r="G495" s="163" t="s">
        <v>2305</v>
      </c>
      <c r="H495" s="163" t="s">
        <v>2305</v>
      </c>
      <c r="I495" s="163" t="s">
        <v>2305</v>
      </c>
    </row>
    <row r="496" spans="1:9" ht="15">
      <c r="A496" s="169">
        <v>27745</v>
      </c>
      <c r="B496" s="37" t="s">
        <v>772</v>
      </c>
      <c r="C496" s="37" t="s">
        <v>746</v>
      </c>
      <c r="D496" t="s">
        <v>1795</v>
      </c>
      <c r="E496" s="163">
        <v>46.875</v>
      </c>
      <c r="F496" s="163">
        <v>71.42857142857143</v>
      </c>
      <c r="G496" s="163">
        <v>9.375</v>
      </c>
      <c r="H496" s="163">
        <v>25.280898876404493</v>
      </c>
      <c r="I496" s="163">
        <v>9</v>
      </c>
    </row>
    <row r="497" spans="1:9" ht="15">
      <c r="A497" s="169">
        <v>27787</v>
      </c>
      <c r="B497" s="37" t="s">
        <v>773</v>
      </c>
      <c r="C497" s="37" t="s">
        <v>746</v>
      </c>
      <c r="D497" t="s">
        <v>1796</v>
      </c>
      <c r="E497" s="163">
        <v>84.375</v>
      </c>
      <c r="F497" s="163">
        <v>90.10989010989012</v>
      </c>
      <c r="G497" s="163">
        <v>11.458333333333334</v>
      </c>
      <c r="H497" s="163" t="s">
        <v>2305</v>
      </c>
      <c r="I497" s="163" t="s">
        <v>2305</v>
      </c>
    </row>
    <row r="498" spans="1:9" ht="15">
      <c r="A498" s="169">
        <v>27800</v>
      </c>
      <c r="B498" s="37" t="s">
        <v>774</v>
      </c>
      <c r="C498" s="37" t="s">
        <v>746</v>
      </c>
      <c r="D498" t="s">
        <v>1797</v>
      </c>
      <c r="E498" s="163">
        <v>48.958333333333336</v>
      </c>
      <c r="F498" s="163">
        <v>71.42857142857143</v>
      </c>
      <c r="G498" s="163">
        <v>15.625</v>
      </c>
      <c r="H498" s="163">
        <v>5.617977528089888</v>
      </c>
      <c r="I498" s="163">
        <v>0</v>
      </c>
    </row>
    <row r="499" spans="1:9" ht="30">
      <c r="A499" s="169">
        <v>27810</v>
      </c>
      <c r="B499" s="37" t="s">
        <v>775</v>
      </c>
      <c r="C499" s="37" t="s">
        <v>746</v>
      </c>
      <c r="D499" t="s">
        <v>1798</v>
      </c>
      <c r="E499" s="163">
        <v>85.41666666666667</v>
      </c>
      <c r="F499" s="163">
        <v>90.10989010989012</v>
      </c>
      <c r="G499" s="163">
        <v>10.416666666666666</v>
      </c>
      <c r="H499" s="163">
        <v>10.674157303370787</v>
      </c>
      <c r="I499" s="163">
        <v>5</v>
      </c>
    </row>
    <row r="500" spans="1:9" ht="15">
      <c r="A500" s="169">
        <v>23068</v>
      </c>
      <c r="B500" s="37" t="s">
        <v>778</v>
      </c>
      <c r="C500" s="37" t="s">
        <v>776</v>
      </c>
      <c r="D500" t="s">
        <v>1799</v>
      </c>
      <c r="E500" s="163">
        <v>46.875</v>
      </c>
      <c r="F500" s="163">
        <v>70.32967032967034</v>
      </c>
      <c r="G500" s="163" t="s">
        <v>2305</v>
      </c>
      <c r="H500" s="163" t="s">
        <v>2305</v>
      </c>
      <c r="I500" s="163" t="s">
        <v>2305</v>
      </c>
    </row>
    <row r="501" spans="1:9" ht="15">
      <c r="A501" s="169">
        <v>23079</v>
      </c>
      <c r="B501" s="37" t="s">
        <v>509</v>
      </c>
      <c r="C501" s="37" t="s">
        <v>776</v>
      </c>
      <c r="D501" t="s">
        <v>1800</v>
      </c>
      <c r="E501" s="163">
        <v>56.25</v>
      </c>
      <c r="F501" s="163">
        <v>71.42857142857143</v>
      </c>
      <c r="G501" s="163" t="s">
        <v>2305</v>
      </c>
      <c r="H501" s="163" t="s">
        <v>2305</v>
      </c>
      <c r="I501" s="163" t="s">
        <v>2305</v>
      </c>
    </row>
    <row r="502" spans="1:9" ht="15">
      <c r="A502" s="169">
        <v>23090</v>
      </c>
      <c r="B502" s="37" t="s">
        <v>779</v>
      </c>
      <c r="C502" s="37" t="s">
        <v>776</v>
      </c>
      <c r="D502" t="s">
        <v>1801</v>
      </c>
      <c r="E502" s="163">
        <v>44.791666666666664</v>
      </c>
      <c r="F502" s="163">
        <v>71.42857142857143</v>
      </c>
      <c r="G502" s="163">
        <v>4.398148148148148</v>
      </c>
      <c r="H502" s="163">
        <v>0</v>
      </c>
      <c r="I502" s="163">
        <v>0</v>
      </c>
    </row>
    <row r="503" spans="1:9" ht="15">
      <c r="A503" s="169">
        <v>23162</v>
      </c>
      <c r="B503" s="37" t="s">
        <v>780</v>
      </c>
      <c r="C503" s="37" t="s">
        <v>776</v>
      </c>
      <c r="D503" t="s">
        <v>1802</v>
      </c>
      <c r="E503" s="163">
        <v>86.45833333333333</v>
      </c>
      <c r="F503" s="163">
        <v>100</v>
      </c>
      <c r="G503" s="163">
        <v>11.458333333333334</v>
      </c>
      <c r="H503" s="163" t="s">
        <v>2305</v>
      </c>
      <c r="I503" s="163" t="s">
        <v>2305</v>
      </c>
    </row>
    <row r="504" spans="1:9" ht="15">
      <c r="A504" s="169">
        <v>23168</v>
      </c>
      <c r="B504" s="37" t="s">
        <v>781</v>
      </c>
      <c r="C504" s="37" t="s">
        <v>776</v>
      </c>
      <c r="D504" t="s">
        <v>1803</v>
      </c>
      <c r="E504" s="163">
        <v>79.16666666666667</v>
      </c>
      <c r="F504" s="163">
        <v>90.10989010989012</v>
      </c>
      <c r="G504" s="163">
        <v>36.458333333333336</v>
      </c>
      <c r="H504" s="163">
        <v>16.853932584269664</v>
      </c>
      <c r="I504" s="163">
        <v>2.5</v>
      </c>
    </row>
    <row r="505" spans="1:9" ht="15">
      <c r="A505" s="169">
        <v>23182</v>
      </c>
      <c r="B505" s="37" t="s">
        <v>782</v>
      </c>
      <c r="C505" s="37" t="s">
        <v>776</v>
      </c>
      <c r="D505" t="s">
        <v>1804</v>
      </c>
      <c r="E505" s="163">
        <v>86.45833333333333</v>
      </c>
      <c r="F505" s="163">
        <v>93.4065934065934</v>
      </c>
      <c r="G505" s="163">
        <v>8.333333333333334</v>
      </c>
      <c r="H505" s="163">
        <v>11.235955056179776</v>
      </c>
      <c r="I505" s="163">
        <v>34.5</v>
      </c>
    </row>
    <row r="506" spans="1:9" ht="15">
      <c r="A506" s="169">
        <v>23189</v>
      </c>
      <c r="B506" s="37" t="s">
        <v>783</v>
      </c>
      <c r="C506" s="37" t="s">
        <v>776</v>
      </c>
      <c r="D506" t="s">
        <v>1805</v>
      </c>
      <c r="E506" s="163">
        <v>46.875</v>
      </c>
      <c r="F506" s="163">
        <v>76.92307692307692</v>
      </c>
      <c r="G506" s="163" t="s">
        <v>2305</v>
      </c>
      <c r="H506" s="163" t="s">
        <v>2305</v>
      </c>
      <c r="I506" s="163" t="s">
        <v>2305</v>
      </c>
    </row>
    <row r="507" spans="1:9" ht="15">
      <c r="A507" s="169">
        <v>23300</v>
      </c>
      <c r="B507" s="37" t="s">
        <v>784</v>
      </c>
      <c r="C507" s="37" t="s">
        <v>776</v>
      </c>
      <c r="D507" t="s">
        <v>1806</v>
      </c>
      <c r="E507" s="163">
        <v>86.45833333333333</v>
      </c>
      <c r="F507" s="163">
        <v>100</v>
      </c>
      <c r="G507" s="163">
        <v>17.708333333333332</v>
      </c>
      <c r="H507" s="163">
        <v>5.617977528089888</v>
      </c>
      <c r="I507" s="163">
        <v>32</v>
      </c>
    </row>
    <row r="508" spans="1:9" ht="15">
      <c r="A508" s="169">
        <v>23</v>
      </c>
      <c r="B508" s="37" t="s">
        <v>293</v>
      </c>
      <c r="C508" s="37" t="s">
        <v>776</v>
      </c>
      <c r="D508" t="s">
        <v>2449</v>
      </c>
      <c r="E508" s="163">
        <v>88.54166666666667</v>
      </c>
      <c r="F508" s="163">
        <v>53.84615384615385</v>
      </c>
      <c r="G508" s="163">
        <v>17.708333333333332</v>
      </c>
      <c r="H508" s="163">
        <v>67.41573033707866</v>
      </c>
      <c r="I508" s="163">
        <v>7.5</v>
      </c>
    </row>
    <row r="509" spans="1:9" ht="15">
      <c r="A509" s="169">
        <v>23350</v>
      </c>
      <c r="B509" s="37" t="s">
        <v>785</v>
      </c>
      <c r="C509" s="37" t="s">
        <v>776</v>
      </c>
      <c r="D509" s="162" t="s">
        <v>2567</v>
      </c>
      <c r="E509" s="163">
        <v>87.5</v>
      </c>
      <c r="F509" s="163">
        <v>90.10989010989012</v>
      </c>
      <c r="G509" s="163">
        <v>12.5</v>
      </c>
      <c r="H509" s="163" t="s">
        <v>2305</v>
      </c>
      <c r="I509" s="163" t="s">
        <v>2305</v>
      </c>
    </row>
    <row r="510" spans="1:9" ht="15">
      <c r="A510" s="169">
        <v>23419</v>
      </c>
      <c r="B510" s="37" t="s">
        <v>787</v>
      </c>
      <c r="C510" s="37" t="s">
        <v>776</v>
      </c>
      <c r="D510" t="s">
        <v>1808</v>
      </c>
      <c r="E510" s="163">
        <v>83.33333333333333</v>
      </c>
      <c r="F510" s="163">
        <v>90.10989010989012</v>
      </c>
      <c r="G510" s="163">
        <v>17.708333333333332</v>
      </c>
      <c r="H510" s="163" t="s">
        <v>2305</v>
      </c>
      <c r="I510" s="163" t="s">
        <v>2305</v>
      </c>
    </row>
    <row r="511" spans="1:9" ht="15">
      <c r="A511" s="169">
        <v>23464</v>
      </c>
      <c r="B511" s="37" t="s">
        <v>788</v>
      </c>
      <c r="C511" s="37" t="s">
        <v>776</v>
      </c>
      <c r="D511" t="s">
        <v>1809</v>
      </c>
      <c r="E511" s="163">
        <v>34.375</v>
      </c>
      <c r="F511" s="163">
        <v>61.53846153846154</v>
      </c>
      <c r="G511" s="163">
        <v>11.226851851851855</v>
      </c>
      <c r="H511" s="163">
        <v>33.146067415730336</v>
      </c>
      <c r="I511" s="163">
        <v>2.5</v>
      </c>
    </row>
    <row r="512" spans="1:9" ht="15">
      <c r="A512" s="169">
        <v>23466</v>
      </c>
      <c r="B512" s="37" t="s">
        <v>789</v>
      </c>
      <c r="C512" s="37" t="s">
        <v>776</v>
      </c>
      <c r="D512" t="s">
        <v>1810</v>
      </c>
      <c r="E512" s="163">
        <v>83.33333333333333</v>
      </c>
      <c r="F512" s="163">
        <v>90.10989010989012</v>
      </c>
      <c r="G512" s="163">
        <v>12.5</v>
      </c>
      <c r="H512" s="163">
        <v>13.48314606741573</v>
      </c>
      <c r="I512" s="163">
        <v>5</v>
      </c>
    </row>
    <row r="513" spans="1:9" ht="15">
      <c r="A513" s="169">
        <v>23001</v>
      </c>
      <c r="B513" s="37" t="s">
        <v>777</v>
      </c>
      <c r="C513" s="37" t="s">
        <v>776</v>
      </c>
      <c r="D513" t="s">
        <v>2450</v>
      </c>
      <c r="E513" s="163">
        <v>85.41666666666667</v>
      </c>
      <c r="F513" s="163">
        <v>90.10989010989012</v>
      </c>
      <c r="G513" s="163">
        <v>4.166666666666667</v>
      </c>
      <c r="H513" s="163" t="s">
        <v>2305</v>
      </c>
      <c r="I513" s="163" t="s">
        <v>2305</v>
      </c>
    </row>
    <row r="514" spans="1:9" ht="15">
      <c r="A514" s="169">
        <v>23500</v>
      </c>
      <c r="B514" s="37" t="s">
        <v>790</v>
      </c>
      <c r="C514" s="37" t="s">
        <v>776</v>
      </c>
      <c r="D514" t="s">
        <v>1811</v>
      </c>
      <c r="E514" s="163">
        <v>85.41666666666667</v>
      </c>
      <c r="F514" s="163">
        <v>80.21978021978022</v>
      </c>
      <c r="G514" s="163">
        <v>10.416666666666666</v>
      </c>
      <c r="H514" s="163">
        <v>29.775280898876403</v>
      </c>
      <c r="I514" s="163">
        <v>5</v>
      </c>
    </row>
    <row r="515" spans="1:9" ht="15">
      <c r="A515" s="169">
        <v>23555</v>
      </c>
      <c r="B515" s="37" t="s">
        <v>791</v>
      </c>
      <c r="C515" s="37" t="s">
        <v>776</v>
      </c>
      <c r="D515" t="s">
        <v>1812</v>
      </c>
      <c r="E515" s="163">
        <v>81.25</v>
      </c>
      <c r="F515" s="163">
        <v>90.10989010989012</v>
      </c>
      <c r="G515" s="163">
        <v>7.291666666666667</v>
      </c>
      <c r="H515" s="163">
        <v>5.056179775280899</v>
      </c>
      <c r="I515" s="163">
        <v>0</v>
      </c>
    </row>
    <row r="516" spans="1:9" ht="15">
      <c r="A516" s="169">
        <v>23570</v>
      </c>
      <c r="B516" s="37" t="s">
        <v>792</v>
      </c>
      <c r="C516" s="37" t="s">
        <v>776</v>
      </c>
      <c r="D516" t="s">
        <v>1813</v>
      </c>
      <c r="E516" s="163">
        <v>84.375</v>
      </c>
      <c r="F516" s="163">
        <v>90.10989010989012</v>
      </c>
      <c r="G516" s="163">
        <v>14.583333333333334</v>
      </c>
      <c r="H516" s="163">
        <v>0</v>
      </c>
      <c r="I516" s="163">
        <v>5</v>
      </c>
    </row>
    <row r="517" spans="1:9" ht="15">
      <c r="A517" s="169">
        <v>23574</v>
      </c>
      <c r="B517" s="37" t="s">
        <v>793</v>
      </c>
      <c r="C517" s="37" t="s">
        <v>776</v>
      </c>
      <c r="D517" t="s">
        <v>1814</v>
      </c>
      <c r="E517" s="163">
        <v>86.45833333333333</v>
      </c>
      <c r="F517" s="163">
        <v>84.61538461538461</v>
      </c>
      <c r="G517" s="163">
        <v>14.583333333333334</v>
      </c>
      <c r="H517" s="163">
        <v>27.528089887640448</v>
      </c>
      <c r="I517" s="163">
        <v>24</v>
      </c>
    </row>
    <row r="518" spans="1:9" ht="15">
      <c r="A518" s="169">
        <v>23580</v>
      </c>
      <c r="B518" s="37" t="s">
        <v>794</v>
      </c>
      <c r="C518" s="37" t="s">
        <v>776</v>
      </c>
      <c r="D518" t="s">
        <v>1815</v>
      </c>
      <c r="E518" s="163">
        <v>86.45833333333333</v>
      </c>
      <c r="F518" s="163">
        <v>90.10989010989012</v>
      </c>
      <c r="G518" s="163">
        <v>14.583333333333334</v>
      </c>
      <c r="H518" s="163" t="s">
        <v>2305</v>
      </c>
      <c r="I518" s="163" t="s">
        <v>2305</v>
      </c>
    </row>
    <row r="519" spans="1:9" ht="15">
      <c r="A519" s="169">
        <v>23586</v>
      </c>
      <c r="B519" s="37" t="s">
        <v>795</v>
      </c>
      <c r="C519" s="37" t="s">
        <v>776</v>
      </c>
      <c r="D519" t="s">
        <v>1816</v>
      </c>
      <c r="E519" s="163">
        <v>42.708333333333336</v>
      </c>
      <c r="F519" s="163">
        <v>46.15384615384615</v>
      </c>
      <c r="G519" s="163">
        <v>18.75</v>
      </c>
      <c r="H519" s="163">
        <v>92.13483146067416</v>
      </c>
      <c r="I519" s="163">
        <v>5</v>
      </c>
    </row>
    <row r="520" spans="1:9" ht="30">
      <c r="A520" s="169">
        <v>23670</v>
      </c>
      <c r="B520" s="37" t="s">
        <v>797</v>
      </c>
      <c r="C520" s="37" t="s">
        <v>776</v>
      </c>
      <c r="D520" s="162" t="s">
        <v>2568</v>
      </c>
      <c r="E520" s="163">
        <v>82.29166666666667</v>
      </c>
      <c r="F520" s="163">
        <v>90.10989010989012</v>
      </c>
      <c r="G520" s="163">
        <v>12.5</v>
      </c>
      <c r="H520" s="163">
        <v>0</v>
      </c>
      <c r="I520" s="163">
        <v>5</v>
      </c>
    </row>
    <row r="521" spans="1:9" ht="15">
      <c r="A521" s="169">
        <v>23672</v>
      </c>
      <c r="B521" s="37" t="s">
        <v>798</v>
      </c>
      <c r="C521" s="37" t="s">
        <v>776</v>
      </c>
      <c r="D521" t="s">
        <v>1818</v>
      </c>
      <c r="E521" s="163">
        <v>87.5</v>
      </c>
      <c r="F521" s="163">
        <v>80.21978021978022</v>
      </c>
      <c r="G521" s="163">
        <v>17.708333333333332</v>
      </c>
      <c r="H521" s="163" t="s">
        <v>2305</v>
      </c>
      <c r="I521" s="163" t="s">
        <v>2305</v>
      </c>
    </row>
    <row r="522" spans="1:9" ht="30">
      <c r="A522" s="169">
        <v>23660</v>
      </c>
      <c r="B522" s="37" t="s">
        <v>796</v>
      </c>
      <c r="C522" s="37" t="s">
        <v>776</v>
      </c>
      <c r="D522" t="s">
        <v>1817</v>
      </c>
      <c r="E522" s="163">
        <v>78.125</v>
      </c>
      <c r="F522" s="163">
        <v>90.10989010989012</v>
      </c>
      <c r="G522" s="163">
        <v>12.5</v>
      </c>
      <c r="H522" s="163">
        <v>87.07865168539325</v>
      </c>
      <c r="I522" s="163">
        <v>100</v>
      </c>
    </row>
    <row r="523" spans="1:9" ht="30">
      <c r="A523" s="169">
        <v>23675</v>
      </c>
      <c r="B523" s="37" t="s">
        <v>799</v>
      </c>
      <c r="C523" s="37" t="s">
        <v>776</v>
      </c>
      <c r="D523" t="s">
        <v>1819</v>
      </c>
      <c r="E523" s="163">
        <v>80.20833333333333</v>
      </c>
      <c r="F523" s="163">
        <v>84.61538461538461</v>
      </c>
      <c r="G523" s="163">
        <v>17.708333333333332</v>
      </c>
      <c r="H523" s="163">
        <v>5.617977528089888</v>
      </c>
      <c r="I523" s="163">
        <v>15</v>
      </c>
    </row>
    <row r="524" spans="1:9" ht="15">
      <c r="A524" s="169">
        <v>23678</v>
      </c>
      <c r="B524" s="37" t="s">
        <v>386</v>
      </c>
      <c r="C524" s="37" t="s">
        <v>776</v>
      </c>
      <c r="D524" t="s">
        <v>1820</v>
      </c>
      <c r="E524" s="163">
        <v>83.33333333333333</v>
      </c>
      <c r="F524" s="163">
        <v>90.10989010989012</v>
      </c>
      <c r="G524" s="163">
        <v>15.625</v>
      </c>
      <c r="H524" s="163" t="s">
        <v>2305</v>
      </c>
      <c r="I524" s="163" t="s">
        <v>2305</v>
      </c>
    </row>
    <row r="525" spans="1:9" ht="15">
      <c r="A525" s="169">
        <v>23682</v>
      </c>
      <c r="B525" s="37" t="s">
        <v>800</v>
      </c>
      <c r="C525" s="37" t="s">
        <v>776</v>
      </c>
      <c r="D525" t="s">
        <v>2451</v>
      </c>
      <c r="E525" s="163">
        <v>46.875</v>
      </c>
      <c r="F525" s="163">
        <v>51.64835164835165</v>
      </c>
      <c r="G525" s="163" t="s">
        <v>2305</v>
      </c>
      <c r="H525" s="163" t="s">
        <v>2305</v>
      </c>
      <c r="I525" s="163" t="s">
        <v>2305</v>
      </c>
    </row>
    <row r="526" spans="1:9" ht="15">
      <c r="A526" s="169">
        <v>23686</v>
      </c>
      <c r="B526" s="37" t="s">
        <v>801</v>
      </c>
      <c r="C526" s="37" t="s">
        <v>776</v>
      </c>
      <c r="D526" t="s">
        <v>1821</v>
      </c>
      <c r="E526" s="163">
        <v>84.375</v>
      </c>
      <c r="F526" s="163">
        <v>90.10989010989012</v>
      </c>
      <c r="G526" s="163">
        <v>15.625</v>
      </c>
      <c r="H526" s="163" t="s">
        <v>2305</v>
      </c>
      <c r="I526" s="163" t="s">
        <v>2305</v>
      </c>
    </row>
    <row r="527" spans="1:9" ht="30">
      <c r="A527" s="169">
        <v>23417</v>
      </c>
      <c r="B527" s="37" t="s">
        <v>786</v>
      </c>
      <c r="C527" s="37" t="s">
        <v>776</v>
      </c>
      <c r="D527" t="s">
        <v>1807</v>
      </c>
      <c r="E527" s="163">
        <v>84.375</v>
      </c>
      <c r="F527" s="163">
        <v>84.61538461538461</v>
      </c>
      <c r="G527" s="163">
        <v>12.5</v>
      </c>
      <c r="H527" s="163">
        <v>24.719101123595507</v>
      </c>
      <c r="I527" s="163">
        <v>2.5</v>
      </c>
    </row>
    <row r="528" spans="1:9" ht="15">
      <c r="A528" s="169">
        <v>23807</v>
      </c>
      <c r="B528" s="37" t="s">
        <v>802</v>
      </c>
      <c r="C528" s="37" t="s">
        <v>776</v>
      </c>
      <c r="D528" t="s">
        <v>1822</v>
      </c>
      <c r="E528" s="163">
        <v>82.29166666666667</v>
      </c>
      <c r="F528" s="163">
        <v>90.10989010989012</v>
      </c>
      <c r="G528" s="163">
        <v>6.25</v>
      </c>
      <c r="H528" s="163" t="s">
        <v>2305</v>
      </c>
      <c r="I528" s="163" t="s">
        <v>2305</v>
      </c>
    </row>
    <row r="529" spans="1:9" ht="15">
      <c r="A529" s="169">
        <v>23815</v>
      </c>
      <c r="B529" s="37" t="s">
        <v>803</v>
      </c>
      <c r="C529" s="37" t="s">
        <v>776</v>
      </c>
      <c r="D529" t="s">
        <v>2452</v>
      </c>
      <c r="E529" s="163">
        <v>82.29166666666667</v>
      </c>
      <c r="F529" s="163">
        <v>100</v>
      </c>
      <c r="G529" s="163">
        <v>17.708333333333332</v>
      </c>
      <c r="H529" s="163">
        <v>11.235955056179776</v>
      </c>
      <c r="I529" s="163">
        <v>5</v>
      </c>
    </row>
    <row r="530" spans="1:9" ht="15">
      <c r="A530" s="169">
        <v>23855</v>
      </c>
      <c r="B530" s="37" t="s">
        <v>804</v>
      </c>
      <c r="C530" s="37" t="s">
        <v>776</v>
      </c>
      <c r="D530" t="s">
        <v>1823</v>
      </c>
      <c r="E530" s="163">
        <v>85.41666666666667</v>
      </c>
      <c r="F530" s="163">
        <v>90.10989010989012</v>
      </c>
      <c r="G530" s="163">
        <v>17.708333333333332</v>
      </c>
      <c r="H530" s="163">
        <v>5.617977528089888</v>
      </c>
      <c r="I530" s="163">
        <v>2.5</v>
      </c>
    </row>
    <row r="531" spans="1:9" ht="30">
      <c r="A531" s="169">
        <v>25001</v>
      </c>
      <c r="B531" s="37" t="s">
        <v>806</v>
      </c>
      <c r="C531" s="37" t="s">
        <v>805</v>
      </c>
      <c r="D531" t="s">
        <v>1824</v>
      </c>
      <c r="E531" s="163">
        <v>100</v>
      </c>
      <c r="F531" s="163">
        <v>100</v>
      </c>
      <c r="G531" s="163">
        <v>16.666666666666668</v>
      </c>
      <c r="H531" s="163" t="s">
        <v>2305</v>
      </c>
      <c r="I531" s="163" t="s">
        <v>2305</v>
      </c>
    </row>
    <row r="532" spans="1:9" ht="30">
      <c r="A532" s="169">
        <v>25019</v>
      </c>
      <c r="B532" s="37" t="s">
        <v>807</v>
      </c>
      <c r="C532" s="37" t="s">
        <v>805</v>
      </c>
      <c r="D532" t="s">
        <v>1825</v>
      </c>
      <c r="E532" s="163">
        <v>59.375</v>
      </c>
      <c r="F532" s="163">
        <v>67.03296703296704</v>
      </c>
      <c r="G532" s="163" t="s">
        <v>2305</v>
      </c>
      <c r="H532" s="163" t="s">
        <v>2305</v>
      </c>
      <c r="I532" s="163" t="s">
        <v>2305</v>
      </c>
    </row>
    <row r="533" spans="1:9" ht="30">
      <c r="A533" s="169">
        <v>25035</v>
      </c>
      <c r="B533" s="37" t="s">
        <v>808</v>
      </c>
      <c r="C533" s="37" t="s">
        <v>805</v>
      </c>
      <c r="D533" t="s">
        <v>1826</v>
      </c>
      <c r="E533" s="163">
        <v>92.70833333333333</v>
      </c>
      <c r="F533" s="163">
        <v>93.4065934065934</v>
      </c>
      <c r="G533" s="163">
        <v>10.416666666666666</v>
      </c>
      <c r="H533" s="163">
        <v>80.89887640449439</v>
      </c>
      <c r="I533" s="163">
        <v>5</v>
      </c>
    </row>
    <row r="534" spans="1:9" ht="30">
      <c r="A534" s="169">
        <v>25040</v>
      </c>
      <c r="B534" s="37" t="s">
        <v>809</v>
      </c>
      <c r="C534" s="37" t="s">
        <v>805</v>
      </c>
      <c r="D534" t="s">
        <v>1827</v>
      </c>
      <c r="E534" s="163">
        <v>63.541666666666664</v>
      </c>
      <c r="F534" s="163">
        <v>57.142857142857146</v>
      </c>
      <c r="G534" s="163" t="s">
        <v>2305</v>
      </c>
      <c r="H534" s="163" t="s">
        <v>2305</v>
      </c>
      <c r="I534" s="163" t="s">
        <v>2305</v>
      </c>
    </row>
    <row r="535" spans="1:9" ht="30">
      <c r="A535" s="169">
        <v>25599</v>
      </c>
      <c r="B535" s="37" t="s">
        <v>876</v>
      </c>
      <c r="C535" s="37" t="s">
        <v>805</v>
      </c>
      <c r="D535" t="s">
        <v>1895</v>
      </c>
      <c r="E535" s="163">
        <v>87.5</v>
      </c>
      <c r="F535" s="163">
        <v>87.91208791208791</v>
      </c>
      <c r="G535" s="163">
        <v>10.416666666666666</v>
      </c>
      <c r="H535" s="163">
        <v>70.78651685393258</v>
      </c>
      <c r="I535" s="163">
        <v>81</v>
      </c>
    </row>
    <row r="536" spans="1:9" ht="30">
      <c r="A536" s="169">
        <v>25053</v>
      </c>
      <c r="B536" s="37" t="s">
        <v>810</v>
      </c>
      <c r="C536" s="37" t="s">
        <v>805</v>
      </c>
      <c r="D536" t="s">
        <v>1828</v>
      </c>
      <c r="E536" s="163">
        <v>100</v>
      </c>
      <c r="F536" s="163">
        <v>100</v>
      </c>
      <c r="G536" s="163">
        <v>8.333333333333334</v>
      </c>
      <c r="H536" s="163">
        <v>24.719101123595507</v>
      </c>
      <c r="I536" s="163">
        <v>5</v>
      </c>
    </row>
    <row r="537" spans="1:9" ht="30">
      <c r="A537" s="169">
        <v>25086</v>
      </c>
      <c r="B537" s="37" t="s">
        <v>811</v>
      </c>
      <c r="C537" s="37" t="s">
        <v>805</v>
      </c>
      <c r="D537" t="s">
        <v>1829</v>
      </c>
      <c r="E537" s="163">
        <v>45.833333333333336</v>
      </c>
      <c r="F537" s="163">
        <v>61.53846153846154</v>
      </c>
      <c r="G537" s="163" t="s">
        <v>2305</v>
      </c>
      <c r="H537" s="163" t="s">
        <v>2305</v>
      </c>
      <c r="I537" s="163" t="s">
        <v>2305</v>
      </c>
    </row>
    <row r="538" spans="1:9" ht="30">
      <c r="A538" s="169">
        <v>25095</v>
      </c>
      <c r="B538" s="37" t="s">
        <v>812</v>
      </c>
      <c r="C538" s="37" t="s">
        <v>805</v>
      </c>
      <c r="D538" t="s">
        <v>1830</v>
      </c>
      <c r="E538" s="163">
        <v>47.916666666666664</v>
      </c>
      <c r="F538" s="163">
        <v>67.03296703296704</v>
      </c>
      <c r="G538" s="163" t="s">
        <v>2305</v>
      </c>
      <c r="H538" s="163" t="s">
        <v>2305</v>
      </c>
      <c r="I538" s="163" t="s">
        <v>2305</v>
      </c>
    </row>
    <row r="539" spans="1:9" ht="30">
      <c r="A539" s="169">
        <v>25099</v>
      </c>
      <c r="B539" s="37" t="s">
        <v>813</v>
      </c>
      <c r="C539" s="37" t="s">
        <v>805</v>
      </c>
      <c r="D539" t="s">
        <v>1831</v>
      </c>
      <c r="E539" s="163">
        <v>100</v>
      </c>
      <c r="F539" s="163">
        <v>100</v>
      </c>
      <c r="G539" s="163">
        <v>8.333333333333334</v>
      </c>
      <c r="H539" s="163" t="s">
        <v>2305</v>
      </c>
      <c r="I539" s="163" t="s">
        <v>2305</v>
      </c>
    </row>
    <row r="540" spans="1:9" ht="30">
      <c r="A540" s="169">
        <v>25120</v>
      </c>
      <c r="B540" s="37" t="s">
        <v>814</v>
      </c>
      <c r="C540" s="37" t="s">
        <v>805</v>
      </c>
      <c r="D540" t="s">
        <v>1832</v>
      </c>
      <c r="E540" s="163">
        <v>100</v>
      </c>
      <c r="F540" s="163">
        <v>100</v>
      </c>
      <c r="G540" s="163">
        <v>10.416666666666666</v>
      </c>
      <c r="H540" s="163" t="s">
        <v>2305</v>
      </c>
      <c r="I540" s="163" t="s">
        <v>2305</v>
      </c>
    </row>
    <row r="541" spans="1:9" ht="30">
      <c r="A541" s="169">
        <v>25123</v>
      </c>
      <c r="B541" s="37" t="s">
        <v>815</v>
      </c>
      <c r="C541" s="37" t="s">
        <v>805</v>
      </c>
      <c r="D541" t="s">
        <v>1833</v>
      </c>
      <c r="E541" s="163">
        <v>53.125</v>
      </c>
      <c r="F541" s="163">
        <v>93.4065934065934</v>
      </c>
      <c r="G541" s="163">
        <v>18.171296296296294</v>
      </c>
      <c r="H541" s="163">
        <v>36.51685393258427</v>
      </c>
      <c r="I541" s="163">
        <v>14</v>
      </c>
    </row>
    <row r="542" spans="1:9" ht="30">
      <c r="A542" s="169">
        <v>25126</v>
      </c>
      <c r="B542" s="37" t="s">
        <v>816</v>
      </c>
      <c r="C542" s="37" t="s">
        <v>805</v>
      </c>
      <c r="D542" t="s">
        <v>1834</v>
      </c>
      <c r="E542" s="163">
        <v>100</v>
      </c>
      <c r="F542" s="163">
        <v>100</v>
      </c>
      <c r="G542" s="163">
        <v>8.333333333333334</v>
      </c>
      <c r="H542" s="163" t="s">
        <v>2305</v>
      </c>
      <c r="I542" s="163" t="s">
        <v>2305</v>
      </c>
    </row>
    <row r="543" spans="1:9" ht="30">
      <c r="A543" s="169">
        <v>25148</v>
      </c>
      <c r="B543" s="37" t="s">
        <v>817</v>
      </c>
      <c r="C543" s="37" t="s">
        <v>805</v>
      </c>
      <c r="D543" t="s">
        <v>1835</v>
      </c>
      <c r="E543" s="163">
        <v>59.375</v>
      </c>
      <c r="F543" s="163">
        <v>76.92307692307692</v>
      </c>
      <c r="G543" s="163" t="s">
        <v>2305</v>
      </c>
      <c r="H543" s="163" t="s">
        <v>2305</v>
      </c>
      <c r="I543" s="163" t="s">
        <v>2305</v>
      </c>
    </row>
    <row r="544" spans="1:9" ht="30">
      <c r="A544" s="169">
        <v>25151</v>
      </c>
      <c r="B544" s="37" t="s">
        <v>818</v>
      </c>
      <c r="C544" s="37" t="s">
        <v>805</v>
      </c>
      <c r="D544" t="s">
        <v>1836</v>
      </c>
      <c r="E544" s="163">
        <v>100</v>
      </c>
      <c r="F544" s="163">
        <v>100</v>
      </c>
      <c r="G544" s="163">
        <v>10.416666666666666</v>
      </c>
      <c r="H544" s="163" t="s">
        <v>2305</v>
      </c>
      <c r="I544" s="163" t="s">
        <v>2305</v>
      </c>
    </row>
    <row r="545" spans="1:9" ht="30">
      <c r="A545" s="169">
        <v>25154</v>
      </c>
      <c r="B545" s="37" t="s">
        <v>819</v>
      </c>
      <c r="C545" s="37" t="s">
        <v>805</v>
      </c>
      <c r="D545" t="s">
        <v>1837</v>
      </c>
      <c r="E545" s="163">
        <v>55.208333333333336</v>
      </c>
      <c r="F545" s="163">
        <v>61.53846153846154</v>
      </c>
      <c r="G545" s="163" t="s">
        <v>2305</v>
      </c>
      <c r="H545" s="163" t="s">
        <v>2305</v>
      </c>
      <c r="I545" s="163" t="s">
        <v>2305</v>
      </c>
    </row>
    <row r="546" spans="1:9" ht="30">
      <c r="A546" s="169">
        <v>25168</v>
      </c>
      <c r="B546" s="37" t="s">
        <v>820</v>
      </c>
      <c r="C546" s="37" t="s">
        <v>805</v>
      </c>
      <c r="D546" t="s">
        <v>1838</v>
      </c>
      <c r="E546" s="163">
        <v>48.958333333333336</v>
      </c>
      <c r="F546" s="163">
        <v>61.53846153846154</v>
      </c>
      <c r="G546" s="163" t="s">
        <v>2305</v>
      </c>
      <c r="H546" s="163" t="s">
        <v>2305</v>
      </c>
      <c r="I546" s="163" t="s">
        <v>2305</v>
      </c>
    </row>
    <row r="547" spans="1:9" ht="30">
      <c r="A547" s="169">
        <v>25175</v>
      </c>
      <c r="B547" s="37" t="s">
        <v>821</v>
      </c>
      <c r="C547" s="37" t="s">
        <v>805</v>
      </c>
      <c r="D547" t="s">
        <v>2454</v>
      </c>
      <c r="E547" s="163">
        <v>100</v>
      </c>
      <c r="F547" s="163">
        <v>94.50549450549451</v>
      </c>
      <c r="G547" s="163">
        <v>88.54166666666667</v>
      </c>
      <c r="H547" s="163" t="s">
        <v>2305</v>
      </c>
      <c r="I547" s="163" t="s">
        <v>2305</v>
      </c>
    </row>
    <row r="548" spans="1:9" ht="30">
      <c r="A548" s="169">
        <v>25178</v>
      </c>
      <c r="B548" s="37" t="s">
        <v>822</v>
      </c>
      <c r="C548" s="37" t="s">
        <v>805</v>
      </c>
      <c r="D548" t="s">
        <v>1839</v>
      </c>
      <c r="E548" s="163">
        <v>100</v>
      </c>
      <c r="F548" s="163">
        <v>100</v>
      </c>
      <c r="G548" s="163">
        <v>52.083333333333336</v>
      </c>
      <c r="H548" s="163" t="s">
        <v>2305</v>
      </c>
      <c r="I548" s="163" t="s">
        <v>2305</v>
      </c>
    </row>
    <row r="549" spans="1:9" ht="30">
      <c r="A549" s="169">
        <v>25181</v>
      </c>
      <c r="B549" s="37" t="s">
        <v>823</v>
      </c>
      <c r="C549" s="37" t="s">
        <v>805</v>
      </c>
      <c r="D549" t="s">
        <v>1840</v>
      </c>
      <c r="E549" s="163">
        <v>100</v>
      </c>
      <c r="F549" s="163">
        <v>100</v>
      </c>
      <c r="G549" s="163">
        <v>8.333333333333334</v>
      </c>
      <c r="H549" s="163">
        <v>5.617977528089888</v>
      </c>
      <c r="I549" s="163">
        <v>5</v>
      </c>
    </row>
    <row r="550" spans="1:9" ht="30">
      <c r="A550" s="169">
        <v>25183</v>
      </c>
      <c r="B550" s="37" t="s">
        <v>824</v>
      </c>
      <c r="C550" s="37" t="s">
        <v>805</v>
      </c>
      <c r="D550" t="s">
        <v>1841</v>
      </c>
      <c r="E550" s="163">
        <v>51.041666666666664</v>
      </c>
      <c r="F550" s="163">
        <v>67.03296703296704</v>
      </c>
      <c r="G550" s="163" t="s">
        <v>2305</v>
      </c>
      <c r="H550" s="163" t="s">
        <v>2305</v>
      </c>
      <c r="I550" s="163" t="s">
        <v>2305</v>
      </c>
    </row>
    <row r="551" spans="1:9" ht="30">
      <c r="A551" s="169">
        <v>25200</v>
      </c>
      <c r="B551" s="37" t="s">
        <v>825</v>
      </c>
      <c r="C551" s="37" t="s">
        <v>805</v>
      </c>
      <c r="D551" t="s">
        <v>1842</v>
      </c>
      <c r="E551" s="163">
        <v>100</v>
      </c>
      <c r="F551" s="163">
        <v>94.50549450549451</v>
      </c>
      <c r="G551" s="163">
        <v>4.166666666666667</v>
      </c>
      <c r="H551" s="163" t="s">
        <v>2305</v>
      </c>
      <c r="I551" s="163" t="s">
        <v>2305</v>
      </c>
    </row>
    <row r="552" spans="1:9" ht="30">
      <c r="A552" s="169">
        <v>25214</v>
      </c>
      <c r="B552" s="37" t="s">
        <v>826</v>
      </c>
      <c r="C552" s="37" t="s">
        <v>805</v>
      </c>
      <c r="D552" t="s">
        <v>1843</v>
      </c>
      <c r="E552" s="163">
        <v>96.875</v>
      </c>
      <c r="F552" s="163">
        <v>100</v>
      </c>
      <c r="G552" s="163">
        <v>78.125</v>
      </c>
      <c r="H552" s="163">
        <v>36.51685393258427</v>
      </c>
      <c r="I552" s="163">
        <v>5</v>
      </c>
    </row>
    <row r="553" spans="1:9" ht="30">
      <c r="A553" s="169">
        <v>25224</v>
      </c>
      <c r="B553" s="37" t="s">
        <v>827</v>
      </c>
      <c r="C553" s="37" t="s">
        <v>805</v>
      </c>
      <c r="D553" t="s">
        <v>1844</v>
      </c>
      <c r="E553" s="163">
        <v>45.833333333333336</v>
      </c>
      <c r="F553" s="163">
        <v>61.53846153846154</v>
      </c>
      <c r="G553" s="163" t="s">
        <v>2305</v>
      </c>
      <c r="H553" s="163" t="s">
        <v>2305</v>
      </c>
      <c r="I553" s="163" t="s">
        <v>2305</v>
      </c>
    </row>
    <row r="554" spans="1:9" ht="30">
      <c r="A554" s="169">
        <v>25245</v>
      </c>
      <c r="B554" s="37" t="s">
        <v>828</v>
      </c>
      <c r="C554" s="37" t="s">
        <v>805</v>
      </c>
      <c r="D554" t="s">
        <v>1845</v>
      </c>
      <c r="E554" s="163">
        <v>66.66666666666667</v>
      </c>
      <c r="F554" s="163">
        <v>67.03296703296704</v>
      </c>
      <c r="G554" s="163" t="s">
        <v>2305</v>
      </c>
      <c r="H554" s="163" t="s">
        <v>2305</v>
      </c>
      <c r="I554" s="163" t="s">
        <v>2305</v>
      </c>
    </row>
    <row r="555" spans="1:9" ht="30">
      <c r="A555" s="169">
        <v>25258</v>
      </c>
      <c r="B555" s="37" t="s">
        <v>468</v>
      </c>
      <c r="C555" s="37" t="s">
        <v>805</v>
      </c>
      <c r="D555" t="s">
        <v>1846</v>
      </c>
      <c r="E555" s="163">
        <v>72.91666666666667</v>
      </c>
      <c r="F555" s="163">
        <v>61.53846153846154</v>
      </c>
      <c r="G555" s="163" t="s">
        <v>2305</v>
      </c>
      <c r="H555" s="163" t="s">
        <v>2305</v>
      </c>
      <c r="I555" s="163" t="s">
        <v>2305</v>
      </c>
    </row>
    <row r="556" spans="1:9" ht="30">
      <c r="A556" s="169">
        <v>25260</v>
      </c>
      <c r="B556" s="37" t="s">
        <v>829</v>
      </c>
      <c r="C556" s="37" t="s">
        <v>805</v>
      </c>
      <c r="D556" t="s">
        <v>1847</v>
      </c>
      <c r="E556" s="163">
        <v>100</v>
      </c>
      <c r="F556" s="163">
        <v>100</v>
      </c>
      <c r="G556" s="163">
        <v>10.416666666666666</v>
      </c>
      <c r="H556" s="163">
        <v>19.662921348314608</v>
      </c>
      <c r="I556" s="163">
        <v>0</v>
      </c>
    </row>
    <row r="557" spans="1:9" ht="30">
      <c r="A557" s="169">
        <v>25269</v>
      </c>
      <c r="B557" s="37" t="s">
        <v>830</v>
      </c>
      <c r="C557" s="37" t="s">
        <v>805</v>
      </c>
      <c r="D557" t="s">
        <v>1848</v>
      </c>
      <c r="E557" s="163">
        <v>100</v>
      </c>
      <c r="F557" s="163">
        <v>100</v>
      </c>
      <c r="G557" s="163">
        <v>8.333333333333334</v>
      </c>
      <c r="H557" s="163" t="s">
        <v>2305</v>
      </c>
      <c r="I557" s="163" t="s">
        <v>2305</v>
      </c>
    </row>
    <row r="558" spans="1:9" ht="30">
      <c r="A558" s="169">
        <v>25279</v>
      </c>
      <c r="B558" s="37" t="s">
        <v>831</v>
      </c>
      <c r="C558" s="37" t="s">
        <v>805</v>
      </c>
      <c r="D558" t="s">
        <v>1849</v>
      </c>
      <c r="E558" s="163">
        <v>96.875</v>
      </c>
      <c r="F558" s="163">
        <v>93.4065934065934</v>
      </c>
      <c r="G558" s="163">
        <v>6.25</v>
      </c>
      <c r="H558" s="163" t="s">
        <v>2305</v>
      </c>
      <c r="I558" s="163" t="s">
        <v>2305</v>
      </c>
    </row>
    <row r="559" spans="1:9" ht="30">
      <c r="A559" s="169">
        <v>25281</v>
      </c>
      <c r="B559" s="37" t="s">
        <v>832</v>
      </c>
      <c r="C559" s="37" t="s">
        <v>805</v>
      </c>
      <c r="D559" t="s">
        <v>1850</v>
      </c>
      <c r="E559" s="163">
        <v>100</v>
      </c>
      <c r="F559" s="163">
        <v>100</v>
      </c>
      <c r="G559" s="163">
        <v>8.333333333333334</v>
      </c>
      <c r="H559" s="163" t="s">
        <v>2305</v>
      </c>
      <c r="I559" s="163" t="s">
        <v>2305</v>
      </c>
    </row>
    <row r="560" spans="1:9" ht="30">
      <c r="A560" s="169">
        <v>25286</v>
      </c>
      <c r="B560" s="37" t="s">
        <v>833</v>
      </c>
      <c r="C560" s="37" t="s">
        <v>805</v>
      </c>
      <c r="D560" t="s">
        <v>1851</v>
      </c>
      <c r="E560" s="163">
        <v>93.75</v>
      </c>
      <c r="F560" s="163">
        <v>100</v>
      </c>
      <c r="G560" s="163">
        <v>18.75</v>
      </c>
      <c r="H560" s="163" t="s">
        <v>2305</v>
      </c>
      <c r="I560" s="163" t="s">
        <v>2305</v>
      </c>
    </row>
    <row r="561" spans="1:9" ht="30">
      <c r="A561" s="169">
        <v>25288</v>
      </c>
      <c r="B561" s="37" t="s">
        <v>834</v>
      </c>
      <c r="C561" s="37" t="s">
        <v>805</v>
      </c>
      <c r="D561" t="s">
        <v>1852</v>
      </c>
      <c r="E561" s="163">
        <v>53.125</v>
      </c>
      <c r="F561" s="163">
        <v>46.15384615384615</v>
      </c>
      <c r="G561" s="163" t="s">
        <v>2305</v>
      </c>
      <c r="H561" s="163" t="s">
        <v>2305</v>
      </c>
      <c r="I561" s="163" t="s">
        <v>2305</v>
      </c>
    </row>
    <row r="562" spans="1:9" ht="30">
      <c r="A562" s="169">
        <v>25290</v>
      </c>
      <c r="B562" s="37" t="s">
        <v>835</v>
      </c>
      <c r="C562" s="37" t="s">
        <v>805</v>
      </c>
      <c r="D562" t="s">
        <v>2455</v>
      </c>
      <c r="E562" s="163">
        <v>100</v>
      </c>
      <c r="F562" s="163">
        <v>100</v>
      </c>
      <c r="G562" s="163">
        <v>17.708333333333332</v>
      </c>
      <c r="H562" s="163">
        <v>24.719101123595507</v>
      </c>
      <c r="I562" s="163">
        <v>72.5</v>
      </c>
    </row>
    <row r="563" spans="1:9" ht="30">
      <c r="A563" s="169">
        <v>25293</v>
      </c>
      <c r="B563" s="37" t="s">
        <v>836</v>
      </c>
      <c r="C563" s="37" t="s">
        <v>805</v>
      </c>
      <c r="D563" t="s">
        <v>1853</v>
      </c>
      <c r="E563" s="163">
        <v>55.208333333333336</v>
      </c>
      <c r="F563" s="163">
        <v>67.03296703296704</v>
      </c>
      <c r="G563" s="163" t="s">
        <v>2305</v>
      </c>
      <c r="H563" s="163" t="s">
        <v>2305</v>
      </c>
      <c r="I563" s="163" t="s">
        <v>2305</v>
      </c>
    </row>
    <row r="564" spans="1:9" ht="30">
      <c r="A564" s="169">
        <v>25295</v>
      </c>
      <c r="B564" s="37" t="s">
        <v>837</v>
      </c>
      <c r="C564" s="37" t="s">
        <v>805</v>
      </c>
      <c r="D564" t="s">
        <v>1854</v>
      </c>
      <c r="E564" s="163">
        <v>100</v>
      </c>
      <c r="F564" s="163">
        <v>100</v>
      </c>
      <c r="G564" s="163">
        <v>78.125</v>
      </c>
      <c r="H564" s="163">
        <v>19.10112359550562</v>
      </c>
      <c r="I564" s="163">
        <v>5</v>
      </c>
    </row>
    <row r="565" spans="1:9" ht="30">
      <c r="A565" s="169">
        <v>25297</v>
      </c>
      <c r="B565" s="37" t="s">
        <v>838</v>
      </c>
      <c r="C565" s="37" t="s">
        <v>805</v>
      </c>
      <c r="D565" t="s">
        <v>1855</v>
      </c>
      <c r="E565" s="163">
        <v>62.5</v>
      </c>
      <c r="F565" s="163">
        <v>61.53846153846154</v>
      </c>
      <c r="G565" s="163">
        <v>73.0324074074074</v>
      </c>
      <c r="H565" s="163">
        <v>32.58426966292135</v>
      </c>
      <c r="I565" s="163">
        <v>4.5</v>
      </c>
    </row>
    <row r="566" spans="1:9" ht="30">
      <c r="A566" s="169">
        <v>25299</v>
      </c>
      <c r="B566" s="37" t="s">
        <v>839</v>
      </c>
      <c r="C566" s="37" t="s">
        <v>805</v>
      </c>
      <c r="D566" t="s">
        <v>1856</v>
      </c>
      <c r="E566" s="163">
        <v>60.416666666666664</v>
      </c>
      <c r="F566" s="163">
        <v>61.53846153846154</v>
      </c>
      <c r="G566" s="163">
        <v>4.282407407407407</v>
      </c>
      <c r="H566" s="163">
        <v>24.719101123595507</v>
      </c>
      <c r="I566" s="163">
        <v>2.5</v>
      </c>
    </row>
    <row r="567" spans="1:9" ht="30">
      <c r="A567" s="169">
        <v>25307</v>
      </c>
      <c r="B567" s="37" t="s">
        <v>840</v>
      </c>
      <c r="C567" s="37" t="s">
        <v>805</v>
      </c>
      <c r="D567" t="s">
        <v>1857</v>
      </c>
      <c r="E567" s="163">
        <v>100</v>
      </c>
      <c r="F567" s="163">
        <v>100</v>
      </c>
      <c r="G567" s="163">
        <v>17.708333333333332</v>
      </c>
      <c r="H567" s="163">
        <v>61.235955056179776</v>
      </c>
      <c r="I567" s="163">
        <v>48</v>
      </c>
    </row>
    <row r="568" spans="1:9" ht="30">
      <c r="A568" s="169">
        <v>25</v>
      </c>
      <c r="B568" s="37" t="s">
        <v>293</v>
      </c>
      <c r="C568" s="37" t="s">
        <v>805</v>
      </c>
      <c r="D568" t="s">
        <v>2453</v>
      </c>
      <c r="E568" s="163">
        <v>100</v>
      </c>
      <c r="F568" s="163">
        <v>100</v>
      </c>
      <c r="G568" s="163">
        <v>15.625</v>
      </c>
      <c r="H568" s="163" t="s">
        <v>2305</v>
      </c>
      <c r="I568" s="163" t="s">
        <v>2305</v>
      </c>
    </row>
    <row r="569" spans="1:9" ht="30">
      <c r="A569" s="169">
        <v>25312</v>
      </c>
      <c r="B569" s="37" t="s">
        <v>349</v>
      </c>
      <c r="C569" s="37" t="s">
        <v>805</v>
      </c>
      <c r="D569" t="s">
        <v>1858</v>
      </c>
      <c r="E569" s="163">
        <v>97.91666666666667</v>
      </c>
      <c r="F569" s="163">
        <v>100</v>
      </c>
      <c r="G569" s="163">
        <v>4.166666666666667</v>
      </c>
      <c r="H569" s="163" t="s">
        <v>2305</v>
      </c>
      <c r="I569" s="163" t="s">
        <v>2305</v>
      </c>
    </row>
    <row r="570" spans="1:9" ht="30">
      <c r="A570" s="169">
        <v>25317</v>
      </c>
      <c r="B570" s="37" t="s">
        <v>841</v>
      </c>
      <c r="C570" s="37" t="s">
        <v>805</v>
      </c>
      <c r="D570" t="s">
        <v>1859</v>
      </c>
      <c r="E570" s="163">
        <v>58.333333333333336</v>
      </c>
      <c r="F570" s="163">
        <v>51.64835164835165</v>
      </c>
      <c r="G570" s="163">
        <v>15.856481481481481</v>
      </c>
      <c r="H570" s="163">
        <v>41.01123595505618</v>
      </c>
      <c r="I570" s="163">
        <v>43</v>
      </c>
    </row>
    <row r="571" spans="1:9" ht="30">
      <c r="A571" s="169">
        <v>25320</v>
      </c>
      <c r="B571" s="37" t="s">
        <v>842</v>
      </c>
      <c r="C571" s="37" t="s">
        <v>805</v>
      </c>
      <c r="D571" t="s">
        <v>1860</v>
      </c>
      <c r="E571" s="163">
        <v>68.75</v>
      </c>
      <c r="F571" s="163">
        <v>51.64835164835165</v>
      </c>
      <c r="G571" s="163">
        <v>15.856481481481481</v>
      </c>
      <c r="H571" s="163">
        <v>25.280898876404493</v>
      </c>
      <c r="I571" s="163">
        <v>5</v>
      </c>
    </row>
    <row r="572" spans="1:9" ht="30">
      <c r="A572" s="169">
        <v>25322</v>
      </c>
      <c r="B572" s="37" t="s">
        <v>843</v>
      </c>
      <c r="C572" s="37" t="s">
        <v>805</v>
      </c>
      <c r="D572" t="s">
        <v>1861</v>
      </c>
      <c r="E572" s="163">
        <v>73.95833333333333</v>
      </c>
      <c r="F572" s="163">
        <v>56.043956043956044</v>
      </c>
      <c r="G572" s="163" t="s">
        <v>2305</v>
      </c>
      <c r="H572" s="163" t="s">
        <v>2305</v>
      </c>
      <c r="I572" s="163" t="s">
        <v>2305</v>
      </c>
    </row>
    <row r="573" spans="1:9" ht="30">
      <c r="A573" s="169">
        <v>25324</v>
      </c>
      <c r="B573" s="37" t="s">
        <v>844</v>
      </c>
      <c r="C573" s="37" t="s">
        <v>805</v>
      </c>
      <c r="D573" t="s">
        <v>1862</v>
      </c>
      <c r="E573" s="163">
        <v>93.75</v>
      </c>
      <c r="F573" s="163">
        <v>90.10989010989012</v>
      </c>
      <c r="G573" s="163">
        <v>8.333333333333334</v>
      </c>
      <c r="H573" s="163" t="s">
        <v>2305</v>
      </c>
      <c r="I573" s="163" t="s">
        <v>2305</v>
      </c>
    </row>
    <row r="574" spans="1:9" ht="30">
      <c r="A574" s="169">
        <v>25326</v>
      </c>
      <c r="B574" s="37" t="s">
        <v>845</v>
      </c>
      <c r="C574" s="37" t="s">
        <v>805</v>
      </c>
      <c r="D574" t="s">
        <v>1863</v>
      </c>
      <c r="E574" s="163">
        <v>59.375</v>
      </c>
      <c r="F574" s="163">
        <v>46.15384615384615</v>
      </c>
      <c r="G574" s="163" t="s">
        <v>2305</v>
      </c>
      <c r="H574" s="163" t="s">
        <v>2305</v>
      </c>
      <c r="I574" s="163" t="s">
        <v>2305</v>
      </c>
    </row>
    <row r="575" spans="1:9" ht="30">
      <c r="A575" s="169">
        <v>25328</v>
      </c>
      <c r="B575" s="37" t="s">
        <v>846</v>
      </c>
      <c r="C575" s="37" t="s">
        <v>805</v>
      </c>
      <c r="D575" t="s">
        <v>1864</v>
      </c>
      <c r="E575" s="163">
        <v>57.291666666666664</v>
      </c>
      <c r="F575" s="163">
        <v>46.15384615384615</v>
      </c>
      <c r="G575" s="163">
        <v>9.606481481481481</v>
      </c>
      <c r="H575" s="163">
        <v>38.20224719101124</v>
      </c>
      <c r="I575" s="163">
        <v>0</v>
      </c>
    </row>
    <row r="576" spans="1:9" ht="30">
      <c r="A576" s="169">
        <v>25335</v>
      </c>
      <c r="B576" s="37" t="s">
        <v>847</v>
      </c>
      <c r="C576" s="37" t="s">
        <v>805</v>
      </c>
      <c r="D576" t="s">
        <v>1865</v>
      </c>
      <c r="E576" s="163">
        <v>87.5</v>
      </c>
      <c r="F576" s="163">
        <v>100</v>
      </c>
      <c r="G576" s="163">
        <v>4.166666666666667</v>
      </c>
      <c r="H576" s="163">
        <v>37.640449438202246</v>
      </c>
      <c r="I576" s="163">
        <v>30</v>
      </c>
    </row>
    <row r="577" spans="1:9" ht="30">
      <c r="A577" s="169">
        <v>25339</v>
      </c>
      <c r="B577" s="37" t="s">
        <v>848</v>
      </c>
      <c r="C577" s="37" t="s">
        <v>805</v>
      </c>
      <c r="D577" t="s">
        <v>1866</v>
      </c>
      <c r="E577" s="163">
        <v>100</v>
      </c>
      <c r="F577" s="163">
        <v>90.10989010989012</v>
      </c>
      <c r="G577" s="163">
        <v>4.166666666666667</v>
      </c>
      <c r="H577" s="163">
        <v>29.775280898876403</v>
      </c>
      <c r="I577" s="163">
        <v>2.5</v>
      </c>
    </row>
    <row r="578" spans="1:9" ht="30">
      <c r="A578" s="169">
        <v>25368</v>
      </c>
      <c r="B578" s="37" t="s">
        <v>849</v>
      </c>
      <c r="C578" s="37" t="s">
        <v>805</v>
      </c>
      <c r="D578" t="s">
        <v>1867</v>
      </c>
      <c r="E578" s="163">
        <v>93.75</v>
      </c>
      <c r="F578" s="163">
        <v>93.4065934065934</v>
      </c>
      <c r="G578" s="163">
        <v>4.166666666666667</v>
      </c>
      <c r="H578" s="163" t="s">
        <v>2305</v>
      </c>
      <c r="I578" s="163" t="s">
        <v>2305</v>
      </c>
    </row>
    <row r="579" spans="1:9" ht="30">
      <c r="A579" s="169">
        <v>25372</v>
      </c>
      <c r="B579" s="37" t="s">
        <v>850</v>
      </c>
      <c r="C579" s="37" t="s">
        <v>805</v>
      </c>
      <c r="D579" t="s">
        <v>1868</v>
      </c>
      <c r="E579" s="163">
        <v>44.791666666666664</v>
      </c>
      <c r="F579" s="163">
        <v>46.15384615384615</v>
      </c>
      <c r="G579" s="163" t="s">
        <v>2305</v>
      </c>
      <c r="H579" s="163" t="s">
        <v>2305</v>
      </c>
      <c r="I579" s="163" t="s">
        <v>2305</v>
      </c>
    </row>
    <row r="580" spans="1:9" ht="30">
      <c r="A580" s="169">
        <v>25377</v>
      </c>
      <c r="B580" s="37" t="s">
        <v>851</v>
      </c>
      <c r="C580" s="37" t="s">
        <v>805</v>
      </c>
      <c r="D580" t="s">
        <v>1869</v>
      </c>
      <c r="E580" s="163">
        <v>89.58333333333333</v>
      </c>
      <c r="F580" s="163">
        <v>100</v>
      </c>
      <c r="G580" s="163">
        <v>17.708333333333332</v>
      </c>
      <c r="H580" s="163" t="s">
        <v>2305</v>
      </c>
      <c r="I580" s="163" t="s">
        <v>2305</v>
      </c>
    </row>
    <row r="581" spans="1:9" ht="30">
      <c r="A581" s="169">
        <v>25386</v>
      </c>
      <c r="B581" s="37" t="s">
        <v>852</v>
      </c>
      <c r="C581" s="37" t="s">
        <v>805</v>
      </c>
      <c r="D581" t="s">
        <v>1870</v>
      </c>
      <c r="E581" s="163">
        <v>55.208333333333336</v>
      </c>
      <c r="F581" s="163">
        <v>46.15384615384615</v>
      </c>
      <c r="G581" s="163">
        <v>10.185185185185189</v>
      </c>
      <c r="H581" s="163">
        <v>5.617977528089888</v>
      </c>
      <c r="I581" s="163">
        <v>5</v>
      </c>
    </row>
    <row r="582" spans="1:9" ht="30">
      <c r="A582" s="169">
        <v>25394</v>
      </c>
      <c r="B582" s="37" t="s">
        <v>853</v>
      </c>
      <c r="C582" s="37" t="s">
        <v>805</v>
      </c>
      <c r="D582" t="s">
        <v>1871</v>
      </c>
      <c r="E582" s="163">
        <v>56.25</v>
      </c>
      <c r="F582" s="163">
        <v>61.53846153846154</v>
      </c>
      <c r="G582" s="163" t="s">
        <v>2305</v>
      </c>
      <c r="H582" s="163" t="s">
        <v>2305</v>
      </c>
      <c r="I582" s="163" t="s">
        <v>2305</v>
      </c>
    </row>
    <row r="583" spans="1:9" ht="30">
      <c r="A583" s="169">
        <v>25398</v>
      </c>
      <c r="B583" s="37" t="s">
        <v>854</v>
      </c>
      <c r="C583" s="37" t="s">
        <v>805</v>
      </c>
      <c r="D583" t="s">
        <v>1872</v>
      </c>
      <c r="E583" s="163">
        <v>55.208333333333336</v>
      </c>
      <c r="F583" s="163">
        <v>46.15384615384615</v>
      </c>
      <c r="G583" s="163" t="s">
        <v>2305</v>
      </c>
      <c r="H583" s="163" t="s">
        <v>2305</v>
      </c>
      <c r="I583" s="163" t="s">
        <v>2305</v>
      </c>
    </row>
    <row r="584" spans="1:9" ht="30">
      <c r="A584" s="169">
        <v>25402</v>
      </c>
      <c r="B584" s="37" t="s">
        <v>696</v>
      </c>
      <c r="C584" s="37" t="s">
        <v>805</v>
      </c>
      <c r="D584" t="s">
        <v>1873</v>
      </c>
      <c r="E584" s="163">
        <v>46.875</v>
      </c>
      <c r="F584" s="163">
        <v>46.15384615384615</v>
      </c>
      <c r="G584" s="163">
        <v>4.166666666666667</v>
      </c>
      <c r="H584" s="163">
        <v>5.617977528089888</v>
      </c>
      <c r="I584" s="163">
        <v>0</v>
      </c>
    </row>
    <row r="585" spans="1:9" ht="30">
      <c r="A585" s="169">
        <v>25407</v>
      </c>
      <c r="B585" s="37" t="s">
        <v>855</v>
      </c>
      <c r="C585" s="37" t="s">
        <v>805</v>
      </c>
      <c r="D585" t="s">
        <v>1874</v>
      </c>
      <c r="E585" s="163">
        <v>43.75</v>
      </c>
      <c r="F585" s="163">
        <v>46.15384615384615</v>
      </c>
      <c r="G585" s="163" t="s">
        <v>2305</v>
      </c>
      <c r="H585" s="163" t="s">
        <v>2305</v>
      </c>
      <c r="I585" s="163" t="s">
        <v>2305</v>
      </c>
    </row>
    <row r="586" spans="1:9" ht="30">
      <c r="A586" s="169">
        <v>25426</v>
      </c>
      <c r="B586" s="37" t="s">
        <v>856</v>
      </c>
      <c r="C586" s="37" t="s">
        <v>805</v>
      </c>
      <c r="D586" t="s">
        <v>1875</v>
      </c>
      <c r="E586" s="163">
        <v>52.083333333333336</v>
      </c>
      <c r="F586" s="163">
        <v>46.15384615384615</v>
      </c>
      <c r="G586" s="163">
        <v>35.300925925925924</v>
      </c>
      <c r="H586" s="163">
        <v>38.764044943820224</v>
      </c>
      <c r="I586" s="163">
        <v>5</v>
      </c>
    </row>
    <row r="587" spans="1:9" ht="30">
      <c r="A587" s="169">
        <v>25430</v>
      </c>
      <c r="B587" s="37" t="s">
        <v>857</v>
      </c>
      <c r="C587" s="37" t="s">
        <v>805</v>
      </c>
      <c r="D587" t="s">
        <v>1876</v>
      </c>
      <c r="E587" s="163">
        <v>100</v>
      </c>
      <c r="F587" s="163">
        <v>100</v>
      </c>
      <c r="G587" s="163">
        <v>36.458333333333336</v>
      </c>
      <c r="H587" s="163">
        <v>32.58426966292135</v>
      </c>
      <c r="I587" s="163">
        <v>5</v>
      </c>
    </row>
    <row r="588" spans="1:9" ht="30">
      <c r="A588" s="169">
        <v>25436</v>
      </c>
      <c r="B588" s="37" t="s">
        <v>858</v>
      </c>
      <c r="C588" s="37" t="s">
        <v>805</v>
      </c>
      <c r="D588" t="s">
        <v>1877</v>
      </c>
      <c r="E588" s="163">
        <v>45.833333333333336</v>
      </c>
      <c r="F588" s="163">
        <v>46.15384615384615</v>
      </c>
      <c r="G588" s="163" t="s">
        <v>2305</v>
      </c>
      <c r="H588" s="163" t="s">
        <v>2305</v>
      </c>
      <c r="I588" s="163" t="s">
        <v>2305</v>
      </c>
    </row>
    <row r="589" spans="1:9" ht="30">
      <c r="A589" s="169">
        <v>25438</v>
      </c>
      <c r="B589" s="37" t="s">
        <v>859</v>
      </c>
      <c r="C589" s="37" t="s">
        <v>805</v>
      </c>
      <c r="D589" t="s">
        <v>1878</v>
      </c>
      <c r="E589" s="163">
        <v>43.75</v>
      </c>
      <c r="F589" s="163">
        <v>46.15384615384615</v>
      </c>
      <c r="G589" s="163" t="s">
        <v>2305</v>
      </c>
      <c r="H589" s="163" t="s">
        <v>2305</v>
      </c>
      <c r="I589" s="163" t="s">
        <v>2305</v>
      </c>
    </row>
    <row r="590" spans="1:9" ht="30">
      <c r="A590" s="169">
        <v>25473</v>
      </c>
      <c r="B590" s="37" t="s">
        <v>860</v>
      </c>
      <c r="C590" s="37" t="s">
        <v>805</v>
      </c>
      <c r="D590" t="s">
        <v>1879</v>
      </c>
      <c r="E590" s="163">
        <v>96.875</v>
      </c>
      <c r="F590" s="163">
        <v>100</v>
      </c>
      <c r="G590" s="163">
        <v>78.125</v>
      </c>
      <c r="H590" s="163">
        <v>19.662921348314608</v>
      </c>
      <c r="I590" s="163">
        <v>0</v>
      </c>
    </row>
    <row r="591" spans="1:9" ht="30">
      <c r="A591" s="169">
        <v>25483</v>
      </c>
      <c r="B591" s="37" t="s">
        <v>369</v>
      </c>
      <c r="C591" s="37" t="s">
        <v>805</v>
      </c>
      <c r="D591" t="s">
        <v>1880</v>
      </c>
      <c r="E591" s="163">
        <v>93.75</v>
      </c>
      <c r="F591" s="163">
        <v>90.10989010989012</v>
      </c>
      <c r="G591" s="163">
        <v>4.166666666666667</v>
      </c>
      <c r="H591" s="163" t="s">
        <v>2305</v>
      </c>
      <c r="I591" s="163" t="s">
        <v>2305</v>
      </c>
    </row>
    <row r="592" spans="1:9" ht="30">
      <c r="A592" s="169">
        <v>25486</v>
      </c>
      <c r="B592" s="37" t="s">
        <v>861</v>
      </c>
      <c r="C592" s="37" t="s">
        <v>805</v>
      </c>
      <c r="D592" t="s">
        <v>1881</v>
      </c>
      <c r="E592" s="163">
        <v>48.958333333333336</v>
      </c>
      <c r="F592" s="163">
        <v>57.142857142857146</v>
      </c>
      <c r="G592" s="163" t="s">
        <v>2305</v>
      </c>
      <c r="H592" s="163" t="s">
        <v>2305</v>
      </c>
      <c r="I592" s="163" t="s">
        <v>2305</v>
      </c>
    </row>
    <row r="593" spans="1:9" ht="30">
      <c r="A593" s="169">
        <v>25488</v>
      </c>
      <c r="B593" s="37" t="s">
        <v>862</v>
      </c>
      <c r="C593" s="37" t="s">
        <v>805</v>
      </c>
      <c r="D593" t="s">
        <v>1882</v>
      </c>
      <c r="E593" s="163">
        <v>93.75</v>
      </c>
      <c r="F593" s="163">
        <v>90.10989010989012</v>
      </c>
      <c r="G593" s="163">
        <v>4.166666666666667</v>
      </c>
      <c r="H593" s="163" t="s">
        <v>2305</v>
      </c>
      <c r="I593" s="163" t="s">
        <v>2305</v>
      </c>
    </row>
    <row r="594" spans="1:9" ht="30">
      <c r="A594" s="169">
        <v>25489</v>
      </c>
      <c r="B594" s="37" t="s">
        <v>863</v>
      </c>
      <c r="C594" s="37" t="s">
        <v>805</v>
      </c>
      <c r="D594" t="s">
        <v>1883</v>
      </c>
      <c r="E594" s="163">
        <v>43.75</v>
      </c>
      <c r="F594" s="163">
        <v>46.15384615384615</v>
      </c>
      <c r="G594" s="163" t="s">
        <v>2305</v>
      </c>
      <c r="H594" s="163" t="s">
        <v>2305</v>
      </c>
      <c r="I594" s="163" t="s">
        <v>2305</v>
      </c>
    </row>
    <row r="595" spans="1:9" ht="30">
      <c r="A595" s="169">
        <v>25491</v>
      </c>
      <c r="B595" s="37" t="s">
        <v>864</v>
      </c>
      <c r="C595" s="37" t="s">
        <v>805</v>
      </c>
      <c r="D595" t="s">
        <v>1884</v>
      </c>
      <c r="E595" s="163">
        <v>50</v>
      </c>
      <c r="F595" s="163">
        <v>62.637362637362635</v>
      </c>
      <c r="G595" s="163" t="s">
        <v>2305</v>
      </c>
      <c r="H595" s="163" t="s">
        <v>2305</v>
      </c>
      <c r="I595" s="163" t="s">
        <v>2305</v>
      </c>
    </row>
    <row r="596" spans="1:9" ht="30">
      <c r="A596" s="169">
        <v>25513</v>
      </c>
      <c r="B596" s="37" t="s">
        <v>866</v>
      </c>
      <c r="C596" s="37" t="s">
        <v>805</v>
      </c>
      <c r="D596" t="s">
        <v>1886</v>
      </c>
      <c r="E596" s="163">
        <v>69.79166666666667</v>
      </c>
      <c r="F596" s="163">
        <v>57.142857142857146</v>
      </c>
      <c r="G596" s="163" t="s">
        <v>2305</v>
      </c>
      <c r="H596" s="163" t="s">
        <v>2305</v>
      </c>
      <c r="I596" s="163" t="s">
        <v>2305</v>
      </c>
    </row>
    <row r="597" spans="1:9" ht="30">
      <c r="A597" s="169">
        <v>25518</v>
      </c>
      <c r="B597" s="37" t="s">
        <v>867</v>
      </c>
      <c r="C597" s="37" t="s">
        <v>805</v>
      </c>
      <c r="D597" t="s">
        <v>1887</v>
      </c>
      <c r="E597" s="163">
        <v>52.083333333333336</v>
      </c>
      <c r="F597" s="163">
        <v>46.15384615384615</v>
      </c>
      <c r="G597" s="163">
        <v>8.564814814814815</v>
      </c>
      <c r="H597" s="163">
        <v>24.15730337078652</v>
      </c>
      <c r="I597" s="163">
        <v>17</v>
      </c>
    </row>
    <row r="598" spans="1:9" ht="30">
      <c r="A598" s="169">
        <v>25524</v>
      </c>
      <c r="B598" s="37" t="s">
        <v>868</v>
      </c>
      <c r="C598" s="37" t="s">
        <v>805</v>
      </c>
      <c r="D598" t="s">
        <v>1888</v>
      </c>
      <c r="E598" s="163">
        <v>100</v>
      </c>
      <c r="F598" s="163">
        <v>90.10989010989012</v>
      </c>
      <c r="G598" s="163">
        <v>4.166666666666667</v>
      </c>
      <c r="H598" s="163">
        <v>16.292134831460675</v>
      </c>
      <c r="I598" s="163">
        <v>14</v>
      </c>
    </row>
    <row r="599" spans="1:9" ht="30">
      <c r="A599" s="169">
        <v>25530</v>
      </c>
      <c r="B599" s="37" t="s">
        <v>869</v>
      </c>
      <c r="C599" s="37" t="s">
        <v>805</v>
      </c>
      <c r="D599" s="162" t="s">
        <v>2569</v>
      </c>
      <c r="E599" s="163">
        <v>67.70833333333333</v>
      </c>
      <c r="F599" s="163">
        <v>51.64835164835165</v>
      </c>
      <c r="G599" s="163">
        <v>9.375</v>
      </c>
      <c r="H599" s="163">
        <v>5.617977528089888</v>
      </c>
      <c r="I599" s="163">
        <v>0</v>
      </c>
    </row>
    <row r="600" spans="1:9" ht="30">
      <c r="A600" s="169">
        <v>25535</v>
      </c>
      <c r="B600" s="37" t="s">
        <v>870</v>
      </c>
      <c r="C600" s="37" t="s">
        <v>805</v>
      </c>
      <c r="D600" t="s">
        <v>1889</v>
      </c>
      <c r="E600" s="163">
        <v>85.41666666666667</v>
      </c>
      <c r="F600" s="163">
        <v>90.10989010989012</v>
      </c>
      <c r="G600" s="163">
        <v>8.333333333333334</v>
      </c>
      <c r="H600" s="163">
        <v>61.235955056179776</v>
      </c>
      <c r="I600" s="163">
        <v>25</v>
      </c>
    </row>
    <row r="601" spans="1:9" ht="30">
      <c r="A601" s="169">
        <v>25572</v>
      </c>
      <c r="B601" s="37" t="s">
        <v>871</v>
      </c>
      <c r="C601" s="37" t="s">
        <v>805</v>
      </c>
      <c r="D601" t="s">
        <v>1890</v>
      </c>
      <c r="E601" s="163">
        <v>78.125</v>
      </c>
      <c r="F601" s="163">
        <v>83.51648351648352</v>
      </c>
      <c r="G601" s="163">
        <v>16.78240740740741</v>
      </c>
      <c r="H601" s="163">
        <v>61.235955056179776</v>
      </c>
      <c r="I601" s="163">
        <v>0</v>
      </c>
    </row>
    <row r="602" spans="1:9" ht="30">
      <c r="A602" s="169">
        <v>25580</v>
      </c>
      <c r="B602" s="37" t="s">
        <v>872</v>
      </c>
      <c r="C602" s="37" t="s">
        <v>805</v>
      </c>
      <c r="D602" t="s">
        <v>1891</v>
      </c>
      <c r="E602" s="163">
        <v>44.791666666666664</v>
      </c>
      <c r="F602" s="163">
        <v>57.142857142857146</v>
      </c>
      <c r="G602" s="163" t="s">
        <v>2305</v>
      </c>
      <c r="H602" s="163" t="s">
        <v>2305</v>
      </c>
      <c r="I602" s="163" t="s">
        <v>2305</v>
      </c>
    </row>
    <row r="603" spans="1:9" ht="30">
      <c r="A603" s="169">
        <v>25592</v>
      </c>
      <c r="B603" s="37" t="s">
        <v>873</v>
      </c>
      <c r="C603" s="37" t="s">
        <v>805</v>
      </c>
      <c r="D603" t="s">
        <v>1892</v>
      </c>
      <c r="E603" s="163">
        <v>39.583333333333336</v>
      </c>
      <c r="F603" s="163">
        <v>51.64835164835165</v>
      </c>
      <c r="G603" s="163" t="s">
        <v>2305</v>
      </c>
      <c r="H603" s="163" t="s">
        <v>2305</v>
      </c>
      <c r="I603" s="163" t="s">
        <v>2305</v>
      </c>
    </row>
    <row r="604" spans="1:9" ht="30">
      <c r="A604" s="169">
        <v>25594</v>
      </c>
      <c r="B604" s="37" t="s">
        <v>874</v>
      </c>
      <c r="C604" s="37" t="s">
        <v>805</v>
      </c>
      <c r="D604" t="s">
        <v>1893</v>
      </c>
      <c r="E604" s="163">
        <v>93.75</v>
      </c>
      <c r="F604" s="163">
        <v>93.4065934065934</v>
      </c>
      <c r="G604" s="163">
        <v>6.25</v>
      </c>
      <c r="H604" s="163" t="s">
        <v>2305</v>
      </c>
      <c r="I604" s="163" t="s">
        <v>2305</v>
      </c>
    </row>
    <row r="605" spans="1:9" ht="30">
      <c r="A605" s="169">
        <v>25596</v>
      </c>
      <c r="B605" s="37" t="s">
        <v>875</v>
      </c>
      <c r="C605" s="37" t="s">
        <v>805</v>
      </c>
      <c r="D605" t="s">
        <v>1894</v>
      </c>
      <c r="E605" s="163">
        <v>47.916666666666664</v>
      </c>
      <c r="F605" s="163">
        <v>61.53846153846154</v>
      </c>
      <c r="G605" s="163">
        <v>9.375</v>
      </c>
      <c r="H605" s="163">
        <v>14.044943820224718</v>
      </c>
      <c r="I605" s="163">
        <v>2.5</v>
      </c>
    </row>
    <row r="606" spans="1:9" ht="30">
      <c r="A606" s="169">
        <v>25612</v>
      </c>
      <c r="B606" s="37" t="s">
        <v>877</v>
      </c>
      <c r="C606" s="37" t="s">
        <v>805</v>
      </c>
      <c r="D606" t="s">
        <v>1896</v>
      </c>
      <c r="E606" s="163">
        <v>100</v>
      </c>
      <c r="F606" s="163">
        <v>100</v>
      </c>
      <c r="G606" s="163">
        <v>17.708333333333332</v>
      </c>
      <c r="H606" s="163">
        <v>28.089887640449437</v>
      </c>
      <c r="I606" s="163">
        <v>5</v>
      </c>
    </row>
    <row r="607" spans="1:9" ht="30">
      <c r="A607" s="169">
        <v>25645</v>
      </c>
      <c r="B607" s="37" t="s">
        <v>878</v>
      </c>
      <c r="C607" s="37" t="s">
        <v>805</v>
      </c>
      <c r="D607" t="s">
        <v>1897</v>
      </c>
      <c r="E607" s="163">
        <v>50</v>
      </c>
      <c r="F607" s="163">
        <v>67.03296703296704</v>
      </c>
      <c r="G607" s="163" t="s">
        <v>2305</v>
      </c>
      <c r="H607" s="163" t="s">
        <v>2305</v>
      </c>
      <c r="I607" s="163" t="s">
        <v>2305</v>
      </c>
    </row>
    <row r="608" spans="1:9" ht="30">
      <c r="A608" s="169">
        <v>25649</v>
      </c>
      <c r="B608" s="37" t="s">
        <v>879</v>
      </c>
      <c r="C608" s="37" t="s">
        <v>805</v>
      </c>
      <c r="D608" t="s">
        <v>1898</v>
      </c>
      <c r="E608" s="163">
        <v>92.70833333333333</v>
      </c>
      <c r="F608" s="163">
        <v>100</v>
      </c>
      <c r="G608" s="163">
        <v>12.5</v>
      </c>
      <c r="H608" s="163" t="s">
        <v>2305</v>
      </c>
      <c r="I608" s="163" t="s">
        <v>2305</v>
      </c>
    </row>
    <row r="609" spans="1:9" ht="30">
      <c r="A609" s="169">
        <v>25653</v>
      </c>
      <c r="B609" s="37" t="s">
        <v>880</v>
      </c>
      <c r="C609" s="37" t="s">
        <v>805</v>
      </c>
      <c r="D609" t="s">
        <v>1899</v>
      </c>
      <c r="E609" s="163">
        <v>43.75</v>
      </c>
      <c r="F609" s="163">
        <v>71.42857142857143</v>
      </c>
      <c r="G609" s="163">
        <v>10.069444444444445</v>
      </c>
      <c r="H609" s="163">
        <v>24.15730337078652</v>
      </c>
      <c r="I609" s="163">
        <v>2.5</v>
      </c>
    </row>
    <row r="610" spans="1:9" ht="30">
      <c r="A610" s="169">
        <v>25658</v>
      </c>
      <c r="B610" s="37" t="s">
        <v>387</v>
      </c>
      <c r="C610" s="37" t="s">
        <v>805</v>
      </c>
      <c r="D610" t="s">
        <v>1900</v>
      </c>
      <c r="E610" s="163">
        <v>51.041666666666664</v>
      </c>
      <c r="F610" s="163">
        <v>61.53846153846154</v>
      </c>
      <c r="G610" s="163" t="s">
        <v>2305</v>
      </c>
      <c r="H610" s="163" t="s">
        <v>2305</v>
      </c>
      <c r="I610" s="163" t="s">
        <v>2305</v>
      </c>
    </row>
    <row r="611" spans="1:9" ht="30">
      <c r="A611" s="169">
        <v>25662</v>
      </c>
      <c r="B611" s="37" t="s">
        <v>881</v>
      </c>
      <c r="C611" s="37" t="s">
        <v>805</v>
      </c>
      <c r="D611" t="s">
        <v>1901</v>
      </c>
      <c r="E611" s="163">
        <v>45.833333333333336</v>
      </c>
      <c r="F611" s="163">
        <v>94.50549450549451</v>
      </c>
      <c r="G611" s="163" t="s">
        <v>2305</v>
      </c>
      <c r="H611" s="163" t="s">
        <v>2305</v>
      </c>
      <c r="I611" s="163" t="s">
        <v>2305</v>
      </c>
    </row>
    <row r="612" spans="1:9" ht="30">
      <c r="A612" s="169">
        <v>25718</v>
      </c>
      <c r="B612" s="37" t="s">
        <v>882</v>
      </c>
      <c r="C612" s="37" t="s">
        <v>805</v>
      </c>
      <c r="D612" t="s">
        <v>1902</v>
      </c>
      <c r="E612" s="163">
        <v>42.708333333333336</v>
      </c>
      <c r="F612" s="163">
        <v>71.42857142857143</v>
      </c>
      <c r="G612" s="163" t="s">
        <v>2305</v>
      </c>
      <c r="H612" s="163" t="s">
        <v>2305</v>
      </c>
      <c r="I612" s="163" t="s">
        <v>2305</v>
      </c>
    </row>
    <row r="613" spans="1:9" ht="30">
      <c r="A613" s="169">
        <v>25736</v>
      </c>
      <c r="B613" s="37" t="s">
        <v>883</v>
      </c>
      <c r="C613" s="37" t="s">
        <v>805</v>
      </c>
      <c r="D613" t="s">
        <v>1903</v>
      </c>
      <c r="E613" s="163">
        <v>47.916666666666664</v>
      </c>
      <c r="F613" s="163">
        <v>71.42857142857143</v>
      </c>
      <c r="G613" s="163" t="s">
        <v>2305</v>
      </c>
      <c r="H613" s="163" t="s">
        <v>2305</v>
      </c>
      <c r="I613" s="163" t="s">
        <v>2305</v>
      </c>
    </row>
    <row r="614" spans="1:9" ht="30">
      <c r="A614" s="169">
        <v>25740</v>
      </c>
      <c r="B614" s="37" t="s">
        <v>884</v>
      </c>
      <c r="C614" s="37" t="s">
        <v>805</v>
      </c>
      <c r="D614" t="s">
        <v>1904</v>
      </c>
      <c r="E614" s="163">
        <v>100</v>
      </c>
      <c r="F614" s="163">
        <v>100</v>
      </c>
      <c r="G614" s="163">
        <v>78.125</v>
      </c>
      <c r="H614" s="163">
        <v>21.910112359550563</v>
      </c>
      <c r="I614" s="163">
        <v>5</v>
      </c>
    </row>
    <row r="615" spans="1:9" ht="30">
      <c r="A615" s="169">
        <v>25743</v>
      </c>
      <c r="B615" s="37" t="s">
        <v>885</v>
      </c>
      <c r="C615" s="37" t="s">
        <v>805</v>
      </c>
      <c r="D615" t="s">
        <v>1905</v>
      </c>
      <c r="E615" s="163">
        <v>100</v>
      </c>
      <c r="F615" s="163">
        <v>100</v>
      </c>
      <c r="G615" s="163">
        <v>16.666666666666668</v>
      </c>
      <c r="H615" s="163" t="s">
        <v>2305</v>
      </c>
      <c r="I615" s="163" t="s">
        <v>2305</v>
      </c>
    </row>
    <row r="616" spans="1:9" ht="30">
      <c r="A616" s="169">
        <v>25745</v>
      </c>
      <c r="B616" s="37" t="s">
        <v>886</v>
      </c>
      <c r="C616" s="37" t="s">
        <v>805</v>
      </c>
      <c r="D616" t="s">
        <v>1906</v>
      </c>
      <c r="E616" s="163">
        <v>55.208333333333336</v>
      </c>
      <c r="F616" s="163">
        <v>71.42857142857143</v>
      </c>
      <c r="G616" s="163" t="s">
        <v>2305</v>
      </c>
      <c r="H616" s="163" t="s">
        <v>2305</v>
      </c>
      <c r="I616" s="163" t="s">
        <v>2305</v>
      </c>
    </row>
    <row r="617" spans="1:9" ht="30">
      <c r="A617" s="169">
        <v>25754</v>
      </c>
      <c r="B617" s="37" t="s">
        <v>887</v>
      </c>
      <c r="C617" s="37" t="s">
        <v>805</v>
      </c>
      <c r="D617" t="s">
        <v>2456</v>
      </c>
      <c r="E617" s="163">
        <v>100</v>
      </c>
      <c r="F617" s="163">
        <v>93.4065934065934</v>
      </c>
      <c r="G617" s="163">
        <v>17.708333333333332</v>
      </c>
      <c r="H617" s="163">
        <v>35.39325842696629</v>
      </c>
      <c r="I617" s="163">
        <v>2.5</v>
      </c>
    </row>
    <row r="618" spans="1:9" ht="30">
      <c r="A618" s="169">
        <v>25758</v>
      </c>
      <c r="B618" s="37" t="s">
        <v>888</v>
      </c>
      <c r="C618" s="37" t="s">
        <v>805</v>
      </c>
      <c r="D618" t="s">
        <v>1907</v>
      </c>
      <c r="E618" s="163">
        <v>78.125</v>
      </c>
      <c r="F618" s="163">
        <v>72.52747252747253</v>
      </c>
      <c r="G618" s="163">
        <v>16.087962962962965</v>
      </c>
      <c r="H618" s="163">
        <v>14.044943820224718</v>
      </c>
      <c r="I618" s="163">
        <v>5</v>
      </c>
    </row>
    <row r="619" spans="1:9" ht="30">
      <c r="A619" s="169">
        <v>25769</v>
      </c>
      <c r="B619" s="37" t="s">
        <v>889</v>
      </c>
      <c r="C619" s="37" t="s">
        <v>805</v>
      </c>
      <c r="D619" t="s">
        <v>1908</v>
      </c>
      <c r="E619" s="163">
        <v>67.70833333333333</v>
      </c>
      <c r="F619" s="163">
        <v>56.043956043956044</v>
      </c>
      <c r="G619" s="163" t="s">
        <v>2305</v>
      </c>
      <c r="H619" s="163" t="s">
        <v>2305</v>
      </c>
      <c r="I619" s="163" t="s">
        <v>2305</v>
      </c>
    </row>
    <row r="620" spans="1:9" ht="30">
      <c r="A620" s="169">
        <v>25772</v>
      </c>
      <c r="B620" s="37" t="s">
        <v>890</v>
      </c>
      <c r="C620" s="37" t="s">
        <v>805</v>
      </c>
      <c r="D620" t="s">
        <v>1909</v>
      </c>
      <c r="E620" s="163">
        <v>59.375</v>
      </c>
      <c r="F620" s="163">
        <v>71.42857142857143</v>
      </c>
      <c r="G620" s="163" t="s">
        <v>2305</v>
      </c>
      <c r="H620" s="163" t="s">
        <v>2305</v>
      </c>
      <c r="I620" s="163" t="s">
        <v>2305</v>
      </c>
    </row>
    <row r="621" spans="1:9" ht="30">
      <c r="A621" s="169">
        <v>25777</v>
      </c>
      <c r="B621" s="37" t="s">
        <v>891</v>
      </c>
      <c r="C621" s="37" t="s">
        <v>805</v>
      </c>
      <c r="D621" t="s">
        <v>1910</v>
      </c>
      <c r="E621" s="163">
        <v>47.916666666666664</v>
      </c>
      <c r="F621" s="163">
        <v>72.52747252747253</v>
      </c>
      <c r="G621" s="163">
        <v>8.912037037037036</v>
      </c>
      <c r="H621" s="163">
        <v>58.98876404494382</v>
      </c>
      <c r="I621" s="163">
        <v>5</v>
      </c>
    </row>
    <row r="622" spans="1:9" ht="30">
      <c r="A622" s="169">
        <v>25779</v>
      </c>
      <c r="B622" s="37" t="s">
        <v>892</v>
      </c>
      <c r="C622" s="37" t="s">
        <v>805</v>
      </c>
      <c r="D622" t="s">
        <v>1911</v>
      </c>
      <c r="E622" s="163">
        <v>60.416666666666664</v>
      </c>
      <c r="F622" s="163">
        <v>67.03296703296704</v>
      </c>
      <c r="G622" s="163" t="s">
        <v>2305</v>
      </c>
      <c r="H622" s="163" t="s">
        <v>2305</v>
      </c>
      <c r="I622" s="163" t="s">
        <v>2305</v>
      </c>
    </row>
    <row r="623" spans="1:9" ht="30">
      <c r="A623" s="169">
        <v>25781</v>
      </c>
      <c r="B623" s="37" t="s">
        <v>893</v>
      </c>
      <c r="C623" s="37" t="s">
        <v>805</v>
      </c>
      <c r="D623" t="s">
        <v>1912</v>
      </c>
      <c r="E623" s="163">
        <v>61.458333333333336</v>
      </c>
      <c r="F623" s="163">
        <v>67.03296703296704</v>
      </c>
      <c r="G623" s="163" t="s">
        <v>2305</v>
      </c>
      <c r="H623" s="163" t="s">
        <v>2305</v>
      </c>
      <c r="I623" s="163" t="s">
        <v>2305</v>
      </c>
    </row>
    <row r="624" spans="1:9" ht="30">
      <c r="A624" s="169">
        <v>25785</v>
      </c>
      <c r="B624" s="37" t="s">
        <v>894</v>
      </c>
      <c r="C624" s="37" t="s">
        <v>805</v>
      </c>
      <c r="D624" t="s">
        <v>1913</v>
      </c>
      <c r="E624" s="163">
        <v>100</v>
      </c>
      <c r="F624" s="163">
        <v>100</v>
      </c>
      <c r="G624" s="163">
        <v>17.708333333333332</v>
      </c>
      <c r="H624" s="163">
        <v>29.775280898876403</v>
      </c>
      <c r="I624" s="163">
        <v>65</v>
      </c>
    </row>
    <row r="625" spans="1:9" ht="30">
      <c r="A625" s="169">
        <v>25793</v>
      </c>
      <c r="B625" s="37" t="s">
        <v>895</v>
      </c>
      <c r="C625" s="37" t="s">
        <v>805</v>
      </c>
      <c r="D625" t="s">
        <v>1914</v>
      </c>
      <c r="E625" s="163">
        <v>54.166666666666664</v>
      </c>
      <c r="F625" s="163">
        <v>82.41758241758242</v>
      </c>
      <c r="G625" s="163" t="s">
        <v>2305</v>
      </c>
      <c r="H625" s="163" t="s">
        <v>2305</v>
      </c>
      <c r="I625" s="163" t="s">
        <v>2305</v>
      </c>
    </row>
    <row r="626" spans="1:9" ht="30">
      <c r="A626" s="169">
        <v>25797</v>
      </c>
      <c r="B626" s="37" t="s">
        <v>896</v>
      </c>
      <c r="C626" s="37" t="s">
        <v>805</v>
      </c>
      <c r="D626" t="s">
        <v>1915</v>
      </c>
      <c r="E626" s="163">
        <v>57.291666666666664</v>
      </c>
      <c r="F626" s="163">
        <v>71.42857142857143</v>
      </c>
      <c r="G626" s="163">
        <v>12.037037037037036</v>
      </c>
      <c r="H626" s="163">
        <v>5.617977528089888</v>
      </c>
      <c r="I626" s="163">
        <v>0</v>
      </c>
    </row>
    <row r="627" spans="1:9" ht="30">
      <c r="A627" s="169">
        <v>25799</v>
      </c>
      <c r="B627" s="37" t="s">
        <v>897</v>
      </c>
      <c r="C627" s="37" t="s">
        <v>805</v>
      </c>
      <c r="D627" t="s">
        <v>1916</v>
      </c>
      <c r="E627" s="163">
        <v>100</v>
      </c>
      <c r="F627" s="163">
        <v>93.4065934065934</v>
      </c>
      <c r="G627" s="163">
        <v>17.708333333333332</v>
      </c>
      <c r="H627" s="163" t="s">
        <v>2305</v>
      </c>
      <c r="I627" s="163" t="s">
        <v>2305</v>
      </c>
    </row>
    <row r="628" spans="1:9" ht="30">
      <c r="A628" s="169">
        <v>25805</v>
      </c>
      <c r="B628" s="37" t="s">
        <v>898</v>
      </c>
      <c r="C628" s="37" t="s">
        <v>805</v>
      </c>
      <c r="D628" t="s">
        <v>1917</v>
      </c>
      <c r="E628" s="163">
        <v>98.95833333333333</v>
      </c>
      <c r="F628" s="163">
        <v>93.4065934065934</v>
      </c>
      <c r="G628" s="163">
        <v>6.25</v>
      </c>
      <c r="H628" s="163">
        <v>27.528089887640448</v>
      </c>
      <c r="I628" s="163">
        <v>2.5</v>
      </c>
    </row>
    <row r="629" spans="1:9" ht="30">
      <c r="A629" s="169">
        <v>25807</v>
      </c>
      <c r="B629" s="37" t="s">
        <v>899</v>
      </c>
      <c r="C629" s="37" t="s">
        <v>805</v>
      </c>
      <c r="D629" t="s">
        <v>1918</v>
      </c>
      <c r="E629" s="163">
        <v>59.375</v>
      </c>
      <c r="F629" s="163">
        <v>61.53846153846154</v>
      </c>
      <c r="G629" s="163" t="s">
        <v>2305</v>
      </c>
      <c r="H629" s="163" t="s">
        <v>2305</v>
      </c>
      <c r="I629" s="163" t="s">
        <v>2305</v>
      </c>
    </row>
    <row r="630" spans="1:9" ht="30">
      <c r="A630" s="169">
        <v>25815</v>
      </c>
      <c r="B630" s="37" t="s">
        <v>900</v>
      </c>
      <c r="C630" s="37" t="s">
        <v>805</v>
      </c>
      <c r="D630" t="s">
        <v>1919</v>
      </c>
      <c r="E630" s="163">
        <v>92.70833333333333</v>
      </c>
      <c r="F630" s="163">
        <v>83.51648351648352</v>
      </c>
      <c r="G630" s="163">
        <v>10.416666666666666</v>
      </c>
      <c r="H630" s="163" t="s">
        <v>2305</v>
      </c>
      <c r="I630" s="163" t="s">
        <v>2305</v>
      </c>
    </row>
    <row r="631" spans="1:9" ht="30">
      <c r="A631" s="169">
        <v>25817</v>
      </c>
      <c r="B631" s="37" t="s">
        <v>901</v>
      </c>
      <c r="C631" s="37" t="s">
        <v>805</v>
      </c>
      <c r="D631" t="s">
        <v>1920</v>
      </c>
      <c r="E631" s="163">
        <v>96.875</v>
      </c>
      <c r="F631" s="163">
        <v>100</v>
      </c>
      <c r="G631" s="163">
        <v>82.29166666666667</v>
      </c>
      <c r="H631" s="163">
        <v>37.640449438202246</v>
      </c>
      <c r="I631" s="163">
        <v>32</v>
      </c>
    </row>
    <row r="632" spans="1:9" ht="30">
      <c r="A632" s="169">
        <v>25823</v>
      </c>
      <c r="B632" s="37" t="s">
        <v>902</v>
      </c>
      <c r="C632" s="37" t="s">
        <v>805</v>
      </c>
      <c r="D632" t="s">
        <v>1921</v>
      </c>
      <c r="E632" s="163">
        <v>47.916666666666664</v>
      </c>
      <c r="F632" s="163">
        <v>68.13186813186813</v>
      </c>
      <c r="G632" s="163" t="s">
        <v>2305</v>
      </c>
      <c r="H632" s="163" t="s">
        <v>2305</v>
      </c>
      <c r="I632" s="163" t="s">
        <v>2305</v>
      </c>
    </row>
    <row r="633" spans="1:9" ht="30">
      <c r="A633" s="169">
        <v>25839</v>
      </c>
      <c r="B633" s="37" t="s">
        <v>903</v>
      </c>
      <c r="C633" s="37" t="s">
        <v>805</v>
      </c>
      <c r="D633" t="s">
        <v>1922</v>
      </c>
      <c r="E633" s="163">
        <v>42.708333333333336</v>
      </c>
      <c r="F633" s="163">
        <v>61.53846153846154</v>
      </c>
      <c r="G633" s="163" t="s">
        <v>2305</v>
      </c>
      <c r="H633" s="163" t="s">
        <v>2305</v>
      </c>
      <c r="I633" s="163" t="s">
        <v>2305</v>
      </c>
    </row>
    <row r="634" spans="1:9" ht="30">
      <c r="A634" s="169">
        <v>25841</v>
      </c>
      <c r="B634" s="37" t="s">
        <v>904</v>
      </c>
      <c r="C634" s="37" t="s">
        <v>805</v>
      </c>
      <c r="D634" t="s">
        <v>1923</v>
      </c>
      <c r="E634" s="163">
        <v>96.875</v>
      </c>
      <c r="F634" s="163">
        <v>90.10989010989012</v>
      </c>
      <c r="G634" s="163">
        <v>8.333333333333334</v>
      </c>
      <c r="H634" s="163">
        <v>16.853932584269664</v>
      </c>
      <c r="I634" s="163">
        <v>2.5</v>
      </c>
    </row>
    <row r="635" spans="1:9" ht="30">
      <c r="A635" s="169">
        <v>25843</v>
      </c>
      <c r="B635" s="37" t="s">
        <v>905</v>
      </c>
      <c r="C635" s="37" t="s">
        <v>805</v>
      </c>
      <c r="D635" t="s">
        <v>1924</v>
      </c>
      <c r="E635" s="163">
        <v>51.041666666666664</v>
      </c>
      <c r="F635" s="163">
        <v>57.142857142857146</v>
      </c>
      <c r="G635" s="163" t="s">
        <v>2305</v>
      </c>
      <c r="H635" s="163" t="s">
        <v>2305</v>
      </c>
      <c r="I635" s="163" t="s">
        <v>2305</v>
      </c>
    </row>
    <row r="636" spans="1:9" ht="30">
      <c r="A636" s="169">
        <v>25845</v>
      </c>
      <c r="B636" s="37" t="s">
        <v>906</v>
      </c>
      <c r="C636" s="37" t="s">
        <v>805</v>
      </c>
      <c r="D636" t="s">
        <v>1925</v>
      </c>
      <c r="E636" s="163">
        <v>93.75</v>
      </c>
      <c r="F636" s="163">
        <v>90.10989010989012</v>
      </c>
      <c r="G636" s="163">
        <v>4.166666666666667</v>
      </c>
      <c r="H636" s="163" t="s">
        <v>2305</v>
      </c>
      <c r="I636" s="163" t="s">
        <v>2305</v>
      </c>
    </row>
    <row r="637" spans="1:9" ht="30">
      <c r="A637" s="169">
        <v>25851</v>
      </c>
      <c r="B637" s="37" t="s">
        <v>907</v>
      </c>
      <c r="C637" s="37" t="s">
        <v>805</v>
      </c>
      <c r="D637" t="s">
        <v>1926</v>
      </c>
      <c r="E637" s="163">
        <v>43.75</v>
      </c>
      <c r="F637" s="163">
        <v>82.41758241758242</v>
      </c>
      <c r="G637" s="163" t="s">
        <v>2305</v>
      </c>
      <c r="H637" s="163" t="s">
        <v>2305</v>
      </c>
      <c r="I637" s="163" t="s">
        <v>2305</v>
      </c>
    </row>
    <row r="638" spans="1:9" ht="30">
      <c r="A638" s="169">
        <v>25506</v>
      </c>
      <c r="B638" s="37" t="s">
        <v>865</v>
      </c>
      <c r="C638" s="37" t="s">
        <v>805</v>
      </c>
      <c r="D638" t="s">
        <v>1885</v>
      </c>
      <c r="E638" s="163">
        <v>93.75</v>
      </c>
      <c r="F638" s="163">
        <v>94.50549450549451</v>
      </c>
      <c r="G638" s="163">
        <v>10.416666666666666</v>
      </c>
      <c r="H638" s="163" t="s">
        <v>2305</v>
      </c>
      <c r="I638" s="163" t="s">
        <v>2305</v>
      </c>
    </row>
    <row r="639" spans="1:9" ht="30">
      <c r="A639" s="169">
        <v>25862</v>
      </c>
      <c r="B639" s="37" t="s">
        <v>908</v>
      </c>
      <c r="C639" s="37" t="s">
        <v>805</v>
      </c>
      <c r="D639" t="s">
        <v>1927</v>
      </c>
      <c r="E639" s="163">
        <v>54.166666666666664</v>
      </c>
      <c r="F639" s="163">
        <v>67.03296703296704</v>
      </c>
      <c r="G639" s="163" t="s">
        <v>2305</v>
      </c>
      <c r="H639" s="163" t="s">
        <v>2305</v>
      </c>
      <c r="I639" s="163" t="s">
        <v>2305</v>
      </c>
    </row>
    <row r="640" spans="1:9" ht="30">
      <c r="A640" s="169">
        <v>25867</v>
      </c>
      <c r="B640" s="37" t="s">
        <v>909</v>
      </c>
      <c r="C640" s="37" t="s">
        <v>805</v>
      </c>
      <c r="D640" t="s">
        <v>1928</v>
      </c>
      <c r="E640" s="163">
        <v>44.791666666666664</v>
      </c>
      <c r="F640" s="163">
        <v>46.15384615384615</v>
      </c>
      <c r="G640" s="163">
        <v>4.398148148148148</v>
      </c>
      <c r="H640" s="163">
        <v>20.224719101123597</v>
      </c>
      <c r="I640" s="163">
        <v>5</v>
      </c>
    </row>
    <row r="641" spans="1:9" ht="30">
      <c r="A641" s="169">
        <v>25871</v>
      </c>
      <c r="B641" s="37" t="s">
        <v>910</v>
      </c>
      <c r="C641" s="37" t="s">
        <v>805</v>
      </c>
      <c r="D641" t="s">
        <v>1929</v>
      </c>
      <c r="E641" s="163">
        <v>45.833333333333336</v>
      </c>
      <c r="F641" s="163">
        <v>57.142857142857146</v>
      </c>
      <c r="G641" s="163" t="s">
        <v>2305</v>
      </c>
      <c r="H641" s="163" t="s">
        <v>2305</v>
      </c>
      <c r="I641" s="163" t="s">
        <v>2305</v>
      </c>
    </row>
    <row r="642" spans="1:9" ht="30">
      <c r="A642" s="169">
        <v>25873</v>
      </c>
      <c r="B642" s="37" t="s">
        <v>911</v>
      </c>
      <c r="C642" s="37" t="s">
        <v>805</v>
      </c>
      <c r="D642" t="s">
        <v>1930</v>
      </c>
      <c r="E642" s="163">
        <v>57.291666666666664</v>
      </c>
      <c r="F642" s="163">
        <v>46.15384615384615</v>
      </c>
      <c r="G642" s="163" t="s">
        <v>2305</v>
      </c>
      <c r="H642" s="163" t="s">
        <v>2305</v>
      </c>
      <c r="I642" s="163" t="s">
        <v>2305</v>
      </c>
    </row>
    <row r="643" spans="1:9" ht="30">
      <c r="A643" s="169">
        <v>25875</v>
      </c>
      <c r="B643" s="37" t="s">
        <v>912</v>
      </c>
      <c r="C643" s="37" t="s">
        <v>805</v>
      </c>
      <c r="D643" t="s">
        <v>1931</v>
      </c>
      <c r="E643" s="163">
        <v>40.625</v>
      </c>
      <c r="F643" s="163">
        <v>46.15384615384615</v>
      </c>
      <c r="G643" s="163">
        <v>12.61574074074074</v>
      </c>
      <c r="H643" s="163">
        <v>25.280898876404493</v>
      </c>
      <c r="I643" s="163">
        <v>2.5</v>
      </c>
    </row>
    <row r="644" spans="1:9" ht="30">
      <c r="A644" s="169">
        <v>25878</v>
      </c>
      <c r="B644" s="37" t="s">
        <v>913</v>
      </c>
      <c r="C644" s="37" t="s">
        <v>805</v>
      </c>
      <c r="D644" t="s">
        <v>1932</v>
      </c>
      <c r="E644" s="163">
        <v>93.75</v>
      </c>
      <c r="F644" s="163">
        <v>84.61538461538461</v>
      </c>
      <c r="G644" s="163">
        <v>10.416666666666666</v>
      </c>
      <c r="H644" s="163" t="s">
        <v>2305</v>
      </c>
      <c r="I644" s="163" t="s">
        <v>2305</v>
      </c>
    </row>
    <row r="645" spans="1:9" ht="30">
      <c r="A645" s="169">
        <v>25885</v>
      </c>
      <c r="B645" s="37" t="s">
        <v>914</v>
      </c>
      <c r="C645" s="37" t="s">
        <v>805</v>
      </c>
      <c r="D645" t="s">
        <v>1933</v>
      </c>
      <c r="E645" s="163">
        <v>61.458333333333336</v>
      </c>
      <c r="F645" s="163">
        <v>46.15384615384615</v>
      </c>
      <c r="G645" s="163">
        <v>62.384259259259295</v>
      </c>
      <c r="H645" s="163">
        <v>34.26966292134831</v>
      </c>
      <c r="I645" s="163">
        <v>5</v>
      </c>
    </row>
    <row r="646" spans="1:9" ht="30">
      <c r="A646" s="169">
        <v>25898</v>
      </c>
      <c r="B646" s="37" t="s">
        <v>915</v>
      </c>
      <c r="C646" s="37" t="s">
        <v>805</v>
      </c>
      <c r="D646" t="s">
        <v>1934</v>
      </c>
      <c r="E646" s="163">
        <v>45.833333333333336</v>
      </c>
      <c r="F646" s="163">
        <v>46.15384615384615</v>
      </c>
      <c r="G646" s="163">
        <v>9.49074074074074</v>
      </c>
      <c r="H646" s="163">
        <v>13.48314606741573</v>
      </c>
      <c r="I646" s="163">
        <v>0</v>
      </c>
    </row>
    <row r="647" spans="1:9" ht="30">
      <c r="A647" s="169">
        <v>25899</v>
      </c>
      <c r="B647" s="37" t="s">
        <v>916</v>
      </c>
      <c r="C647" s="37" t="s">
        <v>805</v>
      </c>
      <c r="D647" t="s">
        <v>1935</v>
      </c>
      <c r="E647" s="163">
        <v>96.875</v>
      </c>
      <c r="F647" s="163">
        <v>100</v>
      </c>
      <c r="G647" s="163">
        <v>78.125</v>
      </c>
      <c r="H647" s="163">
        <v>45.50561797752809</v>
      </c>
      <c r="I647" s="163">
        <v>78</v>
      </c>
    </row>
    <row r="648" spans="1:9" ht="15">
      <c r="A648" s="169">
        <v>94</v>
      </c>
      <c r="B648" s="37" t="s">
        <v>293</v>
      </c>
      <c r="C648" s="37" t="s">
        <v>917</v>
      </c>
      <c r="D648" t="s">
        <v>2457</v>
      </c>
      <c r="E648" s="163">
        <v>59.375</v>
      </c>
      <c r="F648" s="163">
        <v>56.043956043956044</v>
      </c>
      <c r="G648" s="163">
        <v>9.027777777777777</v>
      </c>
      <c r="H648" s="163">
        <v>30.89887640449438</v>
      </c>
      <c r="I648" s="163">
        <v>5</v>
      </c>
    </row>
    <row r="649" spans="1:9" ht="15">
      <c r="A649" s="169">
        <v>94001</v>
      </c>
      <c r="B649" s="37" t="s">
        <v>918</v>
      </c>
      <c r="C649" s="37" t="s">
        <v>917</v>
      </c>
      <c r="D649" t="s">
        <v>1936</v>
      </c>
      <c r="E649" s="163">
        <v>51.041666666666664</v>
      </c>
      <c r="F649" s="163">
        <v>56.043956043956044</v>
      </c>
      <c r="G649" s="163" t="s">
        <v>2305</v>
      </c>
      <c r="H649" s="163" t="s">
        <v>2305</v>
      </c>
      <c r="I649" s="163" t="s">
        <v>2305</v>
      </c>
    </row>
    <row r="650" spans="1:9" ht="15">
      <c r="A650" s="169">
        <v>95015</v>
      </c>
      <c r="B650" s="37" t="s">
        <v>461</v>
      </c>
      <c r="C650" s="37" t="s">
        <v>919</v>
      </c>
      <c r="D650" t="s">
        <v>1938</v>
      </c>
      <c r="E650" s="163">
        <v>92.70833333333333</v>
      </c>
      <c r="F650" s="163">
        <v>84.61538461538461</v>
      </c>
      <c r="G650" s="163">
        <v>4.166666666666667</v>
      </c>
      <c r="H650" s="163" t="s">
        <v>2305</v>
      </c>
      <c r="I650" s="163" t="s">
        <v>2305</v>
      </c>
    </row>
    <row r="651" spans="1:9" ht="15">
      <c r="A651" s="169">
        <v>95025</v>
      </c>
      <c r="B651" s="37" t="s">
        <v>921</v>
      </c>
      <c r="C651" s="37" t="s">
        <v>919</v>
      </c>
      <c r="D651" t="s">
        <v>1939</v>
      </c>
      <c r="E651" s="163">
        <v>93.75</v>
      </c>
      <c r="F651" s="163">
        <v>73.62637362637362</v>
      </c>
      <c r="G651" s="163">
        <v>4.166666666666667</v>
      </c>
      <c r="H651" s="163">
        <v>16.853932584269664</v>
      </c>
      <c r="I651" s="163">
        <v>2.5</v>
      </c>
    </row>
    <row r="652" spans="1:9" ht="15">
      <c r="A652" s="169">
        <v>95</v>
      </c>
      <c r="B652" s="37" t="s">
        <v>293</v>
      </c>
      <c r="C652" s="37" t="s">
        <v>919</v>
      </c>
      <c r="D652" s="162" t="s">
        <v>2570</v>
      </c>
      <c r="E652" s="163">
        <v>100</v>
      </c>
      <c r="F652" s="163">
        <v>94.50549450549451</v>
      </c>
      <c r="G652" s="163">
        <v>10.416666666666666</v>
      </c>
      <c r="H652" s="163">
        <v>55.056179775280896</v>
      </c>
      <c r="I652" s="163">
        <v>41</v>
      </c>
    </row>
    <row r="653" spans="1:9" ht="15">
      <c r="A653" s="169">
        <v>95200</v>
      </c>
      <c r="B653" s="37" t="s">
        <v>550</v>
      </c>
      <c r="C653" s="37" t="s">
        <v>919</v>
      </c>
      <c r="D653" t="s">
        <v>1940</v>
      </c>
      <c r="E653" s="163">
        <v>48.958333333333336</v>
      </c>
      <c r="F653" s="163">
        <v>71.42857142857143</v>
      </c>
      <c r="G653" s="163" t="s">
        <v>2305</v>
      </c>
      <c r="H653" s="163" t="s">
        <v>2305</v>
      </c>
      <c r="I653" s="163" t="s">
        <v>2305</v>
      </c>
    </row>
    <row r="654" spans="1:9" ht="30">
      <c r="A654" s="169">
        <v>95001</v>
      </c>
      <c r="B654" s="37" t="s">
        <v>920</v>
      </c>
      <c r="C654" s="37" t="s">
        <v>919</v>
      </c>
      <c r="D654" t="s">
        <v>1937</v>
      </c>
      <c r="E654" s="163">
        <v>96.875</v>
      </c>
      <c r="F654" s="163">
        <v>79.12087912087912</v>
      </c>
      <c r="G654" s="163">
        <v>8.333333333333334</v>
      </c>
      <c r="H654" s="163" t="s">
        <v>2305</v>
      </c>
      <c r="I654" s="163" t="s">
        <v>2305</v>
      </c>
    </row>
    <row r="655" spans="1:9" ht="15">
      <c r="A655" s="169">
        <v>41006</v>
      </c>
      <c r="B655" s="37" t="s">
        <v>924</v>
      </c>
      <c r="C655" s="37" t="s">
        <v>922</v>
      </c>
      <c r="D655" t="s">
        <v>1941</v>
      </c>
      <c r="E655" s="163">
        <v>100</v>
      </c>
      <c r="F655" s="163">
        <v>100</v>
      </c>
      <c r="G655" s="163">
        <v>8.333333333333334</v>
      </c>
      <c r="H655" s="163" t="s">
        <v>2305</v>
      </c>
      <c r="I655" s="163" t="s">
        <v>2305</v>
      </c>
    </row>
    <row r="656" spans="1:9" ht="15">
      <c r="A656" s="169">
        <v>41016</v>
      </c>
      <c r="B656" s="37" t="s">
        <v>926</v>
      </c>
      <c r="C656" s="37" t="s">
        <v>922</v>
      </c>
      <c r="D656" t="s">
        <v>1943</v>
      </c>
      <c r="E656" s="163">
        <v>100</v>
      </c>
      <c r="F656" s="163">
        <v>100</v>
      </c>
      <c r="G656" s="163">
        <v>10.416666666666666</v>
      </c>
      <c r="H656" s="163" t="s">
        <v>2305</v>
      </c>
      <c r="I656" s="163" t="s">
        <v>2305</v>
      </c>
    </row>
    <row r="657" spans="1:9" ht="15">
      <c r="A657" s="169">
        <v>41020</v>
      </c>
      <c r="B657" s="37" t="s">
        <v>927</v>
      </c>
      <c r="C657" s="37" t="s">
        <v>922</v>
      </c>
      <c r="D657" t="s">
        <v>1944</v>
      </c>
      <c r="E657" s="163">
        <v>100</v>
      </c>
      <c r="F657" s="163">
        <v>100</v>
      </c>
      <c r="G657" s="163">
        <v>4.166666666666667</v>
      </c>
      <c r="H657" s="163" t="s">
        <v>2305</v>
      </c>
      <c r="I657" s="163" t="s">
        <v>2305</v>
      </c>
    </row>
    <row r="658" spans="1:9" ht="15">
      <c r="A658" s="169">
        <v>41026</v>
      </c>
      <c r="B658" s="37" t="s">
        <v>928</v>
      </c>
      <c r="C658" s="37" t="s">
        <v>922</v>
      </c>
      <c r="D658" t="s">
        <v>1945</v>
      </c>
      <c r="E658" s="163">
        <v>100</v>
      </c>
      <c r="F658" s="163">
        <v>100</v>
      </c>
      <c r="G658" s="163">
        <v>25</v>
      </c>
      <c r="H658" s="163" t="s">
        <v>2305</v>
      </c>
      <c r="I658" s="163" t="s">
        <v>2305</v>
      </c>
    </row>
    <row r="659" spans="1:9" ht="15">
      <c r="A659" s="169">
        <v>41078</v>
      </c>
      <c r="B659" s="37" t="s">
        <v>929</v>
      </c>
      <c r="C659" s="37" t="s">
        <v>922</v>
      </c>
      <c r="D659" t="s">
        <v>1946</v>
      </c>
      <c r="E659" s="163">
        <v>100</v>
      </c>
      <c r="F659" s="163">
        <v>100</v>
      </c>
      <c r="G659" s="163">
        <v>4.166666666666667</v>
      </c>
      <c r="H659" s="163" t="s">
        <v>2305</v>
      </c>
      <c r="I659" s="163" t="s">
        <v>2305</v>
      </c>
    </row>
    <row r="660" spans="1:9" ht="15">
      <c r="A660" s="169">
        <v>41132</v>
      </c>
      <c r="B660" s="37" t="s">
        <v>930</v>
      </c>
      <c r="C660" s="37" t="s">
        <v>922</v>
      </c>
      <c r="D660" t="s">
        <v>1947</v>
      </c>
      <c r="E660" s="163">
        <v>100</v>
      </c>
      <c r="F660" s="163">
        <v>100</v>
      </c>
      <c r="G660" s="163">
        <v>4.166666666666667</v>
      </c>
      <c r="H660" s="163" t="s">
        <v>2305</v>
      </c>
      <c r="I660" s="163" t="s">
        <v>2305</v>
      </c>
    </row>
    <row r="661" spans="1:9" ht="15">
      <c r="A661" s="169">
        <v>41206</v>
      </c>
      <c r="B661" s="37" t="s">
        <v>931</v>
      </c>
      <c r="C661" s="37" t="s">
        <v>922</v>
      </c>
      <c r="D661" t="s">
        <v>1948</v>
      </c>
      <c r="E661" s="163">
        <v>100</v>
      </c>
      <c r="F661" s="163">
        <v>100</v>
      </c>
      <c r="G661" s="163">
        <v>4.166666666666667</v>
      </c>
      <c r="H661" s="163" t="s">
        <v>2305</v>
      </c>
      <c r="I661" s="163" t="s">
        <v>2305</v>
      </c>
    </row>
    <row r="662" spans="1:9" ht="15">
      <c r="A662" s="169">
        <v>41013</v>
      </c>
      <c r="B662" s="37" t="s">
        <v>925</v>
      </c>
      <c r="C662" s="37" t="s">
        <v>922</v>
      </c>
      <c r="D662" t="s">
        <v>1942</v>
      </c>
      <c r="E662" s="163">
        <v>100</v>
      </c>
      <c r="F662" s="163">
        <v>100</v>
      </c>
      <c r="G662" s="163">
        <v>17.708333333333332</v>
      </c>
      <c r="H662" s="163">
        <v>21.910112359550563</v>
      </c>
      <c r="I662" s="163">
        <v>16</v>
      </c>
    </row>
    <row r="663" spans="1:9" ht="15">
      <c r="A663" s="169">
        <v>41548</v>
      </c>
      <c r="B663" s="37" t="s">
        <v>944</v>
      </c>
      <c r="C663" s="37" t="s">
        <v>922</v>
      </c>
      <c r="D663" t="s">
        <v>1963</v>
      </c>
      <c r="E663" s="163">
        <v>100</v>
      </c>
      <c r="F663" s="163">
        <v>100</v>
      </c>
      <c r="G663" s="163">
        <v>17.708333333333332</v>
      </c>
      <c r="H663" s="163" t="s">
        <v>2305</v>
      </c>
      <c r="I663" s="163" t="s">
        <v>2305</v>
      </c>
    </row>
    <row r="664" spans="1:9" ht="15">
      <c r="A664" s="169">
        <v>41244</v>
      </c>
      <c r="B664" s="37" t="s">
        <v>932</v>
      </c>
      <c r="C664" s="37" t="s">
        <v>922</v>
      </c>
      <c r="D664" t="s">
        <v>1949</v>
      </c>
      <c r="E664" s="163">
        <v>100</v>
      </c>
      <c r="F664" s="163">
        <v>100</v>
      </c>
      <c r="G664" s="163">
        <v>4.166666666666667</v>
      </c>
      <c r="H664" s="163" t="s">
        <v>2305</v>
      </c>
      <c r="I664" s="163" t="s">
        <v>2305</v>
      </c>
    </row>
    <row r="665" spans="1:9" ht="15">
      <c r="A665" s="169">
        <v>41298</v>
      </c>
      <c r="B665" s="37" t="s">
        <v>933</v>
      </c>
      <c r="C665" s="37" t="s">
        <v>922</v>
      </c>
      <c r="D665" t="s">
        <v>1950</v>
      </c>
      <c r="E665" s="163">
        <v>100</v>
      </c>
      <c r="F665" s="163">
        <v>100</v>
      </c>
      <c r="G665" s="163">
        <v>17.708333333333332</v>
      </c>
      <c r="H665" s="163">
        <v>57.30337078651685</v>
      </c>
      <c r="I665" s="163">
        <v>80</v>
      </c>
    </row>
    <row r="666" spans="1:9" ht="15">
      <c r="A666" s="169">
        <v>41306</v>
      </c>
      <c r="B666" s="37" t="s">
        <v>934</v>
      </c>
      <c r="C666" s="37" t="s">
        <v>922</v>
      </c>
      <c r="D666" t="s">
        <v>1951</v>
      </c>
      <c r="E666" s="163">
        <v>100</v>
      </c>
      <c r="F666" s="163">
        <v>100</v>
      </c>
      <c r="G666" s="163">
        <v>17.708333333333332</v>
      </c>
      <c r="H666" s="163">
        <v>27.528089887640448</v>
      </c>
      <c r="I666" s="163">
        <v>0</v>
      </c>
    </row>
    <row r="667" spans="1:9" ht="15">
      <c r="A667" s="169">
        <v>41</v>
      </c>
      <c r="B667" s="37" t="s">
        <v>293</v>
      </c>
      <c r="C667" s="37" t="s">
        <v>922</v>
      </c>
      <c r="D667" t="s">
        <v>2458</v>
      </c>
      <c r="E667" s="163">
        <v>100</v>
      </c>
      <c r="F667" s="163">
        <v>100</v>
      </c>
      <c r="G667" s="163">
        <v>80.20833333333333</v>
      </c>
      <c r="H667" s="163">
        <v>38.764044943820224</v>
      </c>
      <c r="I667" s="163">
        <v>5</v>
      </c>
    </row>
    <row r="668" spans="1:9" ht="15">
      <c r="A668" s="169">
        <v>41319</v>
      </c>
      <c r="B668" s="37" t="s">
        <v>350</v>
      </c>
      <c r="C668" s="37" t="s">
        <v>922</v>
      </c>
      <c r="D668" t="s">
        <v>1952</v>
      </c>
      <c r="E668" s="163">
        <v>100</v>
      </c>
      <c r="F668" s="163">
        <v>100</v>
      </c>
      <c r="G668" s="163">
        <v>30.208333333333332</v>
      </c>
      <c r="H668" s="163" t="s">
        <v>2305</v>
      </c>
      <c r="I668" s="163" t="s">
        <v>2305</v>
      </c>
    </row>
    <row r="669" spans="1:9" ht="15">
      <c r="A669" s="169">
        <v>41349</v>
      </c>
      <c r="B669" s="37" t="s">
        <v>935</v>
      </c>
      <c r="C669" s="37" t="s">
        <v>922</v>
      </c>
      <c r="D669" t="s">
        <v>1953</v>
      </c>
      <c r="E669" s="163">
        <v>100</v>
      </c>
      <c r="F669" s="163">
        <v>100</v>
      </c>
      <c r="G669" s="163">
        <v>4.166666666666667</v>
      </c>
      <c r="H669" s="163" t="s">
        <v>2305</v>
      </c>
      <c r="I669" s="163" t="s">
        <v>2305</v>
      </c>
    </row>
    <row r="670" spans="1:9" ht="15">
      <c r="A670" s="169">
        <v>41357</v>
      </c>
      <c r="B670" s="37" t="s">
        <v>936</v>
      </c>
      <c r="C670" s="37" t="s">
        <v>922</v>
      </c>
      <c r="D670" t="s">
        <v>1954</v>
      </c>
      <c r="E670" s="163">
        <v>100</v>
      </c>
      <c r="F670" s="163">
        <v>100</v>
      </c>
      <c r="G670" s="163">
        <v>4.166666666666667</v>
      </c>
      <c r="H670" s="163">
        <v>22.471910112359552</v>
      </c>
      <c r="I670" s="163">
        <v>63</v>
      </c>
    </row>
    <row r="671" spans="1:9" ht="15">
      <c r="A671" s="169">
        <v>41359</v>
      </c>
      <c r="B671" s="37" t="s">
        <v>937</v>
      </c>
      <c r="C671" s="37" t="s">
        <v>922</v>
      </c>
      <c r="D671" t="s">
        <v>1955</v>
      </c>
      <c r="E671" s="163">
        <v>100</v>
      </c>
      <c r="F671" s="163">
        <v>100</v>
      </c>
      <c r="G671" s="163">
        <v>30.208333333333332</v>
      </c>
      <c r="H671" s="163" t="s">
        <v>2305</v>
      </c>
      <c r="I671" s="163" t="s">
        <v>2305</v>
      </c>
    </row>
    <row r="672" spans="1:9" ht="30">
      <c r="A672" s="169">
        <v>41378</v>
      </c>
      <c r="B672" s="37" t="s">
        <v>938</v>
      </c>
      <c r="C672" s="37" t="s">
        <v>922</v>
      </c>
      <c r="D672" t="s">
        <v>1956</v>
      </c>
      <c r="E672" s="163">
        <v>100</v>
      </c>
      <c r="F672" s="163">
        <v>100</v>
      </c>
      <c r="G672" s="163">
        <v>4.166666666666667</v>
      </c>
      <c r="H672" s="163" t="s">
        <v>2305</v>
      </c>
      <c r="I672" s="163" t="s">
        <v>2305</v>
      </c>
    </row>
    <row r="673" spans="1:9" ht="15">
      <c r="A673" s="169">
        <v>41396</v>
      </c>
      <c r="B673" s="37" t="s">
        <v>939</v>
      </c>
      <c r="C673" s="37" t="s">
        <v>922</v>
      </c>
      <c r="D673" t="s">
        <v>1957</v>
      </c>
      <c r="E673" s="163">
        <v>100</v>
      </c>
      <c r="F673" s="163">
        <v>100</v>
      </c>
      <c r="G673" s="163">
        <v>4.166666666666667</v>
      </c>
      <c r="H673" s="163">
        <v>35.39325842696629</v>
      </c>
      <c r="I673" s="163">
        <v>0</v>
      </c>
    </row>
    <row r="674" spans="1:9" ht="15">
      <c r="A674" s="169">
        <v>41483</v>
      </c>
      <c r="B674" s="37" t="s">
        <v>940</v>
      </c>
      <c r="C674" s="37" t="s">
        <v>922</v>
      </c>
      <c r="D674" t="s">
        <v>1958</v>
      </c>
      <c r="E674" s="163">
        <v>100</v>
      </c>
      <c r="F674" s="163">
        <v>100</v>
      </c>
      <c r="G674" s="163">
        <v>4.166666666666667</v>
      </c>
      <c r="H674" s="163" t="s">
        <v>2305</v>
      </c>
      <c r="I674" s="163" t="s">
        <v>2305</v>
      </c>
    </row>
    <row r="675" spans="1:9" ht="15">
      <c r="A675" s="169">
        <v>41001</v>
      </c>
      <c r="B675" s="37" t="s">
        <v>923</v>
      </c>
      <c r="C675" s="37" t="s">
        <v>922</v>
      </c>
      <c r="D675" t="s">
        <v>2459</v>
      </c>
      <c r="E675" s="163">
        <v>98.95833333333333</v>
      </c>
      <c r="F675" s="163">
        <v>100</v>
      </c>
      <c r="G675" s="163">
        <v>72.91666666666667</v>
      </c>
      <c r="H675" s="163" t="s">
        <v>2305</v>
      </c>
      <c r="I675" s="163" t="s">
        <v>2305</v>
      </c>
    </row>
    <row r="676" spans="1:9" ht="15">
      <c r="A676" s="169">
        <v>41503</v>
      </c>
      <c r="B676" s="37" t="s">
        <v>941</v>
      </c>
      <c r="C676" s="37" t="s">
        <v>922</v>
      </c>
      <c r="D676" t="s">
        <v>1959</v>
      </c>
      <c r="E676" s="163">
        <v>100</v>
      </c>
      <c r="F676" s="163">
        <v>100</v>
      </c>
      <c r="G676" s="163">
        <v>4.166666666666667</v>
      </c>
      <c r="H676" s="163" t="s">
        <v>2305</v>
      </c>
      <c r="I676" s="163" t="s">
        <v>2305</v>
      </c>
    </row>
    <row r="677" spans="1:9" ht="15">
      <c r="A677" s="169">
        <v>41518</v>
      </c>
      <c r="B677" s="37" t="s">
        <v>942</v>
      </c>
      <c r="C677" s="37" t="s">
        <v>922</v>
      </c>
      <c r="D677" t="s">
        <v>1960</v>
      </c>
      <c r="E677" s="163">
        <v>100</v>
      </c>
      <c r="F677" s="163">
        <v>100</v>
      </c>
      <c r="G677" s="163">
        <v>25</v>
      </c>
      <c r="H677" s="163">
        <v>39.325842696629216</v>
      </c>
      <c r="I677" s="163">
        <v>5</v>
      </c>
    </row>
    <row r="678" spans="1:9" ht="15">
      <c r="A678" s="169">
        <v>41524</v>
      </c>
      <c r="B678" s="37" t="s">
        <v>943</v>
      </c>
      <c r="C678" s="37" t="s">
        <v>922</v>
      </c>
      <c r="D678" t="s">
        <v>1961</v>
      </c>
      <c r="E678" s="163">
        <v>100</v>
      </c>
      <c r="F678" s="163">
        <v>100</v>
      </c>
      <c r="G678" s="163">
        <v>40.625</v>
      </c>
      <c r="H678" s="163">
        <v>87.07865168539325</v>
      </c>
      <c r="I678" s="163">
        <v>92</v>
      </c>
    </row>
    <row r="679" spans="1:9" ht="15">
      <c r="A679" s="169">
        <v>41530</v>
      </c>
      <c r="B679" s="37" t="s">
        <v>636</v>
      </c>
      <c r="C679" s="37" t="s">
        <v>922</v>
      </c>
      <c r="D679" t="s">
        <v>1962</v>
      </c>
      <c r="E679" s="163">
        <v>100</v>
      </c>
      <c r="F679" s="163">
        <v>100</v>
      </c>
      <c r="G679" s="163">
        <v>8.333333333333334</v>
      </c>
      <c r="H679" s="163">
        <v>48.87640449438202</v>
      </c>
      <c r="I679" s="163">
        <v>79</v>
      </c>
    </row>
    <row r="680" spans="1:9" ht="15">
      <c r="A680" s="169">
        <v>41551</v>
      </c>
      <c r="B680" s="37" t="s">
        <v>945</v>
      </c>
      <c r="C680" s="37" t="s">
        <v>922</v>
      </c>
      <c r="D680" t="s">
        <v>1964</v>
      </c>
      <c r="E680" s="163">
        <v>100</v>
      </c>
      <c r="F680" s="163">
        <v>100</v>
      </c>
      <c r="G680" s="163">
        <v>8.333333333333334</v>
      </c>
      <c r="H680" s="163" t="s">
        <v>2305</v>
      </c>
      <c r="I680" s="163" t="s">
        <v>2305</v>
      </c>
    </row>
    <row r="681" spans="1:9" ht="15">
      <c r="A681" s="169">
        <v>41615</v>
      </c>
      <c r="B681" s="37" t="s">
        <v>946</v>
      </c>
      <c r="C681" s="37" t="s">
        <v>922</v>
      </c>
      <c r="D681" t="s">
        <v>1965</v>
      </c>
      <c r="E681" s="163">
        <v>100</v>
      </c>
      <c r="F681" s="163">
        <v>100</v>
      </c>
      <c r="G681" s="163">
        <v>4.166666666666667</v>
      </c>
      <c r="H681" s="163" t="s">
        <v>2305</v>
      </c>
      <c r="I681" s="163" t="s">
        <v>2305</v>
      </c>
    </row>
    <row r="682" spans="1:9" ht="15">
      <c r="A682" s="169">
        <v>41660</v>
      </c>
      <c r="B682" s="37" t="s">
        <v>947</v>
      </c>
      <c r="C682" s="37" t="s">
        <v>922</v>
      </c>
      <c r="D682" s="162" t="s">
        <v>2571</v>
      </c>
      <c r="E682" s="163">
        <v>100</v>
      </c>
      <c r="F682" s="163">
        <v>100</v>
      </c>
      <c r="G682" s="163">
        <v>4.166666666666667</v>
      </c>
      <c r="H682" s="163" t="s">
        <v>2305</v>
      </c>
      <c r="I682" s="163" t="s">
        <v>2305</v>
      </c>
    </row>
    <row r="683" spans="1:9" ht="15">
      <c r="A683" s="169">
        <v>41668</v>
      </c>
      <c r="B683" s="37" t="s">
        <v>948</v>
      </c>
      <c r="C683" s="37" t="s">
        <v>922</v>
      </c>
      <c r="D683" t="s">
        <v>1966</v>
      </c>
      <c r="E683" s="163">
        <v>100</v>
      </c>
      <c r="F683" s="163">
        <v>100</v>
      </c>
      <c r="G683" s="163">
        <v>8.333333333333334</v>
      </c>
      <c r="H683" s="163" t="s">
        <v>2305</v>
      </c>
      <c r="I683" s="163" t="s">
        <v>2305</v>
      </c>
    </row>
    <row r="684" spans="1:9" ht="15">
      <c r="A684" s="169">
        <v>41676</v>
      </c>
      <c r="B684" s="37" t="s">
        <v>585</v>
      </c>
      <c r="C684" s="37" t="s">
        <v>922</v>
      </c>
      <c r="D684" t="s">
        <v>1967</v>
      </c>
      <c r="E684" s="163">
        <v>100</v>
      </c>
      <c r="F684" s="163">
        <v>100</v>
      </c>
      <c r="G684" s="163">
        <v>40.625</v>
      </c>
      <c r="H684" s="163">
        <v>11.235955056179776</v>
      </c>
      <c r="I684" s="163">
        <v>92</v>
      </c>
    </row>
    <row r="685" spans="1:9" ht="15">
      <c r="A685" s="169">
        <v>41770</v>
      </c>
      <c r="B685" s="37" t="s">
        <v>949</v>
      </c>
      <c r="C685" s="37" t="s">
        <v>922</v>
      </c>
      <c r="D685" t="s">
        <v>1968</v>
      </c>
      <c r="E685" s="163">
        <v>100</v>
      </c>
      <c r="F685" s="163">
        <v>100</v>
      </c>
      <c r="G685" s="163">
        <v>30.208333333333332</v>
      </c>
      <c r="H685" s="163">
        <v>5.617977528089888</v>
      </c>
      <c r="I685" s="163">
        <v>2.5</v>
      </c>
    </row>
    <row r="686" spans="1:9" ht="15">
      <c r="A686" s="169">
        <v>41791</v>
      </c>
      <c r="B686" s="37" t="s">
        <v>950</v>
      </c>
      <c r="C686" s="37" t="s">
        <v>922</v>
      </c>
      <c r="D686" t="s">
        <v>1969</v>
      </c>
      <c r="E686" s="163">
        <v>100</v>
      </c>
      <c r="F686" s="163">
        <v>100</v>
      </c>
      <c r="G686" s="163">
        <v>30.208333333333332</v>
      </c>
      <c r="H686" s="163" t="s">
        <v>2305</v>
      </c>
      <c r="I686" s="163" t="s">
        <v>2305</v>
      </c>
    </row>
    <row r="687" spans="1:9" ht="15">
      <c r="A687" s="169">
        <v>41799</v>
      </c>
      <c r="B687" s="37" t="s">
        <v>952</v>
      </c>
      <c r="C687" s="37" t="s">
        <v>922</v>
      </c>
      <c r="D687" t="s">
        <v>1971</v>
      </c>
      <c r="E687" s="163">
        <v>100</v>
      </c>
      <c r="F687" s="163">
        <v>100</v>
      </c>
      <c r="G687" s="163">
        <v>30.208333333333332</v>
      </c>
      <c r="H687" s="163" t="s">
        <v>2305</v>
      </c>
      <c r="I687" s="163" t="s">
        <v>2305</v>
      </c>
    </row>
    <row r="688" spans="1:9" ht="15">
      <c r="A688" s="169">
        <v>41801</v>
      </c>
      <c r="B688" s="37" t="s">
        <v>953</v>
      </c>
      <c r="C688" s="37" t="s">
        <v>922</v>
      </c>
      <c r="D688" t="s">
        <v>1972</v>
      </c>
      <c r="E688" s="163">
        <v>100</v>
      </c>
      <c r="F688" s="163">
        <v>100</v>
      </c>
      <c r="G688" s="163">
        <v>40.625</v>
      </c>
      <c r="H688" s="163">
        <v>24.15730337078652</v>
      </c>
      <c r="I688" s="163">
        <v>5</v>
      </c>
    </row>
    <row r="689" spans="1:9" ht="15">
      <c r="A689" s="169">
        <v>41797</v>
      </c>
      <c r="B689" s="37" t="s">
        <v>951</v>
      </c>
      <c r="C689" s="37" t="s">
        <v>922</v>
      </c>
      <c r="D689" t="s">
        <v>1970</v>
      </c>
      <c r="E689" s="163">
        <v>100</v>
      </c>
      <c r="F689" s="163">
        <v>100</v>
      </c>
      <c r="G689" s="163">
        <v>4.166666666666667</v>
      </c>
      <c r="H689" s="163" t="s">
        <v>2305</v>
      </c>
      <c r="I689" s="163" t="s">
        <v>2305</v>
      </c>
    </row>
    <row r="690" spans="1:9" ht="15">
      <c r="A690" s="169">
        <v>41807</v>
      </c>
      <c r="B690" s="37" t="s">
        <v>954</v>
      </c>
      <c r="C690" s="37" t="s">
        <v>922</v>
      </c>
      <c r="D690" t="s">
        <v>1973</v>
      </c>
      <c r="E690" s="163">
        <v>100</v>
      </c>
      <c r="F690" s="163">
        <v>100</v>
      </c>
      <c r="G690" s="163">
        <v>4.166666666666667</v>
      </c>
      <c r="H690" s="163" t="s">
        <v>2305</v>
      </c>
      <c r="I690" s="163" t="s">
        <v>2305</v>
      </c>
    </row>
    <row r="691" spans="1:9" ht="15">
      <c r="A691" s="169">
        <v>41872</v>
      </c>
      <c r="B691" s="37" t="s">
        <v>955</v>
      </c>
      <c r="C691" s="37" t="s">
        <v>922</v>
      </c>
      <c r="D691" t="s">
        <v>1974</v>
      </c>
      <c r="E691" s="163">
        <v>97.91666666666667</v>
      </c>
      <c r="F691" s="163">
        <v>100</v>
      </c>
      <c r="G691" s="163">
        <v>4.166666666666667</v>
      </c>
      <c r="H691" s="163" t="s">
        <v>2305</v>
      </c>
      <c r="I691" s="163" t="s">
        <v>2305</v>
      </c>
    </row>
    <row r="692" spans="1:9" ht="15">
      <c r="A692" s="169">
        <v>41885</v>
      </c>
      <c r="B692" s="37" t="s">
        <v>956</v>
      </c>
      <c r="C692" s="37" t="s">
        <v>922</v>
      </c>
      <c r="D692" t="s">
        <v>1975</v>
      </c>
      <c r="E692" s="163">
        <v>100</v>
      </c>
      <c r="F692" s="163">
        <v>100</v>
      </c>
      <c r="G692" s="163">
        <v>40.625</v>
      </c>
      <c r="H692" s="163" t="s">
        <v>2305</v>
      </c>
      <c r="I692" s="163" t="s">
        <v>2305</v>
      </c>
    </row>
    <row r="693" spans="1:9" ht="15">
      <c r="A693" s="169">
        <v>44035</v>
      </c>
      <c r="B693" s="37" t="s">
        <v>649</v>
      </c>
      <c r="C693" s="37" t="s">
        <v>957</v>
      </c>
      <c r="D693" t="s">
        <v>1976</v>
      </c>
      <c r="E693" s="163">
        <v>98.95833333333333</v>
      </c>
      <c r="F693" s="163">
        <v>90.10989010989012</v>
      </c>
      <c r="G693" s="163">
        <v>22.916666666666668</v>
      </c>
      <c r="H693" s="163">
        <v>5.617977528089888</v>
      </c>
      <c r="I693" s="163">
        <v>0</v>
      </c>
    </row>
    <row r="694" spans="1:9" ht="15">
      <c r="A694" s="169">
        <v>44078</v>
      </c>
      <c r="B694" s="37" t="s">
        <v>959</v>
      </c>
      <c r="C694" s="37" t="s">
        <v>957</v>
      </c>
      <c r="D694" t="s">
        <v>1977</v>
      </c>
      <c r="E694" s="163">
        <v>87.5</v>
      </c>
      <c r="F694" s="163">
        <v>90.10989010989012</v>
      </c>
      <c r="G694" s="163">
        <v>8.333333333333334</v>
      </c>
      <c r="H694" s="163" t="s">
        <v>2305</v>
      </c>
      <c r="I694" s="163" t="s">
        <v>2305</v>
      </c>
    </row>
    <row r="695" spans="1:9" ht="15">
      <c r="A695" s="169">
        <v>44090</v>
      </c>
      <c r="B695" s="37" t="s">
        <v>960</v>
      </c>
      <c r="C695" s="37" t="s">
        <v>957</v>
      </c>
      <c r="D695" t="s">
        <v>1978</v>
      </c>
      <c r="E695" s="163">
        <v>92.70833333333333</v>
      </c>
      <c r="F695" s="163">
        <v>90.10989010989012</v>
      </c>
      <c r="G695" s="163">
        <v>15.625</v>
      </c>
      <c r="H695" s="163" t="s">
        <v>2305</v>
      </c>
      <c r="I695" s="163" t="s">
        <v>2305</v>
      </c>
    </row>
    <row r="696" spans="1:9" ht="15">
      <c r="A696" s="169">
        <v>44098</v>
      </c>
      <c r="B696" s="37" t="s">
        <v>961</v>
      </c>
      <c r="C696" s="37" t="s">
        <v>957</v>
      </c>
      <c r="D696" t="s">
        <v>1979</v>
      </c>
      <c r="E696" s="163">
        <v>86.45833333333333</v>
      </c>
      <c r="F696" s="163">
        <v>90.10989010989012</v>
      </c>
      <c r="G696" s="163">
        <v>7.291666666666667</v>
      </c>
      <c r="H696" s="163" t="s">
        <v>2305</v>
      </c>
      <c r="I696" s="163" t="s">
        <v>2305</v>
      </c>
    </row>
    <row r="697" spans="1:9" ht="15">
      <c r="A697" s="169">
        <v>44110</v>
      </c>
      <c r="B697" s="37" t="s">
        <v>962</v>
      </c>
      <c r="C697" s="37" t="s">
        <v>957</v>
      </c>
      <c r="D697" t="s">
        <v>1980</v>
      </c>
      <c r="E697" s="163">
        <v>95.83333333333333</v>
      </c>
      <c r="F697" s="163">
        <v>90.10989010989012</v>
      </c>
      <c r="G697" s="163">
        <v>8.333333333333334</v>
      </c>
      <c r="H697" s="163" t="s">
        <v>2305</v>
      </c>
      <c r="I697" s="163" t="s">
        <v>2305</v>
      </c>
    </row>
    <row r="698" spans="1:9" ht="15">
      <c r="A698" s="169">
        <v>44279</v>
      </c>
      <c r="B698" s="37" t="s">
        <v>963</v>
      </c>
      <c r="C698" s="37" t="s">
        <v>957</v>
      </c>
      <c r="D698" t="s">
        <v>1981</v>
      </c>
      <c r="E698" s="163">
        <v>88.54166666666667</v>
      </c>
      <c r="F698" s="163">
        <v>90.10989010989012</v>
      </c>
      <c r="G698" s="163">
        <v>9.375</v>
      </c>
      <c r="H698" s="163" t="s">
        <v>2305</v>
      </c>
      <c r="I698" s="163" t="s">
        <v>2305</v>
      </c>
    </row>
    <row r="699" spans="1:9" ht="15">
      <c r="A699" s="169">
        <v>44</v>
      </c>
      <c r="B699" s="37" t="s">
        <v>293</v>
      </c>
      <c r="C699" s="37" t="s">
        <v>957</v>
      </c>
      <c r="D699" t="s">
        <v>2460</v>
      </c>
      <c r="E699" s="163">
        <v>78.125</v>
      </c>
      <c r="F699" s="163">
        <v>93.4065934065934</v>
      </c>
      <c r="G699" s="163">
        <v>13.541666666666666</v>
      </c>
      <c r="H699" s="163" t="s">
        <v>2305</v>
      </c>
      <c r="I699" s="163" t="s">
        <v>2305</v>
      </c>
    </row>
    <row r="700" spans="1:9" ht="15">
      <c r="A700" s="169">
        <v>44378</v>
      </c>
      <c r="B700" s="37" t="s">
        <v>964</v>
      </c>
      <c r="C700" s="37" t="s">
        <v>957</v>
      </c>
      <c r="D700" t="s">
        <v>1982</v>
      </c>
      <c r="E700" s="163">
        <v>95.83333333333333</v>
      </c>
      <c r="F700" s="163">
        <v>90.10989010989012</v>
      </c>
      <c r="G700" s="163">
        <v>11.458333333333334</v>
      </c>
      <c r="H700" s="163">
        <v>27.528089887640448</v>
      </c>
      <c r="I700" s="163">
        <v>5</v>
      </c>
    </row>
    <row r="701" spans="1:9" ht="15">
      <c r="A701" s="169">
        <v>44420</v>
      </c>
      <c r="B701" s="37" t="s">
        <v>965</v>
      </c>
      <c r="C701" s="37" t="s">
        <v>957</v>
      </c>
      <c r="D701" t="s">
        <v>1983</v>
      </c>
      <c r="E701" s="163">
        <v>94.79166666666667</v>
      </c>
      <c r="F701" s="163">
        <v>90.10989010989012</v>
      </c>
      <c r="G701" s="163">
        <v>13.541666666666666</v>
      </c>
      <c r="H701" s="163" t="s">
        <v>2305</v>
      </c>
      <c r="I701" s="163" t="s">
        <v>2305</v>
      </c>
    </row>
    <row r="702" spans="1:9" ht="15">
      <c r="A702" s="169">
        <v>44430</v>
      </c>
      <c r="B702" s="37" t="s">
        <v>966</v>
      </c>
      <c r="C702" s="37" t="s">
        <v>957</v>
      </c>
      <c r="D702" t="s">
        <v>2462</v>
      </c>
      <c r="E702" s="163">
        <v>91.66666666666667</v>
      </c>
      <c r="F702" s="163">
        <v>100</v>
      </c>
      <c r="G702" s="163">
        <v>52.083333333333336</v>
      </c>
      <c r="H702" s="163">
        <v>5.617977528089888</v>
      </c>
      <c r="I702" s="163">
        <v>2.5</v>
      </c>
    </row>
    <row r="703" spans="1:9" ht="15">
      <c r="A703" s="169">
        <v>44560</v>
      </c>
      <c r="B703" s="37" t="s">
        <v>967</v>
      </c>
      <c r="C703" s="37" t="s">
        <v>957</v>
      </c>
      <c r="D703" t="s">
        <v>1984</v>
      </c>
      <c r="E703" s="163">
        <v>78.125</v>
      </c>
      <c r="F703" s="163">
        <v>80.21978021978022</v>
      </c>
      <c r="G703" s="163">
        <v>8.333333333333334</v>
      </c>
      <c r="H703" s="163">
        <v>0</v>
      </c>
      <c r="I703" s="163">
        <v>2.5</v>
      </c>
    </row>
    <row r="704" spans="1:9" ht="15">
      <c r="A704" s="169">
        <v>44001</v>
      </c>
      <c r="B704" s="37" t="s">
        <v>958</v>
      </c>
      <c r="C704" s="37" t="s">
        <v>957</v>
      </c>
      <c r="D704" t="s">
        <v>2461</v>
      </c>
      <c r="E704" s="163">
        <v>86.45833333333333</v>
      </c>
      <c r="F704" s="163">
        <v>80.21978021978022</v>
      </c>
      <c r="G704" s="163">
        <v>21.875</v>
      </c>
      <c r="H704" s="163" t="s">
        <v>2305</v>
      </c>
      <c r="I704" s="163" t="s">
        <v>2305</v>
      </c>
    </row>
    <row r="705" spans="1:9" ht="15">
      <c r="A705" s="169">
        <v>44650</v>
      </c>
      <c r="B705" s="37" t="s">
        <v>968</v>
      </c>
      <c r="C705" s="37" t="s">
        <v>957</v>
      </c>
      <c r="D705" t="s">
        <v>1985</v>
      </c>
      <c r="E705" s="163">
        <v>79.16666666666667</v>
      </c>
      <c r="F705" s="163">
        <v>90.10989010989012</v>
      </c>
      <c r="G705" s="163">
        <v>11.458333333333334</v>
      </c>
      <c r="H705" s="163">
        <v>13.48314606741573</v>
      </c>
      <c r="I705" s="163">
        <v>82.5</v>
      </c>
    </row>
    <row r="706" spans="1:9" ht="15">
      <c r="A706" s="169">
        <v>44847</v>
      </c>
      <c r="B706" s="37" t="s">
        <v>969</v>
      </c>
      <c r="C706" s="37" t="s">
        <v>957</v>
      </c>
      <c r="D706" t="s">
        <v>1986</v>
      </c>
      <c r="E706" s="163">
        <v>83.33333333333333</v>
      </c>
      <c r="F706" s="163">
        <v>90.10989010989012</v>
      </c>
      <c r="G706" s="163">
        <v>13.541666666666666</v>
      </c>
      <c r="H706" s="163">
        <v>18.53932584269663</v>
      </c>
      <c r="I706" s="163">
        <v>32</v>
      </c>
    </row>
    <row r="707" spans="1:9" ht="15">
      <c r="A707" s="169">
        <v>44855</v>
      </c>
      <c r="B707" s="37" t="s">
        <v>970</v>
      </c>
      <c r="C707" s="37" t="s">
        <v>957</v>
      </c>
      <c r="D707" s="162" t="s">
        <v>1987</v>
      </c>
      <c r="E707" s="163">
        <v>82.29166666666667</v>
      </c>
      <c r="F707" s="163">
        <v>100</v>
      </c>
      <c r="G707" s="163">
        <v>13.541666666666666</v>
      </c>
      <c r="H707" s="163" t="s">
        <v>2305</v>
      </c>
      <c r="I707" s="163" t="s">
        <v>2305</v>
      </c>
    </row>
    <row r="708" spans="1:9" ht="15">
      <c r="A708" s="169">
        <v>44874</v>
      </c>
      <c r="B708" s="37" t="s">
        <v>498</v>
      </c>
      <c r="C708" s="37" t="s">
        <v>957</v>
      </c>
      <c r="D708" t="s">
        <v>1988</v>
      </c>
      <c r="E708" s="163">
        <v>89.58333333333333</v>
      </c>
      <c r="F708" s="163">
        <v>80.21978021978022</v>
      </c>
      <c r="G708" s="163">
        <v>10.416666666666666</v>
      </c>
      <c r="H708" s="163" t="s">
        <v>2305</v>
      </c>
      <c r="I708" s="163" t="s">
        <v>2305</v>
      </c>
    </row>
    <row r="709" spans="1:9" ht="15">
      <c r="A709" s="169">
        <v>47030</v>
      </c>
      <c r="B709" s="37" t="s">
        <v>973</v>
      </c>
      <c r="C709" s="37" t="s">
        <v>971</v>
      </c>
      <c r="D709" t="s">
        <v>1989</v>
      </c>
      <c r="E709" s="163">
        <v>86.45833333333333</v>
      </c>
      <c r="F709" s="163">
        <v>90.10989010989012</v>
      </c>
      <c r="G709" s="163">
        <v>15.625</v>
      </c>
      <c r="H709" s="163" t="s">
        <v>2305</v>
      </c>
      <c r="I709" s="163" t="s">
        <v>2305</v>
      </c>
    </row>
    <row r="710" spans="1:9" ht="15">
      <c r="A710" s="169">
        <v>47053</v>
      </c>
      <c r="B710" s="37" t="s">
        <v>974</v>
      </c>
      <c r="C710" s="37" t="s">
        <v>971</v>
      </c>
      <c r="D710" t="s">
        <v>1990</v>
      </c>
      <c r="E710" s="163">
        <v>82.29166666666667</v>
      </c>
      <c r="F710" s="163">
        <v>90.10989010989012</v>
      </c>
      <c r="G710" s="163">
        <v>10.416666666666666</v>
      </c>
      <c r="H710" s="163">
        <v>30.337078651685392</v>
      </c>
      <c r="I710" s="163">
        <v>5</v>
      </c>
    </row>
    <row r="711" spans="1:9" ht="15">
      <c r="A711" s="169">
        <v>47058</v>
      </c>
      <c r="B711" s="37" t="s">
        <v>975</v>
      </c>
      <c r="C711" s="37" t="s">
        <v>971</v>
      </c>
      <c r="D711" t="s">
        <v>1991</v>
      </c>
      <c r="E711" s="163">
        <v>52.083333333333336</v>
      </c>
      <c r="F711" s="163">
        <v>51.64835164835165</v>
      </c>
      <c r="G711" s="163" t="s">
        <v>2305</v>
      </c>
      <c r="H711" s="163" t="s">
        <v>2305</v>
      </c>
      <c r="I711" s="163" t="s">
        <v>2305</v>
      </c>
    </row>
    <row r="712" spans="1:9" ht="30">
      <c r="A712" s="169">
        <v>47161</v>
      </c>
      <c r="B712" s="37" t="s">
        <v>976</v>
      </c>
      <c r="C712" s="37" t="s">
        <v>971</v>
      </c>
      <c r="D712" t="s">
        <v>1992</v>
      </c>
      <c r="E712" s="163">
        <v>84.375</v>
      </c>
      <c r="F712" s="163">
        <v>90.10989010989012</v>
      </c>
      <c r="G712" s="163">
        <v>11.458333333333334</v>
      </c>
      <c r="H712" s="163">
        <v>60.1123595505618</v>
      </c>
      <c r="I712" s="163">
        <v>44</v>
      </c>
    </row>
    <row r="713" spans="1:9" ht="15">
      <c r="A713" s="169">
        <v>47170</v>
      </c>
      <c r="B713" s="37" t="s">
        <v>977</v>
      </c>
      <c r="C713" s="37" t="s">
        <v>971</v>
      </c>
      <c r="D713" t="s">
        <v>1993</v>
      </c>
      <c r="E713" s="163">
        <v>80.20833333333333</v>
      </c>
      <c r="F713" s="163">
        <v>90.10989010989012</v>
      </c>
      <c r="G713" s="163">
        <v>15.625</v>
      </c>
      <c r="H713" s="163" t="s">
        <v>2305</v>
      </c>
      <c r="I713" s="163" t="s">
        <v>2305</v>
      </c>
    </row>
    <row r="714" spans="1:9" ht="15">
      <c r="A714" s="169">
        <v>47189</v>
      </c>
      <c r="B714" s="37" t="s">
        <v>978</v>
      </c>
      <c r="C714" s="37" t="s">
        <v>971</v>
      </c>
      <c r="D714" t="s">
        <v>2465</v>
      </c>
      <c r="E714" s="163">
        <v>85.41666666666667</v>
      </c>
      <c r="F714" s="163">
        <v>80.21978021978022</v>
      </c>
      <c r="G714" s="163">
        <v>19.791666666666668</v>
      </c>
      <c r="H714" s="163" t="s">
        <v>2305</v>
      </c>
      <c r="I714" s="163" t="s">
        <v>2305</v>
      </c>
    </row>
    <row r="715" spans="1:9" ht="15">
      <c r="A715" s="169">
        <v>47205</v>
      </c>
      <c r="B715" s="37" t="s">
        <v>336</v>
      </c>
      <c r="C715" s="37" t="s">
        <v>971</v>
      </c>
      <c r="D715" t="s">
        <v>1994</v>
      </c>
      <c r="E715" s="163">
        <v>86.45833333333333</v>
      </c>
      <c r="F715" s="163">
        <v>90.10989010989012</v>
      </c>
      <c r="G715" s="163">
        <v>17.708333333333332</v>
      </c>
      <c r="H715" s="163">
        <v>5.617977528089888</v>
      </c>
      <c r="I715" s="163">
        <v>15</v>
      </c>
    </row>
    <row r="716" spans="1:9" ht="15">
      <c r="A716" s="169">
        <v>47245</v>
      </c>
      <c r="B716" s="37" t="s">
        <v>979</v>
      </c>
      <c r="C716" s="37" t="s">
        <v>971</v>
      </c>
      <c r="D716" t="s">
        <v>1995</v>
      </c>
      <c r="E716" s="163">
        <v>45.833333333333336</v>
      </c>
      <c r="F716" s="163">
        <v>73.62637362637362</v>
      </c>
      <c r="G716" s="163">
        <v>39.23611111111111</v>
      </c>
      <c r="H716" s="163">
        <v>11.235955056179776</v>
      </c>
      <c r="I716" s="163">
        <v>64</v>
      </c>
    </row>
    <row r="717" spans="1:9" ht="15">
      <c r="A717" s="169">
        <v>47258</v>
      </c>
      <c r="B717" s="37" t="s">
        <v>980</v>
      </c>
      <c r="C717" s="37" t="s">
        <v>971</v>
      </c>
      <c r="D717" t="s">
        <v>1996</v>
      </c>
      <c r="E717" s="163">
        <v>82.29166666666667</v>
      </c>
      <c r="F717" s="163">
        <v>90.10989010989012</v>
      </c>
      <c r="G717" s="163">
        <v>12.5</v>
      </c>
      <c r="H717" s="163" t="s">
        <v>2305</v>
      </c>
      <c r="I717" s="163" t="s">
        <v>2305</v>
      </c>
    </row>
    <row r="718" spans="1:9" ht="15">
      <c r="A718" s="169">
        <v>47268</v>
      </c>
      <c r="B718" s="37" t="s">
        <v>981</v>
      </c>
      <c r="C718" s="37" t="s">
        <v>971</v>
      </c>
      <c r="D718" t="s">
        <v>1997</v>
      </c>
      <c r="E718" s="163">
        <v>89.58333333333333</v>
      </c>
      <c r="F718" s="163">
        <v>90.10989010989012</v>
      </c>
      <c r="G718" s="163">
        <v>4.166666666666667</v>
      </c>
      <c r="H718" s="163" t="s">
        <v>2305</v>
      </c>
      <c r="I718" s="163" t="s">
        <v>2305</v>
      </c>
    </row>
    <row r="719" spans="1:9" ht="15">
      <c r="A719" s="169">
        <v>47288</v>
      </c>
      <c r="B719" s="37" t="s">
        <v>982</v>
      </c>
      <c r="C719" s="37" t="s">
        <v>971</v>
      </c>
      <c r="D719" t="s">
        <v>1998</v>
      </c>
      <c r="E719" s="163">
        <v>82.29166666666667</v>
      </c>
      <c r="F719" s="163">
        <v>90.10989010989012</v>
      </c>
      <c r="G719" s="163">
        <v>13.541666666666666</v>
      </c>
      <c r="H719" s="163">
        <v>46.62921348314607</v>
      </c>
      <c r="I719" s="163">
        <v>44</v>
      </c>
    </row>
    <row r="720" spans="1:9" ht="15">
      <c r="A720" s="169">
        <v>47</v>
      </c>
      <c r="B720" s="37" t="s">
        <v>293</v>
      </c>
      <c r="C720" s="37" t="s">
        <v>971</v>
      </c>
      <c r="D720" t="s">
        <v>2463</v>
      </c>
      <c r="E720" s="163">
        <v>78.125</v>
      </c>
      <c r="F720" s="163">
        <v>90.10989010989012</v>
      </c>
      <c r="G720" s="163">
        <v>19.791666666666668</v>
      </c>
      <c r="H720" s="163" t="s">
        <v>2305</v>
      </c>
      <c r="I720" s="163" t="s">
        <v>2305</v>
      </c>
    </row>
    <row r="721" spans="1:9" ht="15">
      <c r="A721" s="169">
        <v>47318</v>
      </c>
      <c r="B721" s="37" t="s">
        <v>983</v>
      </c>
      <c r="C721" s="37" t="s">
        <v>971</v>
      </c>
      <c r="D721" t="s">
        <v>1999</v>
      </c>
      <c r="E721" s="163">
        <v>80.20833333333333</v>
      </c>
      <c r="F721" s="163">
        <v>100</v>
      </c>
      <c r="G721" s="163">
        <v>17.708333333333332</v>
      </c>
      <c r="H721" s="163">
        <v>33.146067415730336</v>
      </c>
      <c r="I721" s="163">
        <v>12</v>
      </c>
    </row>
    <row r="722" spans="1:9" ht="15">
      <c r="A722" s="169">
        <v>47460</v>
      </c>
      <c r="B722" s="37" t="s">
        <v>984</v>
      </c>
      <c r="C722" s="37" t="s">
        <v>971</v>
      </c>
      <c r="D722" t="s">
        <v>2000</v>
      </c>
      <c r="E722" s="163">
        <v>64.58333333333333</v>
      </c>
      <c r="F722" s="163">
        <v>51.64835164835165</v>
      </c>
      <c r="G722" s="163">
        <v>12.61574074074074</v>
      </c>
      <c r="H722" s="163">
        <v>5.617977528089888</v>
      </c>
      <c r="I722" s="163">
        <v>5</v>
      </c>
    </row>
    <row r="723" spans="1:9" ht="15">
      <c r="A723" s="169">
        <v>47541</v>
      </c>
      <c r="B723" s="37" t="s">
        <v>985</v>
      </c>
      <c r="C723" s="37" t="s">
        <v>971</v>
      </c>
      <c r="D723" t="s">
        <v>2001</v>
      </c>
      <c r="E723" s="163">
        <v>80.20833333333333</v>
      </c>
      <c r="F723" s="163">
        <v>100</v>
      </c>
      <c r="G723" s="163">
        <v>17.708333333333332</v>
      </c>
      <c r="H723" s="163">
        <v>39.325842696629216</v>
      </c>
      <c r="I723" s="163">
        <v>62</v>
      </c>
    </row>
    <row r="724" spans="1:9" ht="15">
      <c r="A724" s="169">
        <v>47545</v>
      </c>
      <c r="B724" s="37" t="s">
        <v>986</v>
      </c>
      <c r="C724" s="37" t="s">
        <v>971</v>
      </c>
      <c r="D724" t="s">
        <v>2002</v>
      </c>
      <c r="E724" s="163">
        <v>90.625</v>
      </c>
      <c r="F724" s="163">
        <v>90.10989010989012</v>
      </c>
      <c r="G724" s="163">
        <v>19.791666666666668</v>
      </c>
      <c r="H724" s="163">
        <v>30.89887640449438</v>
      </c>
      <c r="I724" s="163">
        <v>75</v>
      </c>
    </row>
    <row r="725" spans="1:9" ht="15">
      <c r="A725" s="169">
        <v>47551</v>
      </c>
      <c r="B725" s="37" t="s">
        <v>987</v>
      </c>
      <c r="C725" s="37" t="s">
        <v>971</v>
      </c>
      <c r="D725" t="s">
        <v>2003</v>
      </c>
      <c r="E725" s="163">
        <v>83.33333333333333</v>
      </c>
      <c r="F725" s="163">
        <v>90.10989010989012</v>
      </c>
      <c r="G725" s="163">
        <v>86.45833333333333</v>
      </c>
      <c r="H725" s="163" t="s">
        <v>2305</v>
      </c>
      <c r="I725" s="163" t="s">
        <v>2305</v>
      </c>
    </row>
    <row r="726" spans="1:9" ht="15">
      <c r="A726" s="169">
        <v>47555</v>
      </c>
      <c r="B726" s="37" t="s">
        <v>988</v>
      </c>
      <c r="C726" s="37" t="s">
        <v>971</v>
      </c>
      <c r="D726" t="s">
        <v>2004</v>
      </c>
      <c r="E726" s="163">
        <v>45.833333333333336</v>
      </c>
      <c r="F726" s="163">
        <v>57.142857142857146</v>
      </c>
      <c r="G726" s="163">
        <v>14.35185185185185</v>
      </c>
      <c r="H726" s="163">
        <v>24.15730337078652</v>
      </c>
      <c r="I726" s="163">
        <v>26</v>
      </c>
    </row>
    <row r="727" spans="1:9" ht="15">
      <c r="A727" s="169">
        <v>47570</v>
      </c>
      <c r="B727" s="37" t="s">
        <v>989</v>
      </c>
      <c r="C727" s="37" t="s">
        <v>971</v>
      </c>
      <c r="D727" t="s">
        <v>2005</v>
      </c>
      <c r="E727" s="163">
        <v>82.29166666666667</v>
      </c>
      <c r="F727" s="163">
        <v>90.10989010989012</v>
      </c>
      <c r="G727" s="163">
        <v>14.583333333333334</v>
      </c>
      <c r="H727" s="163" t="s">
        <v>2305</v>
      </c>
      <c r="I727" s="163" t="s">
        <v>2305</v>
      </c>
    </row>
    <row r="728" spans="1:9" ht="15">
      <c r="A728" s="169">
        <v>47605</v>
      </c>
      <c r="B728" s="37" t="s">
        <v>990</v>
      </c>
      <c r="C728" s="37" t="s">
        <v>971</v>
      </c>
      <c r="D728" t="s">
        <v>2006</v>
      </c>
      <c r="E728" s="163">
        <v>86.45833333333333</v>
      </c>
      <c r="F728" s="163">
        <v>90.10989010989012</v>
      </c>
      <c r="G728" s="163">
        <v>17.708333333333332</v>
      </c>
      <c r="H728" s="163" t="s">
        <v>2305</v>
      </c>
      <c r="I728" s="163" t="s">
        <v>2305</v>
      </c>
    </row>
    <row r="729" spans="1:9" ht="30">
      <c r="A729" s="169">
        <v>47660</v>
      </c>
      <c r="B729" s="37" t="s">
        <v>991</v>
      </c>
      <c r="C729" s="37" t="s">
        <v>971</v>
      </c>
      <c r="D729" t="s">
        <v>2007</v>
      </c>
      <c r="E729" s="163">
        <v>84.375</v>
      </c>
      <c r="F729" s="163">
        <v>90.10989010989012</v>
      </c>
      <c r="G729" s="163">
        <v>17.708333333333332</v>
      </c>
      <c r="H729" s="163">
        <v>44.943820224719104</v>
      </c>
      <c r="I729" s="163">
        <v>2.5</v>
      </c>
    </row>
    <row r="730" spans="1:9" ht="15">
      <c r="A730" s="169">
        <v>47675</v>
      </c>
      <c r="B730" s="37" t="s">
        <v>640</v>
      </c>
      <c r="C730" s="37" t="s">
        <v>971</v>
      </c>
      <c r="D730" t="s">
        <v>2008</v>
      </c>
      <c r="E730" s="163">
        <v>85.41666666666667</v>
      </c>
      <c r="F730" s="163">
        <v>90.10989010989012</v>
      </c>
      <c r="G730" s="163">
        <v>14.583333333333334</v>
      </c>
      <c r="H730" s="163" t="s">
        <v>2305</v>
      </c>
      <c r="I730" s="163" t="s">
        <v>2305</v>
      </c>
    </row>
    <row r="731" spans="1:9" ht="30">
      <c r="A731" s="169">
        <v>47692</v>
      </c>
      <c r="B731" s="37" t="s">
        <v>992</v>
      </c>
      <c r="C731" s="37" t="s">
        <v>971</v>
      </c>
      <c r="D731" t="s">
        <v>2009</v>
      </c>
      <c r="E731" s="163">
        <v>90.625</v>
      </c>
      <c r="F731" s="163">
        <v>80.21978021978022</v>
      </c>
      <c r="G731" s="163">
        <v>10.416666666666666</v>
      </c>
      <c r="H731" s="163">
        <v>70.2247191011236</v>
      </c>
      <c r="I731" s="163">
        <v>2.5</v>
      </c>
    </row>
    <row r="732" spans="1:9" ht="15">
      <c r="A732" s="169">
        <v>47703</v>
      </c>
      <c r="B732" s="37" t="s">
        <v>993</v>
      </c>
      <c r="C732" s="37" t="s">
        <v>971</v>
      </c>
      <c r="D732" t="s">
        <v>2010</v>
      </c>
      <c r="E732" s="163">
        <v>81.25</v>
      </c>
      <c r="F732" s="163">
        <v>100</v>
      </c>
      <c r="G732" s="163">
        <v>14.583333333333334</v>
      </c>
      <c r="H732" s="163" t="s">
        <v>2305</v>
      </c>
      <c r="I732" s="163" t="s">
        <v>2305</v>
      </c>
    </row>
    <row r="733" spans="1:9" ht="15">
      <c r="A733" s="169">
        <v>47707</v>
      </c>
      <c r="B733" s="37" t="s">
        <v>994</v>
      </c>
      <c r="C733" s="37" t="s">
        <v>971</v>
      </c>
      <c r="D733" t="s">
        <v>2011</v>
      </c>
      <c r="E733" s="163">
        <v>33.333333333333336</v>
      </c>
      <c r="F733" s="163">
        <v>78.02197802197803</v>
      </c>
      <c r="G733" s="163">
        <v>10.416666666666666</v>
      </c>
      <c r="H733" s="163">
        <v>5.617977528089888</v>
      </c>
      <c r="I733" s="163">
        <v>2.5</v>
      </c>
    </row>
    <row r="734" spans="1:9" ht="30">
      <c r="A734" s="169">
        <v>47720</v>
      </c>
      <c r="B734" s="37" t="s">
        <v>995</v>
      </c>
      <c r="C734" s="37" t="s">
        <v>971</v>
      </c>
      <c r="D734" t="s">
        <v>2012</v>
      </c>
      <c r="E734" s="163">
        <v>51.041666666666664</v>
      </c>
      <c r="F734" s="163">
        <v>57.142857142857146</v>
      </c>
      <c r="G734" s="163" t="s">
        <v>2305</v>
      </c>
      <c r="H734" s="163" t="s">
        <v>2305</v>
      </c>
      <c r="I734" s="163" t="s">
        <v>2305</v>
      </c>
    </row>
    <row r="735" spans="1:9" ht="15">
      <c r="A735" s="169">
        <v>47001</v>
      </c>
      <c r="B735" s="37" t="s">
        <v>972</v>
      </c>
      <c r="C735" s="37" t="s">
        <v>971</v>
      </c>
      <c r="D735" t="s">
        <v>2464</v>
      </c>
      <c r="E735" s="163">
        <v>98.95833333333333</v>
      </c>
      <c r="F735" s="163">
        <v>90.10989010989012</v>
      </c>
      <c r="G735" s="163">
        <v>86.45833333333333</v>
      </c>
      <c r="H735" s="163">
        <v>33.70786516853933</v>
      </c>
      <c r="I735" s="163">
        <v>5</v>
      </c>
    </row>
    <row r="736" spans="1:9" ht="15">
      <c r="A736" s="169">
        <v>47745</v>
      </c>
      <c r="B736" s="37" t="s">
        <v>996</v>
      </c>
      <c r="C736" s="37" t="s">
        <v>971</v>
      </c>
      <c r="D736" t="s">
        <v>2013</v>
      </c>
      <c r="E736" s="163">
        <v>82.29166666666667</v>
      </c>
      <c r="F736" s="163">
        <v>90.10989010989012</v>
      </c>
      <c r="G736" s="163">
        <v>15.625</v>
      </c>
      <c r="H736" s="163" t="s">
        <v>2305</v>
      </c>
      <c r="I736" s="163" t="s">
        <v>2305</v>
      </c>
    </row>
    <row r="737" spans="1:9" ht="15">
      <c r="A737" s="169">
        <v>47798</v>
      </c>
      <c r="B737" s="37" t="s">
        <v>997</v>
      </c>
      <c r="C737" s="37" t="s">
        <v>971</v>
      </c>
      <c r="D737" t="s">
        <v>2014</v>
      </c>
      <c r="E737" s="163">
        <v>77.08333333333333</v>
      </c>
      <c r="F737" s="163">
        <v>90.10989010989012</v>
      </c>
      <c r="G737" s="163">
        <v>17.708333333333332</v>
      </c>
      <c r="H737" s="163">
        <v>24.719101123595507</v>
      </c>
      <c r="I737" s="163">
        <v>2.5</v>
      </c>
    </row>
    <row r="738" spans="1:9" ht="15">
      <c r="A738" s="169">
        <v>47960</v>
      </c>
      <c r="B738" s="37" t="s">
        <v>998</v>
      </c>
      <c r="C738" s="37" t="s">
        <v>971</v>
      </c>
      <c r="D738" t="s">
        <v>2015</v>
      </c>
      <c r="E738" s="163">
        <v>36.458333333333336</v>
      </c>
      <c r="F738" s="163">
        <v>51.64835164835165</v>
      </c>
      <c r="G738" s="163" t="s">
        <v>2305</v>
      </c>
      <c r="H738" s="163" t="s">
        <v>2305</v>
      </c>
      <c r="I738" s="163" t="s">
        <v>2305</v>
      </c>
    </row>
    <row r="739" spans="1:9" ht="15">
      <c r="A739" s="169">
        <v>47980</v>
      </c>
      <c r="B739" s="37" t="s">
        <v>999</v>
      </c>
      <c r="C739" s="37" t="s">
        <v>971</v>
      </c>
      <c r="D739" t="s">
        <v>2016</v>
      </c>
      <c r="E739" s="163">
        <v>88.54166666666667</v>
      </c>
      <c r="F739" s="163">
        <v>90.10989010989012</v>
      </c>
      <c r="G739" s="163">
        <v>10.416666666666666</v>
      </c>
      <c r="H739" s="163" t="s">
        <v>2305</v>
      </c>
      <c r="I739" s="163" t="s">
        <v>2305</v>
      </c>
    </row>
    <row r="740" spans="1:9" ht="15">
      <c r="A740" s="169">
        <v>50006</v>
      </c>
      <c r="B740" s="37" t="s">
        <v>1002</v>
      </c>
      <c r="C740" s="37" t="s">
        <v>1000</v>
      </c>
      <c r="D740" t="s">
        <v>2017</v>
      </c>
      <c r="E740" s="163">
        <v>67.70833333333333</v>
      </c>
      <c r="F740" s="163">
        <v>82.41758241758242</v>
      </c>
      <c r="G740" s="163">
        <v>34.722222222222186</v>
      </c>
      <c r="H740" s="163">
        <v>72.47191011235955</v>
      </c>
      <c r="I740" s="163">
        <v>5</v>
      </c>
    </row>
    <row r="741" spans="1:9" ht="15">
      <c r="A741" s="169">
        <v>50110</v>
      </c>
      <c r="B741" s="37" t="s">
        <v>1003</v>
      </c>
      <c r="C741" s="37" t="s">
        <v>1000</v>
      </c>
      <c r="D741" t="s">
        <v>2018</v>
      </c>
      <c r="E741" s="163">
        <v>46.875</v>
      </c>
      <c r="F741" s="163">
        <v>67.03296703296704</v>
      </c>
      <c r="G741" s="163" t="s">
        <v>2305</v>
      </c>
      <c r="H741" s="163" t="s">
        <v>2305</v>
      </c>
      <c r="I741" s="163" t="s">
        <v>2305</v>
      </c>
    </row>
    <row r="742" spans="1:9" ht="15">
      <c r="A742" s="169">
        <v>50124</v>
      </c>
      <c r="B742" s="37" t="s">
        <v>1004</v>
      </c>
      <c r="C742" s="37" t="s">
        <v>1000</v>
      </c>
      <c r="D742" t="s">
        <v>2019</v>
      </c>
      <c r="E742" s="163">
        <v>45.833333333333336</v>
      </c>
      <c r="F742" s="163">
        <v>76.92307692307692</v>
      </c>
      <c r="G742" s="163" t="s">
        <v>2305</v>
      </c>
      <c r="H742" s="163" t="s">
        <v>2305</v>
      </c>
      <c r="I742" s="163" t="s">
        <v>2305</v>
      </c>
    </row>
    <row r="743" spans="1:9" ht="15">
      <c r="A743" s="169">
        <v>50150</v>
      </c>
      <c r="B743" s="37" t="s">
        <v>1005</v>
      </c>
      <c r="C743" s="37" t="s">
        <v>1000</v>
      </c>
      <c r="D743" t="s">
        <v>2020</v>
      </c>
      <c r="E743" s="163">
        <v>69.79166666666667</v>
      </c>
      <c r="F743" s="163">
        <v>61.53846153846154</v>
      </c>
      <c r="G743" s="163" t="s">
        <v>2305</v>
      </c>
      <c r="H743" s="163" t="s">
        <v>2305</v>
      </c>
      <c r="I743" s="163" t="s">
        <v>2305</v>
      </c>
    </row>
    <row r="744" spans="1:9" ht="15">
      <c r="A744" s="169">
        <v>50226</v>
      </c>
      <c r="B744" s="37" t="s">
        <v>1007</v>
      </c>
      <c r="C744" s="37" t="s">
        <v>1000</v>
      </c>
      <c r="D744" t="s">
        <v>2022</v>
      </c>
      <c r="E744" s="163">
        <v>40.625</v>
      </c>
      <c r="F744" s="163">
        <v>72.52747252747253</v>
      </c>
      <c r="G744" s="163">
        <v>53.532608695652186</v>
      </c>
      <c r="H744" s="163">
        <v>33.70786516853933</v>
      </c>
      <c r="I744" s="163">
        <v>5</v>
      </c>
    </row>
    <row r="745" spans="1:9" ht="15">
      <c r="A745" s="169">
        <v>50245</v>
      </c>
      <c r="B745" s="37" t="s">
        <v>1008</v>
      </c>
      <c r="C745" s="37" t="s">
        <v>1000</v>
      </c>
      <c r="D745" t="s">
        <v>2023</v>
      </c>
      <c r="E745" s="163">
        <v>54.166666666666664</v>
      </c>
      <c r="F745" s="163">
        <v>82.41758241758242</v>
      </c>
      <c r="G745" s="163" t="s">
        <v>2305</v>
      </c>
      <c r="H745" s="163" t="s">
        <v>2305</v>
      </c>
      <c r="I745" s="163" t="s">
        <v>2305</v>
      </c>
    </row>
    <row r="746" spans="1:9" ht="15">
      <c r="A746" s="169">
        <v>50251</v>
      </c>
      <c r="B746" s="37" t="s">
        <v>1009</v>
      </c>
      <c r="C746" s="37" t="s">
        <v>1000</v>
      </c>
      <c r="D746" t="s">
        <v>2024</v>
      </c>
      <c r="E746" s="163">
        <v>57.291666666666664</v>
      </c>
      <c r="F746" s="163">
        <v>72.52747252747253</v>
      </c>
      <c r="G746" s="163" t="s">
        <v>2305</v>
      </c>
      <c r="H746" s="163" t="s">
        <v>2305</v>
      </c>
      <c r="I746" s="163" t="s">
        <v>2305</v>
      </c>
    </row>
    <row r="747" spans="1:9" ht="15">
      <c r="A747" s="169">
        <v>50270</v>
      </c>
      <c r="B747" s="37" t="s">
        <v>1010</v>
      </c>
      <c r="C747" s="37" t="s">
        <v>1000</v>
      </c>
      <c r="D747" t="s">
        <v>2025</v>
      </c>
      <c r="E747" s="163">
        <v>57.291666666666664</v>
      </c>
      <c r="F747" s="163">
        <v>67.03296703296704</v>
      </c>
      <c r="G747" s="163" t="s">
        <v>2305</v>
      </c>
      <c r="H747" s="163" t="s">
        <v>2305</v>
      </c>
      <c r="I747" s="163" t="s">
        <v>2305</v>
      </c>
    </row>
    <row r="748" spans="1:9" ht="15">
      <c r="A748" s="169">
        <v>50287</v>
      </c>
      <c r="B748" s="37" t="s">
        <v>1011</v>
      </c>
      <c r="C748" s="37" t="s">
        <v>1000</v>
      </c>
      <c r="D748" t="s">
        <v>2026</v>
      </c>
      <c r="E748" s="163">
        <v>54.166666666666664</v>
      </c>
      <c r="F748" s="163">
        <v>72.52747252747253</v>
      </c>
      <c r="G748" s="163">
        <v>4.166666666666667</v>
      </c>
      <c r="H748" s="163">
        <v>5.617977528089888</v>
      </c>
      <c r="I748" s="163">
        <v>0</v>
      </c>
    </row>
    <row r="749" spans="1:9" ht="15">
      <c r="A749" s="169">
        <v>50</v>
      </c>
      <c r="B749" s="37" t="s">
        <v>293</v>
      </c>
      <c r="C749" s="37" t="s">
        <v>1000</v>
      </c>
      <c r="D749" t="s">
        <v>2466</v>
      </c>
      <c r="E749" s="163">
        <v>90.625</v>
      </c>
      <c r="F749" s="163">
        <v>49.45054945054945</v>
      </c>
      <c r="G749" s="163" t="s">
        <v>2305</v>
      </c>
      <c r="H749" s="163" t="s">
        <v>2305</v>
      </c>
      <c r="I749" s="163" t="s">
        <v>2305</v>
      </c>
    </row>
    <row r="750" spans="1:9" ht="15">
      <c r="A750" s="169">
        <v>50313</v>
      </c>
      <c r="B750" s="37" t="s">
        <v>349</v>
      </c>
      <c r="C750" s="37" t="s">
        <v>1000</v>
      </c>
      <c r="D750" t="s">
        <v>2027</v>
      </c>
      <c r="E750" s="163">
        <v>56.25</v>
      </c>
      <c r="F750" s="163">
        <v>87.91208791208791</v>
      </c>
      <c r="G750" s="163">
        <v>12.61574074074074</v>
      </c>
      <c r="H750" s="163">
        <v>19.662921348314608</v>
      </c>
      <c r="I750" s="163">
        <v>0</v>
      </c>
    </row>
    <row r="751" spans="1:9" ht="15">
      <c r="A751" s="169">
        <v>50318</v>
      </c>
      <c r="B751" s="37" t="s">
        <v>983</v>
      </c>
      <c r="C751" s="37" t="s">
        <v>1000</v>
      </c>
      <c r="D751" t="s">
        <v>2028</v>
      </c>
      <c r="E751" s="163">
        <v>56.25</v>
      </c>
      <c r="F751" s="163">
        <v>72.52747252747253</v>
      </c>
      <c r="G751" s="163" t="s">
        <v>2305</v>
      </c>
      <c r="H751" s="163" t="s">
        <v>2305</v>
      </c>
      <c r="I751" s="163" t="s">
        <v>2305</v>
      </c>
    </row>
    <row r="752" spans="1:9" ht="15">
      <c r="A752" s="169">
        <v>50350</v>
      </c>
      <c r="B752" s="37" t="s">
        <v>1014</v>
      </c>
      <c r="C752" s="37" t="s">
        <v>1000</v>
      </c>
      <c r="D752" t="s">
        <v>2031</v>
      </c>
      <c r="E752" s="163">
        <v>54.166666666666664</v>
      </c>
      <c r="F752" s="163">
        <v>61.53846153846154</v>
      </c>
      <c r="G752" s="163" t="s">
        <v>2305</v>
      </c>
      <c r="H752" s="163" t="s">
        <v>2305</v>
      </c>
      <c r="I752" s="163" t="s">
        <v>2305</v>
      </c>
    </row>
    <row r="753" spans="1:9" ht="15">
      <c r="A753" s="169">
        <v>50400</v>
      </c>
      <c r="B753" s="37" t="s">
        <v>1016</v>
      </c>
      <c r="C753" s="37" t="s">
        <v>1000</v>
      </c>
      <c r="D753" t="s">
        <v>2033</v>
      </c>
      <c r="E753" s="163">
        <v>41.666666666666664</v>
      </c>
      <c r="F753" s="163">
        <v>32.967032967032964</v>
      </c>
      <c r="G753" s="163" t="s">
        <v>2305</v>
      </c>
      <c r="H753" s="163" t="s">
        <v>2305</v>
      </c>
      <c r="I753" s="163" t="s">
        <v>2305</v>
      </c>
    </row>
    <row r="754" spans="1:9" ht="15">
      <c r="A754" s="169">
        <v>50325</v>
      </c>
      <c r="B754" s="37" t="s">
        <v>1012</v>
      </c>
      <c r="C754" s="37" t="s">
        <v>1000</v>
      </c>
      <c r="D754" t="s">
        <v>2029</v>
      </c>
      <c r="E754" s="163">
        <v>52.083333333333336</v>
      </c>
      <c r="F754" s="163">
        <v>61.53846153846154</v>
      </c>
      <c r="G754" s="163" t="s">
        <v>2305</v>
      </c>
      <c r="H754" s="163" t="s">
        <v>2305</v>
      </c>
      <c r="I754" s="163" t="s">
        <v>2305</v>
      </c>
    </row>
    <row r="755" spans="1:9" ht="15">
      <c r="A755" s="169">
        <v>50330</v>
      </c>
      <c r="B755" s="37" t="s">
        <v>1013</v>
      </c>
      <c r="C755" s="37" t="s">
        <v>1000</v>
      </c>
      <c r="D755" t="s">
        <v>2030</v>
      </c>
      <c r="E755" s="163">
        <v>59.375</v>
      </c>
      <c r="F755" s="163">
        <v>61.53846153846154</v>
      </c>
      <c r="G755" s="163" t="s">
        <v>2305</v>
      </c>
      <c r="H755" s="163" t="s">
        <v>2305</v>
      </c>
      <c r="I755" s="163" t="s">
        <v>2305</v>
      </c>
    </row>
    <row r="756" spans="1:9" ht="15">
      <c r="A756" s="169">
        <v>50450</v>
      </c>
      <c r="B756" s="37" t="s">
        <v>1017</v>
      </c>
      <c r="C756" s="37" t="s">
        <v>1000</v>
      </c>
      <c r="D756" t="s">
        <v>2034</v>
      </c>
      <c r="E756" s="163">
        <v>65.625</v>
      </c>
      <c r="F756" s="163">
        <v>71.42857142857143</v>
      </c>
      <c r="G756" s="163" t="s">
        <v>2305</v>
      </c>
      <c r="H756" s="163" t="s">
        <v>2305</v>
      </c>
      <c r="I756" s="163" t="s">
        <v>2305</v>
      </c>
    </row>
    <row r="757" spans="1:9" ht="15">
      <c r="A757" s="169">
        <v>50568</v>
      </c>
      <c r="B757" s="37" t="s">
        <v>1018</v>
      </c>
      <c r="C757" s="37" t="s">
        <v>1000</v>
      </c>
      <c r="D757" t="s">
        <v>2035</v>
      </c>
      <c r="E757" s="163">
        <v>72.91666666666667</v>
      </c>
      <c r="F757" s="163">
        <v>87.91208791208791</v>
      </c>
      <c r="G757" s="163" t="s">
        <v>2305</v>
      </c>
      <c r="H757" s="163" t="s">
        <v>2305</v>
      </c>
      <c r="I757" s="163" t="s">
        <v>2305</v>
      </c>
    </row>
    <row r="758" spans="1:9" ht="15">
      <c r="A758" s="169">
        <v>50577</v>
      </c>
      <c r="B758" s="37" t="s">
        <v>1020</v>
      </c>
      <c r="C758" s="37" t="s">
        <v>1000</v>
      </c>
      <c r="D758" t="s">
        <v>2037</v>
      </c>
      <c r="E758" s="163">
        <v>67.70833333333333</v>
      </c>
      <c r="F758" s="163">
        <v>82.41758241758242</v>
      </c>
      <c r="G758" s="163" t="s">
        <v>2305</v>
      </c>
      <c r="H758" s="163" t="s">
        <v>2305</v>
      </c>
      <c r="I758" s="163" t="s">
        <v>2305</v>
      </c>
    </row>
    <row r="759" spans="1:9" ht="15">
      <c r="A759" s="169">
        <v>50573</v>
      </c>
      <c r="B759" s="37" t="s">
        <v>1019</v>
      </c>
      <c r="C759" s="37" t="s">
        <v>1000</v>
      </c>
      <c r="D759" t="s">
        <v>2036</v>
      </c>
      <c r="E759" s="163">
        <v>48.958333333333336</v>
      </c>
      <c r="F759" s="163">
        <v>65.93406593406593</v>
      </c>
      <c r="G759" s="163">
        <v>55.55555555555555</v>
      </c>
      <c r="H759" s="163">
        <v>37.640449438202246</v>
      </c>
      <c r="I759" s="163">
        <v>2.5</v>
      </c>
    </row>
    <row r="760" spans="1:9" ht="15">
      <c r="A760" s="169">
        <v>50590</v>
      </c>
      <c r="B760" s="37" t="s">
        <v>658</v>
      </c>
      <c r="C760" s="37" t="s">
        <v>1000</v>
      </c>
      <c r="D760" t="s">
        <v>2038</v>
      </c>
      <c r="E760" s="163">
        <v>75</v>
      </c>
      <c r="F760" s="163">
        <v>82.41758241758242</v>
      </c>
      <c r="G760" s="163">
        <v>23.72685185185185</v>
      </c>
      <c r="H760" s="163">
        <v>16.292134831460675</v>
      </c>
      <c r="I760" s="163">
        <v>5</v>
      </c>
    </row>
    <row r="761" spans="1:9" ht="15">
      <c r="A761" s="169">
        <v>50606</v>
      </c>
      <c r="B761" s="37" t="s">
        <v>1021</v>
      </c>
      <c r="C761" s="37" t="s">
        <v>1000</v>
      </c>
      <c r="D761" t="s">
        <v>2039</v>
      </c>
      <c r="E761" s="163">
        <v>44.791666666666664</v>
      </c>
      <c r="F761" s="163">
        <v>67.03296703296704</v>
      </c>
      <c r="G761" s="163" t="s">
        <v>2305</v>
      </c>
      <c r="H761" s="163" t="s">
        <v>2305</v>
      </c>
      <c r="I761" s="163" t="s">
        <v>2305</v>
      </c>
    </row>
    <row r="762" spans="1:9" ht="30">
      <c r="A762" s="169">
        <v>50680</v>
      </c>
      <c r="B762" s="37" t="s">
        <v>1022</v>
      </c>
      <c r="C762" s="37" t="s">
        <v>1000</v>
      </c>
      <c r="D762" t="s">
        <v>2040</v>
      </c>
      <c r="E762" s="163">
        <v>55.208333333333336</v>
      </c>
      <c r="F762" s="163">
        <v>76.92307692307692</v>
      </c>
      <c r="G762" s="163">
        <v>9.606481481481481</v>
      </c>
      <c r="H762" s="163">
        <v>25.280898876404493</v>
      </c>
      <c r="I762" s="163">
        <v>0</v>
      </c>
    </row>
    <row r="763" spans="1:9" ht="15">
      <c r="A763" s="169">
        <v>50683</v>
      </c>
      <c r="B763" s="37" t="s">
        <v>1023</v>
      </c>
      <c r="C763" s="37" t="s">
        <v>1000</v>
      </c>
      <c r="D763" t="s">
        <v>2041</v>
      </c>
      <c r="E763" s="163">
        <v>68.75</v>
      </c>
      <c r="F763" s="163">
        <v>76.92307692307692</v>
      </c>
      <c r="G763" s="163">
        <v>14.699074074074074</v>
      </c>
      <c r="H763" s="163">
        <v>19.662921348314608</v>
      </c>
      <c r="I763" s="163">
        <v>75</v>
      </c>
    </row>
    <row r="764" spans="1:9" ht="15">
      <c r="A764" s="169">
        <v>50686</v>
      </c>
      <c r="B764" s="37" t="s">
        <v>1024</v>
      </c>
      <c r="C764" s="37" t="s">
        <v>1000</v>
      </c>
      <c r="D764" t="s">
        <v>2042</v>
      </c>
      <c r="E764" s="163">
        <v>44.791666666666664</v>
      </c>
      <c r="F764" s="163">
        <v>67.03296703296704</v>
      </c>
      <c r="G764" s="163" t="s">
        <v>2305</v>
      </c>
      <c r="H764" s="163" t="s">
        <v>2305</v>
      </c>
      <c r="I764" s="163" t="s">
        <v>2305</v>
      </c>
    </row>
    <row r="765" spans="1:9" ht="30">
      <c r="A765" s="169">
        <v>50223</v>
      </c>
      <c r="B765" s="37" t="s">
        <v>1006</v>
      </c>
      <c r="C765" s="37" t="s">
        <v>1000</v>
      </c>
      <c r="D765" t="s">
        <v>2021</v>
      </c>
      <c r="E765" s="163">
        <v>53.125</v>
      </c>
      <c r="F765" s="163">
        <v>67.03296703296704</v>
      </c>
      <c r="G765" s="163" t="s">
        <v>2305</v>
      </c>
      <c r="H765" s="163" t="s">
        <v>2305</v>
      </c>
      <c r="I765" s="163" t="s">
        <v>2305</v>
      </c>
    </row>
    <row r="766" spans="1:9" ht="15">
      <c r="A766" s="169">
        <v>50689</v>
      </c>
      <c r="B766" s="37" t="s">
        <v>744</v>
      </c>
      <c r="C766" s="37" t="s">
        <v>1000</v>
      </c>
      <c r="D766" t="s">
        <v>2043</v>
      </c>
      <c r="E766" s="163">
        <v>65.625</v>
      </c>
      <c r="F766" s="163">
        <v>67.03296703296704</v>
      </c>
      <c r="G766" s="163" t="s">
        <v>2305</v>
      </c>
      <c r="H766" s="163" t="s">
        <v>2305</v>
      </c>
      <c r="I766" s="163" t="s">
        <v>2305</v>
      </c>
    </row>
    <row r="767" spans="1:9" ht="15">
      <c r="A767" s="169">
        <v>50370</v>
      </c>
      <c r="B767" s="37" t="s">
        <v>1015</v>
      </c>
      <c r="C767" s="37" t="s">
        <v>1000</v>
      </c>
      <c r="D767" t="s">
        <v>2032</v>
      </c>
      <c r="E767" s="163">
        <v>55.208333333333336</v>
      </c>
      <c r="F767" s="163">
        <v>67.03296703296704</v>
      </c>
      <c r="G767" s="163">
        <v>9.375</v>
      </c>
      <c r="H767" s="163">
        <v>16.292134831460675</v>
      </c>
      <c r="I767" s="163">
        <v>5</v>
      </c>
    </row>
    <row r="768" spans="1:9" ht="15">
      <c r="A768" s="169">
        <v>50001</v>
      </c>
      <c r="B768" s="37" t="s">
        <v>1001</v>
      </c>
      <c r="C768" s="37" t="s">
        <v>1000</v>
      </c>
      <c r="D768" t="s">
        <v>2467</v>
      </c>
      <c r="E768" s="163">
        <v>42.708333333333336</v>
      </c>
      <c r="F768" s="163">
        <v>71.42857142857143</v>
      </c>
      <c r="G768" s="163" t="s">
        <v>2305</v>
      </c>
      <c r="H768" s="163" t="s">
        <v>2305</v>
      </c>
      <c r="I768" s="163" t="s">
        <v>2305</v>
      </c>
    </row>
    <row r="769" spans="1:9" ht="15">
      <c r="A769" s="169">
        <v>50711</v>
      </c>
      <c r="B769" s="37" t="s">
        <v>1025</v>
      </c>
      <c r="C769" s="37" t="s">
        <v>1000</v>
      </c>
      <c r="D769" t="s">
        <v>2044</v>
      </c>
      <c r="E769" s="163">
        <v>78.125</v>
      </c>
      <c r="F769" s="163">
        <v>87.91208791208791</v>
      </c>
      <c r="G769" s="163">
        <v>27.89351851851852</v>
      </c>
      <c r="H769" s="163">
        <v>55.056179775280896</v>
      </c>
      <c r="I769" s="163">
        <v>5</v>
      </c>
    </row>
    <row r="770" spans="1:9" ht="15">
      <c r="A770" s="169">
        <v>52019</v>
      </c>
      <c r="B770" s="37" t="s">
        <v>1027</v>
      </c>
      <c r="C770" s="37" t="s">
        <v>369</v>
      </c>
      <c r="D770" t="s">
        <v>2045</v>
      </c>
      <c r="E770" s="163">
        <v>89.58333333333333</v>
      </c>
      <c r="F770" s="163">
        <v>90.10989010989012</v>
      </c>
      <c r="G770" s="163">
        <v>15.625</v>
      </c>
      <c r="H770" s="163" t="s">
        <v>2305</v>
      </c>
      <c r="I770" s="163" t="s">
        <v>2305</v>
      </c>
    </row>
    <row r="771" spans="1:9" ht="15">
      <c r="A771" s="169">
        <v>52022</v>
      </c>
      <c r="B771" s="37" t="s">
        <v>1028</v>
      </c>
      <c r="C771" s="37" t="s">
        <v>369</v>
      </c>
      <c r="D771" t="s">
        <v>2046</v>
      </c>
      <c r="E771" s="163">
        <v>87.5</v>
      </c>
      <c r="F771" s="163">
        <v>90.10989010989012</v>
      </c>
      <c r="G771" s="163">
        <v>11.458333333333334</v>
      </c>
      <c r="H771" s="163" t="s">
        <v>2305</v>
      </c>
      <c r="I771" s="163" t="s">
        <v>2305</v>
      </c>
    </row>
    <row r="772" spans="1:9" ht="15">
      <c r="A772" s="169">
        <v>52036</v>
      </c>
      <c r="B772" s="37" t="s">
        <v>1029</v>
      </c>
      <c r="C772" s="37" t="s">
        <v>369</v>
      </c>
      <c r="D772" t="s">
        <v>2047</v>
      </c>
      <c r="E772" s="163">
        <v>72.91666666666667</v>
      </c>
      <c r="F772" s="163">
        <v>74.72527472527473</v>
      </c>
      <c r="G772" s="163">
        <v>10.416666666666666</v>
      </c>
      <c r="H772" s="163">
        <v>56.17977528089887</v>
      </c>
      <c r="I772" s="163">
        <v>0</v>
      </c>
    </row>
    <row r="773" spans="1:9" ht="30">
      <c r="A773" s="169">
        <v>52051</v>
      </c>
      <c r="B773" s="37" t="s">
        <v>1030</v>
      </c>
      <c r="C773" s="37" t="s">
        <v>369</v>
      </c>
      <c r="D773" s="162" t="s">
        <v>2572</v>
      </c>
      <c r="E773" s="163">
        <v>84.375</v>
      </c>
      <c r="F773" s="163">
        <v>90.10989010989012</v>
      </c>
      <c r="G773" s="163">
        <v>17.708333333333332</v>
      </c>
      <c r="H773" s="163" t="s">
        <v>2305</v>
      </c>
      <c r="I773" s="163" t="s">
        <v>2305</v>
      </c>
    </row>
    <row r="774" spans="1:9" ht="15">
      <c r="A774" s="169">
        <v>52079</v>
      </c>
      <c r="B774" s="37" t="s">
        <v>1031</v>
      </c>
      <c r="C774" s="37" t="s">
        <v>369</v>
      </c>
      <c r="D774" t="s">
        <v>2048</v>
      </c>
      <c r="E774" s="163">
        <v>55.208333333333336</v>
      </c>
      <c r="F774" s="163">
        <v>83.51648351648352</v>
      </c>
      <c r="G774" s="163">
        <v>5.5555555555555545</v>
      </c>
      <c r="H774" s="163">
        <v>19.662921348314608</v>
      </c>
      <c r="I774" s="163">
        <v>0</v>
      </c>
    </row>
    <row r="775" spans="1:9" ht="15">
      <c r="A775" s="169">
        <v>52083</v>
      </c>
      <c r="B775" s="37" t="s">
        <v>505</v>
      </c>
      <c r="C775" s="37" t="s">
        <v>369</v>
      </c>
      <c r="D775" t="s">
        <v>2049</v>
      </c>
      <c r="E775" s="163">
        <v>43.75</v>
      </c>
      <c r="F775" s="163">
        <v>51.64835164835165</v>
      </c>
      <c r="G775" s="163" t="s">
        <v>2305</v>
      </c>
      <c r="H775" s="163" t="s">
        <v>2305</v>
      </c>
      <c r="I775" s="163" t="s">
        <v>2305</v>
      </c>
    </row>
    <row r="776" spans="1:9" ht="15">
      <c r="A776" s="169">
        <v>52110</v>
      </c>
      <c r="B776" s="37" t="s">
        <v>1032</v>
      </c>
      <c r="C776" s="37" t="s">
        <v>369</v>
      </c>
      <c r="D776" t="s">
        <v>2050</v>
      </c>
      <c r="E776" s="163">
        <v>86.45833333333333</v>
      </c>
      <c r="F776" s="163">
        <v>90.10989010989012</v>
      </c>
      <c r="G776" s="163">
        <v>10.416666666666666</v>
      </c>
      <c r="H776" s="163" t="s">
        <v>2305</v>
      </c>
      <c r="I776" s="163" t="s">
        <v>2305</v>
      </c>
    </row>
    <row r="777" spans="1:9" ht="15">
      <c r="A777" s="169">
        <v>52240</v>
      </c>
      <c r="B777" s="37" t="s">
        <v>1039</v>
      </c>
      <c r="C777" s="37" t="s">
        <v>369</v>
      </c>
      <c r="D777" t="s">
        <v>2057</v>
      </c>
      <c r="E777" s="163">
        <v>85.41666666666667</v>
      </c>
      <c r="F777" s="163">
        <v>90.10989010989012</v>
      </c>
      <c r="G777" s="163">
        <v>9.375</v>
      </c>
      <c r="H777" s="163" t="s">
        <v>2305</v>
      </c>
      <c r="I777" s="163" t="s">
        <v>2305</v>
      </c>
    </row>
    <row r="778" spans="1:9" ht="15">
      <c r="A778" s="169">
        <v>52203</v>
      </c>
      <c r="B778" s="37" t="s">
        <v>1033</v>
      </c>
      <c r="C778" s="37" t="s">
        <v>369</v>
      </c>
      <c r="D778" t="s">
        <v>2051</v>
      </c>
      <c r="E778" s="163">
        <v>43.75</v>
      </c>
      <c r="F778" s="163">
        <v>73.62637362637362</v>
      </c>
      <c r="G778" s="163">
        <v>17.47685185185185</v>
      </c>
      <c r="H778" s="163">
        <v>18.53932584269663</v>
      </c>
      <c r="I778" s="163">
        <v>2.5</v>
      </c>
    </row>
    <row r="779" spans="1:9" ht="15">
      <c r="A779" s="169">
        <v>52207</v>
      </c>
      <c r="B779" s="37" t="s">
        <v>1034</v>
      </c>
      <c r="C779" s="37" t="s">
        <v>369</v>
      </c>
      <c r="D779" t="s">
        <v>2052</v>
      </c>
      <c r="E779" s="163">
        <v>86.45833333333333</v>
      </c>
      <c r="F779" s="163">
        <v>90.10989010989012</v>
      </c>
      <c r="G779" s="163">
        <v>17.708333333333332</v>
      </c>
      <c r="H779" s="163" t="s">
        <v>2305</v>
      </c>
      <c r="I779" s="163" t="s">
        <v>2305</v>
      </c>
    </row>
    <row r="780" spans="1:9" ht="15">
      <c r="A780" s="169">
        <v>52210</v>
      </c>
      <c r="B780" s="37" t="s">
        <v>1035</v>
      </c>
      <c r="C780" s="37" t="s">
        <v>369</v>
      </c>
      <c r="D780" t="s">
        <v>2053</v>
      </c>
      <c r="E780" s="163">
        <v>86.45833333333333</v>
      </c>
      <c r="F780" s="163">
        <v>90.10989010989012</v>
      </c>
      <c r="G780" s="163">
        <v>8.333333333333334</v>
      </c>
      <c r="H780" s="163">
        <v>8.426966292134832</v>
      </c>
      <c r="I780" s="163">
        <v>2.5</v>
      </c>
    </row>
    <row r="781" spans="1:9" ht="15">
      <c r="A781" s="169">
        <v>52215</v>
      </c>
      <c r="B781" s="37" t="s">
        <v>464</v>
      </c>
      <c r="C781" s="37" t="s">
        <v>369</v>
      </c>
      <c r="D781" t="s">
        <v>2054</v>
      </c>
      <c r="E781" s="163">
        <v>84.375</v>
      </c>
      <c r="F781" s="163">
        <v>90.10989010989012</v>
      </c>
      <c r="G781" s="163">
        <v>11.458333333333334</v>
      </c>
      <c r="H781" s="163">
        <v>97.75280898876404</v>
      </c>
      <c r="I781" s="163">
        <v>95</v>
      </c>
    </row>
    <row r="782" spans="1:9" ht="30">
      <c r="A782" s="169">
        <v>52224</v>
      </c>
      <c r="B782" s="37" t="s">
        <v>1036</v>
      </c>
      <c r="C782" s="37" t="s">
        <v>369</v>
      </c>
      <c r="D782" s="162" t="s">
        <v>2573</v>
      </c>
      <c r="E782" s="163">
        <v>88.54166666666667</v>
      </c>
      <c r="F782" s="163">
        <v>90.10989010989012</v>
      </c>
      <c r="G782" s="163">
        <v>8.333333333333334</v>
      </c>
      <c r="H782" s="163">
        <v>83.70786516853933</v>
      </c>
      <c r="I782" s="163">
        <v>5</v>
      </c>
    </row>
    <row r="783" spans="1:9" ht="15">
      <c r="A783" s="169">
        <v>52227</v>
      </c>
      <c r="B783" s="37" t="s">
        <v>1037</v>
      </c>
      <c r="C783" s="37" t="s">
        <v>369</v>
      </c>
      <c r="D783" t="s">
        <v>2055</v>
      </c>
      <c r="E783" s="163">
        <v>83.33333333333333</v>
      </c>
      <c r="F783" s="163">
        <v>90.10989010989012</v>
      </c>
      <c r="G783" s="163">
        <v>11.458333333333334</v>
      </c>
      <c r="H783" s="163">
        <v>35.95505617977528</v>
      </c>
      <c r="I783" s="163">
        <v>17</v>
      </c>
    </row>
    <row r="784" spans="1:9" ht="15">
      <c r="A784" s="169">
        <v>52233</v>
      </c>
      <c r="B784" s="37" t="s">
        <v>1038</v>
      </c>
      <c r="C784" s="37" t="s">
        <v>369</v>
      </c>
      <c r="D784" t="s">
        <v>2056</v>
      </c>
      <c r="E784" s="163">
        <v>35.416666666666664</v>
      </c>
      <c r="F784" s="163">
        <v>67.03296703296704</v>
      </c>
      <c r="G784" s="163" t="s">
        <v>2305</v>
      </c>
      <c r="H784" s="163" t="s">
        <v>2305</v>
      </c>
      <c r="I784" s="163" t="s">
        <v>2305</v>
      </c>
    </row>
    <row r="785" spans="1:9" ht="15">
      <c r="A785" s="169">
        <v>52250</v>
      </c>
      <c r="B785" s="37" t="s">
        <v>1040</v>
      </c>
      <c r="C785" s="37" t="s">
        <v>369</v>
      </c>
      <c r="D785" t="s">
        <v>2058</v>
      </c>
      <c r="E785" s="163">
        <v>52.083333333333336</v>
      </c>
      <c r="F785" s="163">
        <v>72.52747252747253</v>
      </c>
      <c r="G785" s="163" t="s">
        <v>2305</v>
      </c>
      <c r="H785" s="163" t="s">
        <v>2305</v>
      </c>
      <c r="I785" s="163" t="s">
        <v>2305</v>
      </c>
    </row>
    <row r="786" spans="1:9" ht="15">
      <c r="A786" s="169">
        <v>52254</v>
      </c>
      <c r="B786" s="37" t="s">
        <v>373</v>
      </c>
      <c r="C786" s="37" t="s">
        <v>369</v>
      </c>
      <c r="D786" t="s">
        <v>2059</v>
      </c>
      <c r="E786" s="163">
        <v>84.375</v>
      </c>
      <c r="F786" s="163">
        <v>90.10989010989012</v>
      </c>
      <c r="G786" s="163">
        <v>12.5</v>
      </c>
      <c r="H786" s="163" t="s">
        <v>2305</v>
      </c>
      <c r="I786" s="163" t="s">
        <v>2305</v>
      </c>
    </row>
    <row r="787" spans="1:9" ht="15">
      <c r="A787" s="169">
        <v>52256</v>
      </c>
      <c r="B787" s="37" t="s">
        <v>1041</v>
      </c>
      <c r="C787" s="37" t="s">
        <v>369</v>
      </c>
      <c r="D787" t="s">
        <v>2060</v>
      </c>
      <c r="E787" s="163">
        <v>46.875</v>
      </c>
      <c r="F787" s="163">
        <v>61.53846153846154</v>
      </c>
      <c r="G787" s="163">
        <v>7.870370370370364</v>
      </c>
      <c r="H787" s="163">
        <v>35.95505617977528</v>
      </c>
      <c r="I787" s="163">
        <v>0</v>
      </c>
    </row>
    <row r="788" spans="1:9" ht="15">
      <c r="A788" s="169">
        <v>52258</v>
      </c>
      <c r="B788" s="37" t="s">
        <v>1042</v>
      </c>
      <c r="C788" s="37" t="s">
        <v>369</v>
      </c>
      <c r="D788" t="s">
        <v>2061</v>
      </c>
      <c r="E788" s="163">
        <v>86.45833333333333</v>
      </c>
      <c r="F788" s="163">
        <v>90.10989010989012</v>
      </c>
      <c r="G788" s="163">
        <v>10.416666666666666</v>
      </c>
      <c r="H788" s="163" t="s">
        <v>2305</v>
      </c>
      <c r="I788" s="163" t="s">
        <v>2305</v>
      </c>
    </row>
    <row r="789" spans="1:9" ht="15">
      <c r="A789" s="169">
        <v>52260</v>
      </c>
      <c r="B789" s="37" t="s">
        <v>690</v>
      </c>
      <c r="C789" s="37" t="s">
        <v>369</v>
      </c>
      <c r="D789" t="s">
        <v>2062</v>
      </c>
      <c r="E789" s="163">
        <v>82.29166666666667</v>
      </c>
      <c r="F789" s="163">
        <v>90.10989010989012</v>
      </c>
      <c r="G789" s="163">
        <v>14.583333333333334</v>
      </c>
      <c r="H789" s="163" t="s">
        <v>2305</v>
      </c>
      <c r="I789" s="163" t="s">
        <v>2305</v>
      </c>
    </row>
    <row r="790" spans="1:9" ht="45">
      <c r="A790" s="169">
        <v>52520</v>
      </c>
      <c r="B790" s="37" t="s">
        <v>1061</v>
      </c>
      <c r="C790" s="37" t="s">
        <v>369</v>
      </c>
      <c r="D790" s="162" t="s">
        <v>2576</v>
      </c>
      <c r="E790" s="163">
        <v>26.041666666666668</v>
      </c>
      <c r="F790" s="163">
        <v>61.53846153846154</v>
      </c>
      <c r="G790" s="163" t="s">
        <v>2305</v>
      </c>
      <c r="H790" s="163" t="s">
        <v>2305</v>
      </c>
      <c r="I790" s="163" t="s">
        <v>2305</v>
      </c>
    </row>
    <row r="791" spans="1:9" ht="15">
      <c r="A791" s="169">
        <v>52287</v>
      </c>
      <c r="B791" s="37" t="s">
        <v>1043</v>
      </c>
      <c r="C791" s="37" t="s">
        <v>369</v>
      </c>
      <c r="D791" t="s">
        <v>2063</v>
      </c>
      <c r="E791" s="163">
        <v>83.33333333333333</v>
      </c>
      <c r="F791" s="163">
        <v>90.10989010989012</v>
      </c>
      <c r="G791" s="163">
        <v>12.5</v>
      </c>
      <c r="H791" s="163">
        <v>75.28089887640449</v>
      </c>
      <c r="I791" s="163">
        <v>12</v>
      </c>
    </row>
    <row r="792" spans="1:9" ht="15">
      <c r="A792" s="169">
        <v>52</v>
      </c>
      <c r="B792" s="37" t="s">
        <v>293</v>
      </c>
      <c r="C792" s="37" t="s">
        <v>369</v>
      </c>
      <c r="D792" t="s">
        <v>2468</v>
      </c>
      <c r="E792" s="163">
        <v>97.91666666666667</v>
      </c>
      <c r="F792" s="163">
        <v>94.50549450549451</v>
      </c>
      <c r="G792" s="163">
        <v>17.708333333333332</v>
      </c>
      <c r="H792" s="163">
        <v>16.292134831460675</v>
      </c>
      <c r="I792" s="163">
        <v>30</v>
      </c>
    </row>
    <row r="793" spans="1:9" ht="15">
      <c r="A793" s="169">
        <v>52317</v>
      </c>
      <c r="B793" s="37" t="s">
        <v>1044</v>
      </c>
      <c r="C793" s="37" t="s">
        <v>369</v>
      </c>
      <c r="D793" t="s">
        <v>2064</v>
      </c>
      <c r="E793" s="163">
        <v>89.58333333333333</v>
      </c>
      <c r="F793" s="163">
        <v>89.01098901098901</v>
      </c>
      <c r="G793" s="163">
        <v>11.458333333333334</v>
      </c>
      <c r="H793" s="163" t="s">
        <v>2305</v>
      </c>
      <c r="I793" s="163" t="s">
        <v>2305</v>
      </c>
    </row>
    <row r="794" spans="1:9" ht="15">
      <c r="A794" s="169">
        <v>52320</v>
      </c>
      <c r="B794" s="37" t="s">
        <v>1045</v>
      </c>
      <c r="C794" s="37" t="s">
        <v>369</v>
      </c>
      <c r="D794" t="s">
        <v>2065</v>
      </c>
      <c r="E794" s="163">
        <v>87.5</v>
      </c>
      <c r="F794" s="163">
        <v>90.10989010989012</v>
      </c>
      <c r="G794" s="163">
        <v>11.458333333333334</v>
      </c>
      <c r="H794" s="163" t="s">
        <v>2305</v>
      </c>
      <c r="I794" s="163" t="s">
        <v>2305</v>
      </c>
    </row>
    <row r="795" spans="1:9" ht="15">
      <c r="A795" s="169">
        <v>52323</v>
      </c>
      <c r="B795" s="37" t="s">
        <v>1046</v>
      </c>
      <c r="C795" s="37" t="s">
        <v>369</v>
      </c>
      <c r="D795" t="s">
        <v>2066</v>
      </c>
      <c r="E795" s="163">
        <v>96.875</v>
      </c>
      <c r="F795" s="163">
        <v>90.10989010989012</v>
      </c>
      <c r="G795" s="163">
        <v>11.458333333333334</v>
      </c>
      <c r="H795" s="163">
        <v>67.41573033707866</v>
      </c>
      <c r="I795" s="163">
        <v>95</v>
      </c>
    </row>
    <row r="796" spans="1:9" ht="15">
      <c r="A796" s="169">
        <v>52352</v>
      </c>
      <c r="B796" s="37" t="s">
        <v>1047</v>
      </c>
      <c r="C796" s="37" t="s">
        <v>369</v>
      </c>
      <c r="D796" t="s">
        <v>2067</v>
      </c>
      <c r="E796" s="163">
        <v>59.375</v>
      </c>
      <c r="F796" s="163">
        <v>61.53846153846154</v>
      </c>
      <c r="G796" s="163" t="s">
        <v>2305</v>
      </c>
      <c r="H796" s="163" t="s">
        <v>2305</v>
      </c>
      <c r="I796" s="163" t="s">
        <v>2305</v>
      </c>
    </row>
    <row r="797" spans="1:9" ht="15">
      <c r="A797" s="169">
        <v>52354</v>
      </c>
      <c r="B797" s="37" t="s">
        <v>1048</v>
      </c>
      <c r="C797" s="37" t="s">
        <v>369</v>
      </c>
      <c r="D797" s="162" t="s">
        <v>2574</v>
      </c>
      <c r="E797" s="163">
        <v>85.41666666666667</v>
      </c>
      <c r="F797" s="163">
        <v>90.10989010989012</v>
      </c>
      <c r="G797" s="163">
        <v>11.458333333333334</v>
      </c>
      <c r="H797" s="163" t="s">
        <v>2305</v>
      </c>
      <c r="I797" s="163" t="s">
        <v>2305</v>
      </c>
    </row>
    <row r="798" spans="1:9" ht="15">
      <c r="A798" s="169">
        <v>52356</v>
      </c>
      <c r="B798" s="37" t="s">
        <v>1049</v>
      </c>
      <c r="C798" s="37" t="s">
        <v>369</v>
      </c>
      <c r="D798" t="s">
        <v>2470</v>
      </c>
      <c r="E798" s="163">
        <v>87.5</v>
      </c>
      <c r="F798" s="163">
        <v>90.10989010989012</v>
      </c>
      <c r="G798" s="163">
        <v>13.541666666666666</v>
      </c>
      <c r="H798" s="163">
        <v>30.337078651685392</v>
      </c>
      <c r="I798" s="163">
        <v>5</v>
      </c>
    </row>
    <row r="799" spans="1:9" ht="15">
      <c r="A799" s="169">
        <v>52378</v>
      </c>
      <c r="B799" s="37" t="s">
        <v>1050</v>
      </c>
      <c r="C799" s="37" t="s">
        <v>369</v>
      </c>
      <c r="D799" t="s">
        <v>2068</v>
      </c>
      <c r="E799" s="163">
        <v>52.083333333333336</v>
      </c>
      <c r="F799" s="163">
        <v>61.53846153846154</v>
      </c>
      <c r="G799" s="163">
        <v>16.319444444444443</v>
      </c>
      <c r="H799" s="163">
        <v>5.617977528089888</v>
      </c>
      <c r="I799" s="163">
        <v>2.5</v>
      </c>
    </row>
    <row r="800" spans="1:9" ht="15">
      <c r="A800" s="169">
        <v>52381</v>
      </c>
      <c r="B800" s="37" t="s">
        <v>1051</v>
      </c>
      <c r="C800" s="37" t="s">
        <v>369</v>
      </c>
      <c r="D800" t="s">
        <v>2069</v>
      </c>
      <c r="E800" s="163">
        <v>89.58333333333333</v>
      </c>
      <c r="F800" s="163">
        <v>90.10989010989012</v>
      </c>
      <c r="G800" s="163">
        <v>17.708333333333332</v>
      </c>
      <c r="H800" s="163" t="s">
        <v>2305</v>
      </c>
      <c r="I800" s="163" t="s">
        <v>2305</v>
      </c>
    </row>
    <row r="801" spans="1:9" ht="15">
      <c r="A801" s="169">
        <v>52385</v>
      </c>
      <c r="B801" s="37" t="s">
        <v>1052</v>
      </c>
      <c r="C801" s="37" t="s">
        <v>369</v>
      </c>
      <c r="D801" t="s">
        <v>2070</v>
      </c>
      <c r="E801" s="163">
        <v>90.625</v>
      </c>
      <c r="F801" s="163">
        <v>90.10989010989012</v>
      </c>
      <c r="G801" s="163">
        <v>10.416666666666666</v>
      </c>
      <c r="H801" s="163" t="s">
        <v>2305</v>
      </c>
      <c r="I801" s="163" t="s">
        <v>2305</v>
      </c>
    </row>
    <row r="802" spans="1:9" ht="15">
      <c r="A802" s="169">
        <v>52390</v>
      </c>
      <c r="B802" s="37" t="s">
        <v>1053</v>
      </c>
      <c r="C802" s="37" t="s">
        <v>369</v>
      </c>
      <c r="D802" t="s">
        <v>2071</v>
      </c>
      <c r="E802" s="163">
        <v>35.416666666666664</v>
      </c>
      <c r="F802" s="163">
        <v>61.53846153846154</v>
      </c>
      <c r="G802" s="163" t="s">
        <v>2305</v>
      </c>
      <c r="H802" s="163" t="s">
        <v>2305</v>
      </c>
      <c r="I802" s="163" t="s">
        <v>2305</v>
      </c>
    </row>
    <row r="803" spans="1:9" ht="15">
      <c r="A803" s="169">
        <v>52399</v>
      </c>
      <c r="B803" s="37" t="s">
        <v>362</v>
      </c>
      <c r="C803" s="37" t="s">
        <v>369</v>
      </c>
      <c r="D803" t="s">
        <v>2072</v>
      </c>
      <c r="E803" s="163">
        <v>56.25</v>
      </c>
      <c r="F803" s="163">
        <v>62.637362637362635</v>
      </c>
      <c r="G803" s="163" t="s">
        <v>2305</v>
      </c>
      <c r="H803" s="163" t="s">
        <v>2305</v>
      </c>
      <c r="I803" s="163" t="s">
        <v>2305</v>
      </c>
    </row>
    <row r="804" spans="1:9" ht="15">
      <c r="A804" s="169">
        <v>52405</v>
      </c>
      <c r="B804" s="37" t="s">
        <v>1054</v>
      </c>
      <c r="C804" s="37" t="s">
        <v>369</v>
      </c>
      <c r="D804" t="s">
        <v>2073</v>
      </c>
      <c r="E804" s="163">
        <v>48.958333333333336</v>
      </c>
      <c r="F804" s="163">
        <v>61.53846153846154</v>
      </c>
      <c r="G804" s="163" t="s">
        <v>2305</v>
      </c>
      <c r="H804" s="163" t="s">
        <v>2305</v>
      </c>
      <c r="I804" s="163" t="s">
        <v>2305</v>
      </c>
    </row>
    <row r="805" spans="1:9" ht="15">
      <c r="A805" s="169">
        <v>52411</v>
      </c>
      <c r="B805" s="37" t="s">
        <v>1055</v>
      </c>
      <c r="C805" s="37" t="s">
        <v>369</v>
      </c>
      <c r="D805" t="s">
        <v>2471</v>
      </c>
      <c r="E805" s="163">
        <v>52.083333333333336</v>
      </c>
      <c r="F805" s="163">
        <v>57.142857142857146</v>
      </c>
      <c r="G805" s="163" t="s">
        <v>2305</v>
      </c>
      <c r="H805" s="163" t="s">
        <v>2305</v>
      </c>
      <c r="I805" s="163" t="s">
        <v>2305</v>
      </c>
    </row>
    <row r="806" spans="1:9" ht="30">
      <c r="A806" s="169">
        <v>52418</v>
      </c>
      <c r="B806" s="37" t="s">
        <v>1056</v>
      </c>
      <c r="C806" s="37" t="s">
        <v>369</v>
      </c>
      <c r="D806" s="162" t="s">
        <v>2580</v>
      </c>
      <c r="E806" s="163">
        <v>39.583333333333336</v>
      </c>
      <c r="F806" s="163">
        <v>72.52747252747253</v>
      </c>
      <c r="G806" s="163" t="s">
        <v>2305</v>
      </c>
      <c r="H806" s="163" t="s">
        <v>2305</v>
      </c>
      <c r="I806" s="163" t="s">
        <v>2305</v>
      </c>
    </row>
    <row r="807" spans="1:9" ht="15">
      <c r="A807" s="169">
        <v>52427</v>
      </c>
      <c r="B807" s="37" t="s">
        <v>1057</v>
      </c>
      <c r="C807" s="37" t="s">
        <v>369</v>
      </c>
      <c r="D807" s="162" t="s">
        <v>2579</v>
      </c>
      <c r="E807" s="163">
        <v>36.458333333333336</v>
      </c>
      <c r="F807" s="163">
        <v>67.03296703296704</v>
      </c>
      <c r="G807" s="163" t="s">
        <v>2305</v>
      </c>
      <c r="H807" s="163" t="s">
        <v>2305</v>
      </c>
      <c r="I807" s="163" t="s">
        <v>2305</v>
      </c>
    </row>
    <row r="808" spans="1:9" ht="30">
      <c r="A808" s="169">
        <v>52435</v>
      </c>
      <c r="B808" s="37" t="s">
        <v>1058</v>
      </c>
      <c r="C808" s="37" t="s">
        <v>369</v>
      </c>
      <c r="D808" s="162" t="s">
        <v>2575</v>
      </c>
      <c r="E808" s="163">
        <v>38.541666666666664</v>
      </c>
      <c r="F808" s="163">
        <v>72.52747252747253</v>
      </c>
      <c r="G808" s="163" t="s">
        <v>2305</v>
      </c>
      <c r="H808" s="163" t="s">
        <v>2305</v>
      </c>
      <c r="I808" s="163" t="s">
        <v>2305</v>
      </c>
    </row>
    <row r="809" spans="1:9" ht="15">
      <c r="A809" s="169">
        <v>52473</v>
      </c>
      <c r="B809" s="37" t="s">
        <v>860</v>
      </c>
      <c r="C809" s="37" t="s">
        <v>369</v>
      </c>
      <c r="D809" t="s">
        <v>2074</v>
      </c>
      <c r="E809" s="163">
        <v>44.791666666666664</v>
      </c>
      <c r="F809" s="163">
        <v>67.03296703296704</v>
      </c>
      <c r="G809" s="163" t="s">
        <v>2305</v>
      </c>
      <c r="H809" s="163" t="s">
        <v>2305</v>
      </c>
      <c r="I809" s="163" t="s">
        <v>2305</v>
      </c>
    </row>
    <row r="810" spans="1:9" ht="15">
      <c r="A810" s="169">
        <v>52480</v>
      </c>
      <c r="B810" s="37" t="s">
        <v>369</v>
      </c>
      <c r="C810" s="37" t="s">
        <v>369</v>
      </c>
      <c r="D810" t="s">
        <v>2075</v>
      </c>
      <c r="E810" s="163">
        <v>90.625</v>
      </c>
      <c r="F810" s="163">
        <v>94.50549450549451</v>
      </c>
      <c r="G810" s="163">
        <v>13.541666666666666</v>
      </c>
      <c r="H810" s="163" t="s">
        <v>2305</v>
      </c>
      <c r="I810" s="163" t="s">
        <v>2305</v>
      </c>
    </row>
    <row r="811" spans="1:9" ht="45">
      <c r="A811" s="169">
        <v>52490</v>
      </c>
      <c r="B811" s="37" t="s">
        <v>1059</v>
      </c>
      <c r="C811" s="37" t="s">
        <v>369</v>
      </c>
      <c r="D811" t="s">
        <v>2076</v>
      </c>
      <c r="E811" s="163">
        <v>46.875</v>
      </c>
      <c r="F811" s="163">
        <v>61.53846153846154</v>
      </c>
      <c r="G811" s="163" t="s">
        <v>2305</v>
      </c>
      <c r="H811" s="163" t="s">
        <v>2305</v>
      </c>
      <c r="I811" s="163" t="s">
        <v>2305</v>
      </c>
    </row>
    <row r="812" spans="1:9" ht="15">
      <c r="A812" s="169">
        <v>52506</v>
      </c>
      <c r="B812" s="37" t="s">
        <v>1060</v>
      </c>
      <c r="C812" s="37" t="s">
        <v>369</v>
      </c>
      <c r="D812" t="s">
        <v>2077</v>
      </c>
      <c r="E812" s="163">
        <v>88.54166666666667</v>
      </c>
      <c r="F812" s="163">
        <v>90.10989010989012</v>
      </c>
      <c r="G812" s="163">
        <v>13.541666666666666</v>
      </c>
      <c r="H812" s="163" t="s">
        <v>2305</v>
      </c>
      <c r="I812" s="163" t="s">
        <v>2305</v>
      </c>
    </row>
    <row r="813" spans="1:9" ht="15">
      <c r="A813" s="169">
        <v>52001</v>
      </c>
      <c r="B813" s="37" t="s">
        <v>1026</v>
      </c>
      <c r="C813" s="37" t="s">
        <v>369</v>
      </c>
      <c r="D813" t="s">
        <v>2469</v>
      </c>
      <c r="E813" s="163">
        <v>93.75</v>
      </c>
      <c r="F813" s="163">
        <v>87.91208791208791</v>
      </c>
      <c r="G813" s="163">
        <v>13.541666666666666</v>
      </c>
      <c r="H813" s="163">
        <v>48.87640449438202</v>
      </c>
      <c r="I813" s="163">
        <v>5.5</v>
      </c>
    </row>
    <row r="814" spans="1:9" ht="15">
      <c r="A814" s="169">
        <v>52540</v>
      </c>
      <c r="B814" s="37" t="s">
        <v>1062</v>
      </c>
      <c r="C814" s="37" t="s">
        <v>369</v>
      </c>
      <c r="D814" t="s">
        <v>2078</v>
      </c>
      <c r="E814" s="163">
        <v>41.666666666666664</v>
      </c>
      <c r="F814" s="163">
        <v>71.42857142857143</v>
      </c>
      <c r="G814" s="163" t="s">
        <v>2305</v>
      </c>
      <c r="H814" s="163" t="s">
        <v>2305</v>
      </c>
      <c r="I814" s="163" t="s">
        <v>2305</v>
      </c>
    </row>
    <row r="815" spans="1:9" ht="15">
      <c r="A815" s="169">
        <v>52560</v>
      </c>
      <c r="B815" s="37" t="s">
        <v>1063</v>
      </c>
      <c r="C815" s="37" t="s">
        <v>369</v>
      </c>
      <c r="D815" t="s">
        <v>2079</v>
      </c>
      <c r="E815" s="163">
        <v>85.41666666666667</v>
      </c>
      <c r="F815" s="163">
        <v>90.10989010989012</v>
      </c>
      <c r="G815" s="163">
        <v>13.541666666666666</v>
      </c>
      <c r="H815" s="163">
        <v>10.674157303370787</v>
      </c>
      <c r="I815" s="163">
        <v>2.5</v>
      </c>
    </row>
    <row r="816" spans="1:9" ht="15">
      <c r="A816" s="169">
        <v>52565</v>
      </c>
      <c r="B816" s="37" t="s">
        <v>1064</v>
      </c>
      <c r="C816" s="37" t="s">
        <v>369</v>
      </c>
      <c r="D816" t="s">
        <v>2080</v>
      </c>
      <c r="E816" s="163">
        <v>42.708333333333336</v>
      </c>
      <c r="F816" s="163">
        <v>56.043956043956044</v>
      </c>
      <c r="G816" s="163">
        <v>71.52777777777773</v>
      </c>
      <c r="H816" s="163">
        <v>69.10112359550561</v>
      </c>
      <c r="I816" s="163">
        <v>19</v>
      </c>
    </row>
    <row r="817" spans="1:9" ht="15">
      <c r="A817" s="169">
        <v>52573</v>
      </c>
      <c r="B817" s="37" t="s">
        <v>1065</v>
      </c>
      <c r="C817" s="37" t="s">
        <v>369</v>
      </c>
      <c r="D817" t="s">
        <v>2081</v>
      </c>
      <c r="E817" s="163">
        <v>87.5</v>
      </c>
      <c r="F817" s="163">
        <v>90.10989010989012</v>
      </c>
      <c r="G817" s="163">
        <v>13.541666666666666</v>
      </c>
      <c r="H817" s="163">
        <v>19.662921348314608</v>
      </c>
      <c r="I817" s="163">
        <v>2.5</v>
      </c>
    </row>
    <row r="818" spans="1:9" ht="15">
      <c r="A818" s="169">
        <v>52585</v>
      </c>
      <c r="B818" s="37" t="s">
        <v>1066</v>
      </c>
      <c r="C818" s="37" t="s">
        <v>369</v>
      </c>
      <c r="D818" t="s">
        <v>2082</v>
      </c>
      <c r="E818" s="163">
        <v>87.5</v>
      </c>
      <c r="F818" s="163">
        <v>90.10989010989012</v>
      </c>
      <c r="G818" s="163">
        <v>13.541666666666666</v>
      </c>
      <c r="H818" s="163" t="s">
        <v>2305</v>
      </c>
      <c r="I818" s="163" t="s">
        <v>2305</v>
      </c>
    </row>
    <row r="819" spans="1:9" ht="15">
      <c r="A819" s="169">
        <v>52612</v>
      </c>
      <c r="B819" s="37" t="s">
        <v>877</v>
      </c>
      <c r="C819" s="37" t="s">
        <v>369</v>
      </c>
      <c r="D819" t="s">
        <v>2083</v>
      </c>
      <c r="E819" s="163">
        <v>42.708333333333336</v>
      </c>
      <c r="F819" s="163">
        <v>61.53846153846154</v>
      </c>
      <c r="G819" s="163" t="s">
        <v>2305</v>
      </c>
      <c r="H819" s="163" t="s">
        <v>2305</v>
      </c>
      <c r="I819" s="163" t="s">
        <v>2305</v>
      </c>
    </row>
    <row r="820" spans="1:9" ht="30">
      <c r="A820" s="169">
        <v>52621</v>
      </c>
      <c r="B820" s="37" t="s">
        <v>1067</v>
      </c>
      <c r="C820" s="37" t="s">
        <v>369</v>
      </c>
      <c r="D820" t="s">
        <v>2084</v>
      </c>
      <c r="E820" s="163">
        <v>42.708333333333336</v>
      </c>
      <c r="F820" s="163">
        <v>61.53846153846154</v>
      </c>
      <c r="G820" s="163" t="s">
        <v>2305</v>
      </c>
      <c r="H820" s="163" t="s">
        <v>2305</v>
      </c>
      <c r="I820" s="163" t="s">
        <v>2305</v>
      </c>
    </row>
    <row r="821" spans="1:9" ht="15">
      <c r="A821" s="169">
        <v>52678</v>
      </c>
      <c r="B821" s="37" t="s">
        <v>1068</v>
      </c>
      <c r="C821" s="37" t="s">
        <v>369</v>
      </c>
      <c r="D821" t="s">
        <v>2085</v>
      </c>
      <c r="E821" s="163">
        <v>86.45833333333333</v>
      </c>
      <c r="F821" s="163">
        <v>90.10989010989012</v>
      </c>
      <c r="G821" s="163">
        <v>13.541666666666666</v>
      </c>
      <c r="H821" s="163" t="s">
        <v>2305</v>
      </c>
      <c r="I821" s="163" t="s">
        <v>2305</v>
      </c>
    </row>
    <row r="822" spans="1:9" ht="30">
      <c r="A822" s="169">
        <v>52835</v>
      </c>
      <c r="B822" s="37" t="s">
        <v>1077</v>
      </c>
      <c r="C822" s="37" t="s">
        <v>369</v>
      </c>
      <c r="D822" t="s">
        <v>2472</v>
      </c>
      <c r="E822" s="163">
        <v>60.416666666666664</v>
      </c>
      <c r="F822" s="163">
        <v>94.50549450549451</v>
      </c>
      <c r="G822" s="163">
        <v>13.773148148148147</v>
      </c>
      <c r="H822" s="163">
        <v>14.044943820224718</v>
      </c>
      <c r="I822" s="163">
        <v>2.5</v>
      </c>
    </row>
    <row r="823" spans="1:9" ht="15">
      <c r="A823" s="169">
        <v>52685</v>
      </c>
      <c r="B823" s="37" t="s">
        <v>879</v>
      </c>
      <c r="C823" s="37" t="s">
        <v>369</v>
      </c>
      <c r="D823" t="s">
        <v>2087</v>
      </c>
      <c r="E823" s="163">
        <v>85.41666666666667</v>
      </c>
      <c r="F823" s="163">
        <v>90.10989010989012</v>
      </c>
      <c r="G823" s="163">
        <v>10.416666666666666</v>
      </c>
      <c r="H823" s="163">
        <v>30.337078651685392</v>
      </c>
      <c r="I823" s="163">
        <v>0</v>
      </c>
    </row>
    <row r="824" spans="1:9" ht="15">
      <c r="A824" s="169">
        <v>52687</v>
      </c>
      <c r="B824" s="37" t="s">
        <v>1070</v>
      </c>
      <c r="C824" s="37" t="s">
        <v>369</v>
      </c>
      <c r="D824" t="s">
        <v>2088</v>
      </c>
      <c r="E824" s="163">
        <v>88.54166666666667</v>
      </c>
      <c r="F824" s="163">
        <v>94.50549450549451</v>
      </c>
      <c r="G824" s="163">
        <v>13.541666666666666</v>
      </c>
      <c r="H824" s="163" t="s">
        <v>2305</v>
      </c>
      <c r="I824" s="163" t="s">
        <v>2305</v>
      </c>
    </row>
    <row r="825" spans="1:9" ht="15">
      <c r="A825" s="169">
        <v>52693</v>
      </c>
      <c r="B825" s="37" t="s">
        <v>488</v>
      </c>
      <c r="C825" s="37" t="s">
        <v>369</v>
      </c>
      <c r="D825" t="s">
        <v>2089</v>
      </c>
      <c r="E825" s="163">
        <v>48.958333333333336</v>
      </c>
      <c r="F825" s="163">
        <v>61.53846153846154</v>
      </c>
      <c r="G825" s="163" t="s">
        <v>2305</v>
      </c>
      <c r="H825" s="163" t="s">
        <v>2305</v>
      </c>
      <c r="I825" s="163" t="s">
        <v>2305</v>
      </c>
    </row>
    <row r="826" spans="1:9" ht="30">
      <c r="A826" s="169">
        <v>52694</v>
      </c>
      <c r="B826" s="37" t="s">
        <v>1071</v>
      </c>
      <c r="C826" s="37" t="s">
        <v>369</v>
      </c>
      <c r="D826" t="s">
        <v>2090</v>
      </c>
      <c r="E826" s="163">
        <v>55.208333333333336</v>
      </c>
      <c r="F826" s="163">
        <v>61.53846153846154</v>
      </c>
      <c r="G826" s="163" t="s">
        <v>2305</v>
      </c>
      <c r="H826" s="163" t="s">
        <v>2305</v>
      </c>
      <c r="I826" s="163" t="s">
        <v>2305</v>
      </c>
    </row>
    <row r="827" spans="1:9" ht="15">
      <c r="A827" s="169">
        <v>52683</v>
      </c>
      <c r="B827" s="37" t="s">
        <v>1069</v>
      </c>
      <c r="C827" s="37" t="s">
        <v>369</v>
      </c>
      <c r="D827" t="s">
        <v>2086</v>
      </c>
      <c r="E827" s="163">
        <v>94.79166666666667</v>
      </c>
      <c r="F827" s="163">
        <v>90.10989010989012</v>
      </c>
      <c r="G827" s="163">
        <v>13.541666666666666</v>
      </c>
      <c r="H827" s="163" t="s">
        <v>2305</v>
      </c>
      <c r="I827" s="163" t="s">
        <v>2305</v>
      </c>
    </row>
    <row r="828" spans="1:9" ht="30">
      <c r="A828" s="169">
        <v>52696</v>
      </c>
      <c r="B828" s="37" t="s">
        <v>1072</v>
      </c>
      <c r="C828" s="37" t="s">
        <v>369</v>
      </c>
      <c r="D828" s="162" t="s">
        <v>2577</v>
      </c>
      <c r="E828" s="163">
        <v>38.541666666666664</v>
      </c>
      <c r="F828" s="163">
        <v>61.53846153846154</v>
      </c>
      <c r="G828" s="163" t="s">
        <v>2305</v>
      </c>
      <c r="H828" s="163" t="s">
        <v>2305</v>
      </c>
      <c r="I828" s="163" t="s">
        <v>2305</v>
      </c>
    </row>
    <row r="829" spans="1:9" ht="30">
      <c r="A829" s="169">
        <v>52699</v>
      </c>
      <c r="B829" s="37" t="s">
        <v>1073</v>
      </c>
      <c r="C829" s="37" t="s">
        <v>369</v>
      </c>
      <c r="D829" t="s">
        <v>2091</v>
      </c>
      <c r="E829" s="163">
        <v>50</v>
      </c>
      <c r="F829" s="163">
        <v>61.53846153846154</v>
      </c>
      <c r="G829" s="163">
        <v>4.166666666666667</v>
      </c>
      <c r="H829" s="163">
        <v>19.662921348314608</v>
      </c>
      <c r="I829" s="163">
        <v>2.5</v>
      </c>
    </row>
    <row r="830" spans="1:9" ht="15">
      <c r="A830" s="169">
        <v>52720</v>
      </c>
      <c r="B830" s="37" t="s">
        <v>1074</v>
      </c>
      <c r="C830" s="37" t="s">
        <v>369</v>
      </c>
      <c r="D830" t="s">
        <v>2092</v>
      </c>
      <c r="E830" s="163">
        <v>82.29166666666667</v>
      </c>
      <c r="F830" s="163">
        <v>90.10989010989012</v>
      </c>
      <c r="G830" s="163">
        <v>13.541666666666666</v>
      </c>
      <c r="H830" s="163">
        <v>22.471910112359552</v>
      </c>
      <c r="I830" s="163">
        <v>5</v>
      </c>
    </row>
    <row r="831" spans="1:9" ht="15">
      <c r="A831" s="169">
        <v>52786</v>
      </c>
      <c r="B831" s="37" t="s">
        <v>1075</v>
      </c>
      <c r="C831" s="37" t="s">
        <v>369</v>
      </c>
      <c r="D831" t="s">
        <v>2093</v>
      </c>
      <c r="E831" s="163">
        <v>92.70833333333333</v>
      </c>
      <c r="F831" s="163">
        <v>90.10989010989012</v>
      </c>
      <c r="G831" s="163">
        <v>13.541666666666666</v>
      </c>
      <c r="H831" s="163">
        <v>44.38202247191011</v>
      </c>
      <c r="I831" s="163">
        <v>35</v>
      </c>
    </row>
    <row r="832" spans="1:9" ht="15">
      <c r="A832" s="169">
        <v>52788</v>
      </c>
      <c r="B832" s="37" t="s">
        <v>1076</v>
      </c>
      <c r="C832" s="37" t="s">
        <v>369</v>
      </c>
      <c r="D832" t="s">
        <v>2094</v>
      </c>
      <c r="E832" s="163">
        <v>87.5</v>
      </c>
      <c r="F832" s="163">
        <v>90.10989010989012</v>
      </c>
      <c r="G832" s="163">
        <v>13.541666666666666</v>
      </c>
      <c r="H832" s="163">
        <v>44.38202247191011</v>
      </c>
      <c r="I832" s="163">
        <v>7</v>
      </c>
    </row>
    <row r="833" spans="1:9" ht="15">
      <c r="A833" s="169">
        <v>52838</v>
      </c>
      <c r="B833" s="37" t="s">
        <v>1078</v>
      </c>
      <c r="C833" s="37" t="s">
        <v>369</v>
      </c>
      <c r="D833" t="s">
        <v>2095</v>
      </c>
      <c r="E833" s="163">
        <v>88.54166666666667</v>
      </c>
      <c r="F833" s="163">
        <v>90.10989010989012</v>
      </c>
      <c r="G833" s="163">
        <v>13.541666666666666</v>
      </c>
      <c r="H833" s="163" t="s">
        <v>2305</v>
      </c>
      <c r="I833" s="163" t="s">
        <v>2305</v>
      </c>
    </row>
    <row r="834" spans="1:9" ht="15">
      <c r="A834" s="169">
        <v>52885</v>
      </c>
      <c r="B834" s="37" t="s">
        <v>1079</v>
      </c>
      <c r="C834" s="37" t="s">
        <v>369</v>
      </c>
      <c r="D834" s="162" t="s">
        <v>2578</v>
      </c>
      <c r="E834" s="163">
        <v>61.458333333333336</v>
      </c>
      <c r="F834" s="163">
        <v>67.03296703296704</v>
      </c>
      <c r="G834" s="163" t="s">
        <v>2305</v>
      </c>
      <c r="H834" s="163" t="s">
        <v>2305</v>
      </c>
      <c r="I834" s="163" t="s">
        <v>2305</v>
      </c>
    </row>
    <row r="835" spans="1:9" ht="30">
      <c r="A835" s="169">
        <v>54003</v>
      </c>
      <c r="B835" s="37" t="s">
        <v>1082</v>
      </c>
      <c r="C835" s="37" t="s">
        <v>1080</v>
      </c>
      <c r="D835" t="s">
        <v>2503</v>
      </c>
      <c r="E835" s="163">
        <v>64.58333333333333</v>
      </c>
      <c r="F835" s="163">
        <v>82.41758241758242</v>
      </c>
      <c r="G835" s="163" t="s">
        <v>2305</v>
      </c>
      <c r="H835" s="163" t="s">
        <v>2305</v>
      </c>
      <c r="I835" s="163" t="s">
        <v>2305</v>
      </c>
    </row>
    <row r="836" spans="1:9" ht="30">
      <c r="A836" s="169">
        <v>54051</v>
      </c>
      <c r="B836" s="37" t="s">
        <v>1083</v>
      </c>
      <c r="C836" s="37" t="s">
        <v>1080</v>
      </c>
      <c r="D836" t="s">
        <v>2504</v>
      </c>
      <c r="E836" s="163">
        <v>45.833333333333336</v>
      </c>
      <c r="F836" s="163">
        <v>61.53846153846154</v>
      </c>
      <c r="G836" s="163" t="s">
        <v>2305</v>
      </c>
      <c r="H836" s="163" t="s">
        <v>2305</v>
      </c>
      <c r="I836" s="163" t="s">
        <v>2305</v>
      </c>
    </row>
    <row r="837" spans="1:9" ht="30">
      <c r="A837" s="169">
        <v>54099</v>
      </c>
      <c r="B837" s="37" t="s">
        <v>1084</v>
      </c>
      <c r="C837" s="37" t="s">
        <v>1080</v>
      </c>
      <c r="D837" t="s">
        <v>2505</v>
      </c>
      <c r="E837" s="163">
        <v>50</v>
      </c>
      <c r="F837" s="163">
        <v>67.03296703296704</v>
      </c>
      <c r="G837" s="163" t="s">
        <v>2305</v>
      </c>
      <c r="H837" s="163" t="s">
        <v>2305</v>
      </c>
      <c r="I837" s="163" t="s">
        <v>2305</v>
      </c>
    </row>
    <row r="838" spans="1:9" ht="30">
      <c r="A838" s="169">
        <v>54109</v>
      </c>
      <c r="B838" s="37" t="s">
        <v>1085</v>
      </c>
      <c r="C838" s="37" t="s">
        <v>1080</v>
      </c>
      <c r="D838" t="s">
        <v>2506</v>
      </c>
      <c r="E838" s="163">
        <v>57.291666666666664</v>
      </c>
      <c r="F838" s="163">
        <v>82.41758241758242</v>
      </c>
      <c r="G838" s="163" t="s">
        <v>2305</v>
      </c>
      <c r="H838" s="163" t="s">
        <v>2305</v>
      </c>
      <c r="I838" s="163" t="s">
        <v>2305</v>
      </c>
    </row>
    <row r="839" spans="1:9" ht="30">
      <c r="A839" s="169">
        <v>54128</v>
      </c>
      <c r="B839" s="37" t="s">
        <v>1087</v>
      </c>
      <c r="C839" s="37" t="s">
        <v>1080</v>
      </c>
      <c r="D839" t="s">
        <v>2508</v>
      </c>
      <c r="E839" s="163">
        <v>51.041666666666664</v>
      </c>
      <c r="F839" s="163">
        <v>61.53846153846154</v>
      </c>
      <c r="G839" s="163" t="s">
        <v>2305</v>
      </c>
      <c r="H839" s="163" t="s">
        <v>2305</v>
      </c>
      <c r="I839" s="163" t="s">
        <v>2305</v>
      </c>
    </row>
    <row r="840" spans="1:9" ht="30">
      <c r="A840" s="169">
        <v>54125</v>
      </c>
      <c r="B840" s="37" t="s">
        <v>1086</v>
      </c>
      <c r="C840" s="37" t="s">
        <v>1080</v>
      </c>
      <c r="D840" t="s">
        <v>2507</v>
      </c>
      <c r="E840" s="163">
        <v>81.25</v>
      </c>
      <c r="F840" s="163">
        <v>94.50549450549451</v>
      </c>
      <c r="G840" s="163">
        <v>22.916666666666668</v>
      </c>
      <c r="H840" s="163" t="s">
        <v>2305</v>
      </c>
      <c r="I840" s="163" t="s">
        <v>2305</v>
      </c>
    </row>
    <row r="841" spans="1:9" ht="30">
      <c r="A841" s="169">
        <v>54172</v>
      </c>
      <c r="B841" s="37" t="s">
        <v>1088</v>
      </c>
      <c r="C841" s="37" t="s">
        <v>1080</v>
      </c>
      <c r="D841" t="s">
        <v>2509</v>
      </c>
      <c r="E841" s="163">
        <v>79.16666666666667</v>
      </c>
      <c r="F841" s="163">
        <v>84.61538461538461</v>
      </c>
      <c r="G841" s="163">
        <v>14.583333333333334</v>
      </c>
      <c r="H841" s="163">
        <v>24.719101123595507</v>
      </c>
      <c r="I841" s="163">
        <v>98</v>
      </c>
    </row>
    <row r="842" spans="1:9" ht="30">
      <c r="A842" s="169">
        <v>54174</v>
      </c>
      <c r="B842" s="37" t="s">
        <v>1089</v>
      </c>
      <c r="C842" s="37" t="s">
        <v>1080</v>
      </c>
      <c r="D842" t="s">
        <v>2096</v>
      </c>
      <c r="E842" s="163">
        <v>54.166666666666664</v>
      </c>
      <c r="F842" s="163">
        <v>56.043956043956044</v>
      </c>
      <c r="G842" s="163">
        <v>10.416666666666666</v>
      </c>
      <c r="H842" s="163">
        <v>11.235955056179776</v>
      </c>
      <c r="I842" s="163">
        <v>5</v>
      </c>
    </row>
    <row r="843" spans="1:9" ht="30">
      <c r="A843" s="169">
        <v>54206</v>
      </c>
      <c r="B843" s="37" t="s">
        <v>1090</v>
      </c>
      <c r="C843" s="37" t="s">
        <v>1080</v>
      </c>
      <c r="D843" t="s">
        <v>2510</v>
      </c>
      <c r="E843" s="163">
        <v>48.958333333333336</v>
      </c>
      <c r="F843" s="163">
        <v>82.41758241758242</v>
      </c>
      <c r="G843" s="163" t="s">
        <v>2305</v>
      </c>
      <c r="H843" s="163" t="s">
        <v>2305</v>
      </c>
      <c r="I843" s="163" t="s">
        <v>2305</v>
      </c>
    </row>
    <row r="844" spans="1:9" ht="30">
      <c r="A844" s="169">
        <v>54223</v>
      </c>
      <c r="B844" s="37" t="s">
        <v>1091</v>
      </c>
      <c r="C844" s="37" t="s">
        <v>1080</v>
      </c>
      <c r="D844" t="s">
        <v>2511</v>
      </c>
      <c r="E844" s="163">
        <v>81.25</v>
      </c>
      <c r="F844" s="163">
        <v>94.50549450549451</v>
      </c>
      <c r="G844" s="163">
        <v>12.5</v>
      </c>
      <c r="H844" s="163">
        <v>10.674157303370787</v>
      </c>
      <c r="I844" s="163">
        <v>2.5</v>
      </c>
    </row>
    <row r="845" spans="1:9" ht="30">
      <c r="A845" s="169">
        <v>54239</v>
      </c>
      <c r="B845" s="37" t="s">
        <v>1092</v>
      </c>
      <c r="C845" s="37" t="s">
        <v>1080</v>
      </c>
      <c r="D845" t="s">
        <v>2512</v>
      </c>
      <c r="E845" s="163">
        <v>93.75</v>
      </c>
      <c r="F845" s="163">
        <v>94.50549450549451</v>
      </c>
      <c r="G845" s="163">
        <v>12.5</v>
      </c>
      <c r="H845" s="163">
        <v>19.662921348314608</v>
      </c>
      <c r="I845" s="163">
        <v>78</v>
      </c>
    </row>
    <row r="846" spans="1:9" ht="30">
      <c r="A846" s="169">
        <v>54245</v>
      </c>
      <c r="B846" s="37" t="s">
        <v>1093</v>
      </c>
      <c r="C846" s="37" t="s">
        <v>1080</v>
      </c>
      <c r="D846" t="s">
        <v>2513</v>
      </c>
      <c r="E846" s="163">
        <v>86.45833333333333</v>
      </c>
      <c r="F846" s="163">
        <v>90.10989010989012</v>
      </c>
      <c r="G846" s="163">
        <v>12.5</v>
      </c>
      <c r="H846" s="163" t="s">
        <v>2305</v>
      </c>
      <c r="I846" s="163" t="s">
        <v>2305</v>
      </c>
    </row>
    <row r="847" spans="1:9" ht="30">
      <c r="A847" s="169">
        <v>54250</v>
      </c>
      <c r="B847" s="37" t="s">
        <v>1094</v>
      </c>
      <c r="C847" s="37" t="s">
        <v>1080</v>
      </c>
      <c r="D847" t="s">
        <v>2514</v>
      </c>
      <c r="E847" s="163">
        <v>44.791666666666664</v>
      </c>
      <c r="F847" s="163">
        <v>61.53846153846154</v>
      </c>
      <c r="G847" s="163">
        <v>13.541666666666666</v>
      </c>
      <c r="H847" s="163">
        <v>75.28089887640449</v>
      </c>
      <c r="I847" s="163">
        <v>5</v>
      </c>
    </row>
    <row r="848" spans="1:9" ht="30">
      <c r="A848" s="169">
        <v>54261</v>
      </c>
      <c r="B848" s="37" t="s">
        <v>1095</v>
      </c>
      <c r="C848" s="37" t="s">
        <v>1080</v>
      </c>
      <c r="D848" t="s">
        <v>2097</v>
      </c>
      <c r="E848" s="163">
        <v>87.5</v>
      </c>
      <c r="F848" s="163">
        <v>90.10989010989012</v>
      </c>
      <c r="G848" s="163">
        <v>8.333333333333334</v>
      </c>
      <c r="H848" s="163">
        <v>35.39325842696629</v>
      </c>
      <c r="I848" s="163">
        <v>5</v>
      </c>
    </row>
    <row r="849" spans="1:9" ht="30">
      <c r="A849" s="169">
        <v>54</v>
      </c>
      <c r="B849" s="37" t="s">
        <v>293</v>
      </c>
      <c r="C849" s="37" t="s">
        <v>1080</v>
      </c>
      <c r="D849" t="s">
        <v>2473</v>
      </c>
      <c r="E849" s="163">
        <v>86.45833333333333</v>
      </c>
      <c r="F849" s="163">
        <v>93.4065934065934</v>
      </c>
      <c r="G849" s="163">
        <v>56.25</v>
      </c>
      <c r="H849" s="163" t="s">
        <v>2305</v>
      </c>
      <c r="I849" s="163" t="s">
        <v>2305</v>
      </c>
    </row>
    <row r="850" spans="1:9" ht="30">
      <c r="A850" s="169">
        <v>54313</v>
      </c>
      <c r="B850" s="37" t="s">
        <v>1096</v>
      </c>
      <c r="C850" s="37" t="s">
        <v>1080</v>
      </c>
      <c r="D850" t="s">
        <v>2515</v>
      </c>
      <c r="E850" s="163">
        <v>80.20833333333333</v>
      </c>
      <c r="F850" s="163">
        <v>89.01098901098901</v>
      </c>
      <c r="G850" s="163">
        <v>12.5</v>
      </c>
      <c r="H850" s="163">
        <v>35.95505617977528</v>
      </c>
      <c r="I850" s="163">
        <v>0</v>
      </c>
    </row>
    <row r="851" spans="1:9" ht="30">
      <c r="A851" s="169">
        <v>54344</v>
      </c>
      <c r="B851" s="37" t="s">
        <v>1097</v>
      </c>
      <c r="C851" s="37" t="s">
        <v>1080</v>
      </c>
      <c r="D851" t="s">
        <v>2098</v>
      </c>
      <c r="E851" s="163">
        <v>40.625</v>
      </c>
      <c r="F851" s="163">
        <v>67.03296703296704</v>
      </c>
      <c r="G851" s="163" t="s">
        <v>2305</v>
      </c>
      <c r="H851" s="163" t="s">
        <v>2305</v>
      </c>
      <c r="I851" s="163" t="s">
        <v>2305</v>
      </c>
    </row>
    <row r="852" spans="1:9" ht="30">
      <c r="A852" s="169">
        <v>54347</v>
      </c>
      <c r="B852" s="37" t="s">
        <v>1098</v>
      </c>
      <c r="C852" s="37" t="s">
        <v>1080</v>
      </c>
      <c r="D852" t="s">
        <v>2099</v>
      </c>
      <c r="E852" s="163">
        <v>54.166666666666664</v>
      </c>
      <c r="F852" s="163">
        <v>61.53846153846154</v>
      </c>
      <c r="G852" s="163">
        <v>4.166666666666667</v>
      </c>
      <c r="H852" s="163">
        <v>14.044943820224718</v>
      </c>
      <c r="I852" s="163">
        <v>0</v>
      </c>
    </row>
    <row r="853" spans="1:9" ht="30">
      <c r="A853" s="169">
        <v>54385</v>
      </c>
      <c r="B853" s="37" t="s">
        <v>1100</v>
      </c>
      <c r="C853" s="37" t="s">
        <v>1080</v>
      </c>
      <c r="D853" t="s">
        <v>2100</v>
      </c>
      <c r="E853" s="163">
        <v>83.33333333333333</v>
      </c>
      <c r="F853" s="163">
        <v>90.10989010989012</v>
      </c>
      <c r="G853" s="163">
        <v>11.458333333333334</v>
      </c>
      <c r="H853" s="163">
        <v>19.662921348314608</v>
      </c>
      <c r="I853" s="163">
        <v>2.5</v>
      </c>
    </row>
    <row r="854" spans="1:9" ht="30">
      <c r="A854" s="169">
        <v>54398</v>
      </c>
      <c r="B854" s="37" t="s">
        <v>1101</v>
      </c>
      <c r="C854" s="37" t="s">
        <v>1080</v>
      </c>
      <c r="D854" t="s">
        <v>2101</v>
      </c>
      <c r="E854" s="163">
        <v>55.208333333333336</v>
      </c>
      <c r="F854" s="163">
        <v>83.51648351648352</v>
      </c>
      <c r="G854" s="163" t="s">
        <v>2305</v>
      </c>
      <c r="H854" s="163" t="s">
        <v>2305</v>
      </c>
      <c r="I854" s="163" t="s">
        <v>2305</v>
      </c>
    </row>
    <row r="855" spans="1:9" ht="30">
      <c r="A855" s="169">
        <v>54377</v>
      </c>
      <c r="B855" s="37" t="s">
        <v>1099</v>
      </c>
      <c r="C855" s="37" t="s">
        <v>1080</v>
      </c>
      <c r="D855" t="s">
        <v>2516</v>
      </c>
      <c r="E855" s="163">
        <v>81.25</v>
      </c>
      <c r="F855" s="163">
        <v>90.10989010989012</v>
      </c>
      <c r="G855" s="163">
        <v>6.25</v>
      </c>
      <c r="H855" s="163">
        <v>0</v>
      </c>
      <c r="I855" s="163">
        <v>0</v>
      </c>
    </row>
    <row r="856" spans="1:9" ht="30">
      <c r="A856" s="169">
        <v>54405</v>
      </c>
      <c r="B856" s="37" t="s">
        <v>1102</v>
      </c>
      <c r="C856" s="37" t="s">
        <v>1080</v>
      </c>
      <c r="D856" t="s">
        <v>2517</v>
      </c>
      <c r="E856" s="163">
        <v>92.70833333333333</v>
      </c>
      <c r="F856" s="163">
        <v>94.50549450549451</v>
      </c>
      <c r="G856" s="163">
        <v>11.458333333333334</v>
      </c>
      <c r="H856" s="163" t="s">
        <v>2305</v>
      </c>
      <c r="I856" s="163" t="s">
        <v>2305</v>
      </c>
    </row>
    <row r="857" spans="1:9" ht="30">
      <c r="A857" s="169">
        <v>54418</v>
      </c>
      <c r="B857" s="37" t="s">
        <v>1103</v>
      </c>
      <c r="C857" s="37" t="s">
        <v>1080</v>
      </c>
      <c r="D857" t="s">
        <v>2102</v>
      </c>
      <c r="E857" s="163">
        <v>95.83333333333333</v>
      </c>
      <c r="F857" s="163">
        <v>100</v>
      </c>
      <c r="G857" s="163">
        <v>15.625</v>
      </c>
      <c r="H857" s="163">
        <v>30.337078651685392</v>
      </c>
      <c r="I857" s="163">
        <v>5</v>
      </c>
    </row>
    <row r="858" spans="1:9" ht="30">
      <c r="A858" s="169">
        <v>54480</v>
      </c>
      <c r="B858" s="37" t="s">
        <v>1104</v>
      </c>
      <c r="C858" s="37" t="s">
        <v>1080</v>
      </c>
      <c r="D858" t="s">
        <v>2518</v>
      </c>
      <c r="E858" s="163">
        <v>54.166666666666664</v>
      </c>
      <c r="F858" s="163">
        <v>61.53846153846154</v>
      </c>
      <c r="G858" s="163">
        <v>18.86574074074074</v>
      </c>
      <c r="H858" s="163">
        <v>5.056179775280899</v>
      </c>
      <c r="I858" s="163">
        <v>0</v>
      </c>
    </row>
    <row r="859" spans="1:9" ht="30">
      <c r="A859" s="169">
        <v>54498</v>
      </c>
      <c r="B859" s="37" t="s">
        <v>1105</v>
      </c>
      <c r="C859" s="37" t="s">
        <v>1080</v>
      </c>
      <c r="D859" t="s">
        <v>2519</v>
      </c>
      <c r="E859" s="163">
        <v>90.625</v>
      </c>
      <c r="F859" s="163">
        <v>84.61538461538461</v>
      </c>
      <c r="G859" s="163">
        <v>10.416666666666666</v>
      </c>
      <c r="H859" s="163">
        <v>14.044943820224718</v>
      </c>
      <c r="I859" s="163">
        <v>99</v>
      </c>
    </row>
    <row r="860" spans="1:9" ht="30">
      <c r="A860" s="169">
        <v>54518</v>
      </c>
      <c r="B860" s="37" t="s">
        <v>1106</v>
      </c>
      <c r="C860" s="37" t="s">
        <v>1080</v>
      </c>
      <c r="D860" t="s">
        <v>2520</v>
      </c>
      <c r="E860" s="163">
        <v>82.29166666666667</v>
      </c>
      <c r="F860" s="163">
        <v>94.50549450549451</v>
      </c>
      <c r="G860" s="163">
        <v>15.625</v>
      </c>
      <c r="H860" s="163" t="s">
        <v>2305</v>
      </c>
      <c r="I860" s="163" t="s">
        <v>2305</v>
      </c>
    </row>
    <row r="861" spans="1:9" ht="30">
      <c r="A861" s="169">
        <v>54520</v>
      </c>
      <c r="B861" s="37" t="s">
        <v>1107</v>
      </c>
      <c r="C861" s="37" t="s">
        <v>1080</v>
      </c>
      <c r="D861" t="s">
        <v>2521</v>
      </c>
      <c r="E861" s="163">
        <v>56.25</v>
      </c>
      <c r="F861" s="163">
        <v>62.637362637362635</v>
      </c>
      <c r="G861" s="163" t="s">
        <v>2305</v>
      </c>
      <c r="H861" s="163" t="s">
        <v>2305</v>
      </c>
      <c r="I861" s="163" t="s">
        <v>2305</v>
      </c>
    </row>
    <row r="862" spans="1:9" ht="30">
      <c r="A862" s="169">
        <v>54553</v>
      </c>
      <c r="B862" s="37" t="s">
        <v>1108</v>
      </c>
      <c r="C862" s="37" t="s">
        <v>1080</v>
      </c>
      <c r="D862" t="s">
        <v>2103</v>
      </c>
      <c r="E862" s="163">
        <v>46.875</v>
      </c>
      <c r="F862" s="163">
        <v>71.42857142857143</v>
      </c>
      <c r="G862" s="163">
        <v>8.333333333333334</v>
      </c>
      <c r="H862" s="163">
        <v>5.617977528089888</v>
      </c>
      <c r="I862" s="163">
        <v>5</v>
      </c>
    </row>
    <row r="863" spans="1:9" ht="30">
      <c r="A863" s="169">
        <v>54599</v>
      </c>
      <c r="B863" s="37" t="s">
        <v>1109</v>
      </c>
      <c r="C863" s="37" t="s">
        <v>1080</v>
      </c>
      <c r="D863" t="s">
        <v>2522</v>
      </c>
      <c r="E863" s="163">
        <v>77.08333333333333</v>
      </c>
      <c r="F863" s="163">
        <v>94.50549450549451</v>
      </c>
      <c r="G863" s="163">
        <v>12.5</v>
      </c>
      <c r="H863" s="163">
        <v>5.617977528089888</v>
      </c>
      <c r="I863" s="163">
        <v>5</v>
      </c>
    </row>
    <row r="864" spans="1:9" ht="30">
      <c r="A864" s="169">
        <v>54660</v>
      </c>
      <c r="B864" s="37" t="s">
        <v>1110</v>
      </c>
      <c r="C864" s="37" t="s">
        <v>1080</v>
      </c>
      <c r="D864" t="s">
        <v>2523</v>
      </c>
      <c r="E864" s="163">
        <v>37.5</v>
      </c>
      <c r="F864" s="163">
        <v>57.142857142857146</v>
      </c>
      <c r="G864" s="163">
        <v>4.166666666666667</v>
      </c>
      <c r="H864" s="163">
        <v>14.044943820224718</v>
      </c>
      <c r="I864" s="163">
        <v>0</v>
      </c>
    </row>
    <row r="865" spans="1:9" ht="30">
      <c r="A865" s="169">
        <v>54670</v>
      </c>
      <c r="B865" s="37" t="s">
        <v>1111</v>
      </c>
      <c r="C865" s="37" t="s">
        <v>1080</v>
      </c>
      <c r="D865" t="s">
        <v>2524</v>
      </c>
      <c r="E865" s="163">
        <v>20.833333333333332</v>
      </c>
      <c r="F865" s="163">
        <v>57.142857142857146</v>
      </c>
      <c r="G865" s="163" t="s">
        <v>2305</v>
      </c>
      <c r="H865" s="163" t="s">
        <v>2305</v>
      </c>
      <c r="I865" s="163" t="s">
        <v>2305</v>
      </c>
    </row>
    <row r="866" spans="1:9" ht="30">
      <c r="A866" s="169">
        <v>54673</v>
      </c>
      <c r="B866" s="37" t="s">
        <v>880</v>
      </c>
      <c r="C866" s="37" t="s">
        <v>1080</v>
      </c>
      <c r="D866" t="s">
        <v>2104</v>
      </c>
      <c r="E866" s="163">
        <v>77.08333333333333</v>
      </c>
      <c r="F866" s="163">
        <v>89.01098901098901</v>
      </c>
      <c r="G866" s="163">
        <v>14.583333333333334</v>
      </c>
      <c r="H866" s="163">
        <v>5.617977528089888</v>
      </c>
      <c r="I866" s="163">
        <v>0</v>
      </c>
    </row>
    <row r="867" spans="1:9" ht="30">
      <c r="A867" s="169">
        <v>54001</v>
      </c>
      <c r="B867" s="37" t="s">
        <v>1081</v>
      </c>
      <c r="C867" s="37" t="s">
        <v>1080</v>
      </c>
      <c r="D867" t="s">
        <v>2474</v>
      </c>
      <c r="E867" s="163">
        <v>80.20833333333333</v>
      </c>
      <c r="F867" s="163">
        <v>90.10989010989012</v>
      </c>
      <c r="G867" s="163">
        <v>14.583333333333334</v>
      </c>
      <c r="H867" s="163">
        <v>52.80898876404494</v>
      </c>
      <c r="I867" s="163">
        <v>10.5</v>
      </c>
    </row>
    <row r="868" spans="1:9" ht="30">
      <c r="A868" s="169">
        <v>54680</v>
      </c>
      <c r="B868" s="37" t="s">
        <v>1112</v>
      </c>
      <c r="C868" s="37" t="s">
        <v>1080</v>
      </c>
      <c r="D868" t="s">
        <v>2525</v>
      </c>
      <c r="E868" s="163">
        <v>80.20833333333333</v>
      </c>
      <c r="F868" s="163">
        <v>90.10989010989012</v>
      </c>
      <c r="G868" s="163">
        <v>15.625</v>
      </c>
      <c r="H868" s="163" t="s">
        <v>2305</v>
      </c>
      <c r="I868" s="163" t="s">
        <v>2305</v>
      </c>
    </row>
    <row r="869" spans="1:9" ht="30">
      <c r="A869" s="169">
        <v>54743</v>
      </c>
      <c r="B869" s="37" t="s">
        <v>1114</v>
      </c>
      <c r="C869" s="37" t="s">
        <v>1080</v>
      </c>
      <c r="D869" t="s">
        <v>2527</v>
      </c>
      <c r="E869" s="163">
        <v>39.583333333333336</v>
      </c>
      <c r="F869" s="163">
        <v>46.15384615384615</v>
      </c>
      <c r="G869" s="163">
        <v>73.95833333333333</v>
      </c>
      <c r="H869" s="163">
        <v>33.146067415730336</v>
      </c>
      <c r="I869" s="163">
        <v>5</v>
      </c>
    </row>
    <row r="870" spans="1:9" ht="30">
      <c r="A870" s="169">
        <v>54720</v>
      </c>
      <c r="B870" s="37" t="s">
        <v>1113</v>
      </c>
      <c r="C870" s="37" t="s">
        <v>1080</v>
      </c>
      <c r="D870" t="s">
        <v>2526</v>
      </c>
      <c r="E870" s="163">
        <v>43.75</v>
      </c>
      <c r="F870" s="163">
        <v>51.64835164835165</v>
      </c>
      <c r="G870" s="163">
        <v>12.61574074074074</v>
      </c>
      <c r="H870" s="163">
        <v>5.617977528089888</v>
      </c>
      <c r="I870" s="163">
        <v>2.5</v>
      </c>
    </row>
    <row r="871" spans="1:9" ht="30">
      <c r="A871" s="169">
        <v>54800</v>
      </c>
      <c r="B871" s="37" t="s">
        <v>1115</v>
      </c>
      <c r="C871" s="37" t="s">
        <v>1080</v>
      </c>
      <c r="D871" t="s">
        <v>2528</v>
      </c>
      <c r="E871" s="163">
        <v>45.833333333333336</v>
      </c>
      <c r="F871" s="163">
        <v>68.13186813186813</v>
      </c>
      <c r="G871" s="163">
        <v>15.74074074074074</v>
      </c>
      <c r="H871" s="163">
        <v>5.617977528089888</v>
      </c>
      <c r="I871" s="163">
        <v>10</v>
      </c>
    </row>
    <row r="872" spans="1:9" ht="30">
      <c r="A872" s="169">
        <v>54810</v>
      </c>
      <c r="B872" s="37" t="s">
        <v>1116</v>
      </c>
      <c r="C872" s="37" t="s">
        <v>1080</v>
      </c>
      <c r="D872" t="s">
        <v>2529</v>
      </c>
      <c r="E872" s="163">
        <v>44.791666666666664</v>
      </c>
      <c r="F872" s="163">
        <v>46.15384615384615</v>
      </c>
      <c r="G872" s="163">
        <v>12.037037037037036</v>
      </c>
      <c r="H872" s="163">
        <v>13.48314606741573</v>
      </c>
      <c r="I872" s="163">
        <v>2.5</v>
      </c>
    </row>
    <row r="873" spans="1:9" ht="30">
      <c r="A873" s="169">
        <v>54820</v>
      </c>
      <c r="B873" s="37" t="s">
        <v>408</v>
      </c>
      <c r="C873" s="37" t="s">
        <v>1080</v>
      </c>
      <c r="D873" t="s">
        <v>2530</v>
      </c>
      <c r="E873" s="163">
        <v>51.041666666666664</v>
      </c>
      <c r="F873" s="163">
        <v>67.03296703296704</v>
      </c>
      <c r="G873" s="163">
        <v>15.972222222222221</v>
      </c>
      <c r="H873" s="163">
        <v>13.48314606741573</v>
      </c>
      <c r="I873" s="163">
        <v>2.5</v>
      </c>
    </row>
    <row r="874" spans="1:9" ht="30">
      <c r="A874" s="169">
        <v>54871</v>
      </c>
      <c r="B874" s="37" t="s">
        <v>1117</v>
      </c>
      <c r="C874" s="37" t="s">
        <v>1080</v>
      </c>
      <c r="D874" t="s">
        <v>2531</v>
      </c>
      <c r="E874" s="163">
        <v>34.375</v>
      </c>
      <c r="F874" s="163">
        <v>61.53846153846154</v>
      </c>
      <c r="G874" s="163">
        <v>4.166666666666667</v>
      </c>
      <c r="H874" s="163">
        <v>14.044943820224718</v>
      </c>
      <c r="I874" s="163">
        <v>0</v>
      </c>
    </row>
    <row r="875" spans="1:9" ht="30">
      <c r="A875" s="169">
        <v>54874</v>
      </c>
      <c r="B875" s="37" t="s">
        <v>1118</v>
      </c>
      <c r="C875" s="37" t="s">
        <v>1080</v>
      </c>
      <c r="D875" t="s">
        <v>2105</v>
      </c>
      <c r="E875" s="163">
        <v>86.45833333333333</v>
      </c>
      <c r="F875" s="163">
        <v>89.01098901098901</v>
      </c>
      <c r="G875" s="163">
        <v>12.5</v>
      </c>
      <c r="H875" s="163">
        <v>24.15730337078652</v>
      </c>
      <c r="I875" s="163">
        <v>2.5</v>
      </c>
    </row>
    <row r="876" spans="1:9" ht="15">
      <c r="A876" s="169">
        <v>86219</v>
      </c>
      <c r="B876" s="37" t="s">
        <v>1121</v>
      </c>
      <c r="C876" s="37" t="s">
        <v>1119</v>
      </c>
      <c r="D876" t="s">
        <v>2106</v>
      </c>
      <c r="E876" s="163">
        <v>83.33333333333333</v>
      </c>
      <c r="F876" s="163">
        <v>90.10989010989012</v>
      </c>
      <c r="G876" s="163">
        <v>10.416666666666666</v>
      </c>
      <c r="H876" s="163">
        <v>67.97752808988764</v>
      </c>
      <c r="I876" s="163">
        <v>5</v>
      </c>
    </row>
    <row r="877" spans="1:9" ht="15">
      <c r="A877" s="169">
        <v>86</v>
      </c>
      <c r="B877" s="37" t="s">
        <v>293</v>
      </c>
      <c r="C877" s="37" t="s">
        <v>1119</v>
      </c>
      <c r="D877" t="s">
        <v>2475</v>
      </c>
      <c r="E877" s="163">
        <v>84.375</v>
      </c>
      <c r="F877" s="163">
        <v>90.10989010989012</v>
      </c>
      <c r="G877" s="163">
        <v>11.458333333333334</v>
      </c>
      <c r="H877" s="163">
        <v>36.51685393258427</v>
      </c>
      <c r="I877" s="163">
        <v>25</v>
      </c>
    </row>
    <row r="878" spans="1:9" ht="15">
      <c r="A878" s="169">
        <v>86320</v>
      </c>
      <c r="B878" s="37" t="s">
        <v>1122</v>
      </c>
      <c r="C878" s="37" t="s">
        <v>1119</v>
      </c>
      <c r="D878" t="s">
        <v>2107</v>
      </c>
      <c r="E878" s="163">
        <v>90.625</v>
      </c>
      <c r="F878" s="163">
        <v>90.10989010989012</v>
      </c>
      <c r="G878" s="163">
        <v>8.333333333333334</v>
      </c>
      <c r="H878" s="163" t="s">
        <v>2305</v>
      </c>
      <c r="I878" s="163" t="s">
        <v>2305</v>
      </c>
    </row>
    <row r="879" spans="1:9" ht="15">
      <c r="A879" s="169">
        <v>86568</v>
      </c>
      <c r="B879" s="37" t="s">
        <v>1123</v>
      </c>
      <c r="C879" s="37" t="s">
        <v>1119</v>
      </c>
      <c r="D879" t="s">
        <v>2108</v>
      </c>
      <c r="E879" s="163">
        <v>82.29166666666667</v>
      </c>
      <c r="F879" s="163">
        <v>90.10989010989012</v>
      </c>
      <c r="G879" s="163">
        <v>11.458333333333334</v>
      </c>
      <c r="H879" s="163" t="s">
        <v>2305</v>
      </c>
      <c r="I879" s="163" t="s">
        <v>2305</v>
      </c>
    </row>
    <row r="880" spans="1:9" ht="15">
      <c r="A880" s="169">
        <v>86569</v>
      </c>
      <c r="B880" s="37" t="s">
        <v>1124</v>
      </c>
      <c r="C880" s="37" t="s">
        <v>1119</v>
      </c>
      <c r="D880" t="s">
        <v>2109</v>
      </c>
      <c r="E880" s="163">
        <v>82.29166666666667</v>
      </c>
      <c r="F880" s="163">
        <v>90.10989010989012</v>
      </c>
      <c r="G880" s="163">
        <v>8.333333333333334</v>
      </c>
      <c r="H880" s="163">
        <v>16.292134831460675</v>
      </c>
      <c r="I880" s="163">
        <v>9.5</v>
      </c>
    </row>
    <row r="881" spans="1:9" ht="15">
      <c r="A881" s="169">
        <v>86571</v>
      </c>
      <c r="B881" s="37" t="s">
        <v>1125</v>
      </c>
      <c r="C881" s="37" t="s">
        <v>1119</v>
      </c>
      <c r="D881" t="s">
        <v>2110</v>
      </c>
      <c r="E881" s="163">
        <v>84.375</v>
      </c>
      <c r="F881" s="163">
        <v>90.10989010989012</v>
      </c>
      <c r="G881" s="163">
        <v>8.333333333333334</v>
      </c>
      <c r="H881" s="163">
        <v>28.089887640449437</v>
      </c>
      <c r="I881" s="163">
        <v>20</v>
      </c>
    </row>
    <row r="882" spans="1:9" ht="15">
      <c r="A882" s="169">
        <v>86573</v>
      </c>
      <c r="B882" s="37" t="s">
        <v>1126</v>
      </c>
      <c r="C882" s="37" t="s">
        <v>1119</v>
      </c>
      <c r="D882" t="s">
        <v>2111</v>
      </c>
      <c r="E882" s="163">
        <v>38.541666666666664</v>
      </c>
      <c r="F882" s="163">
        <v>61.53846153846154</v>
      </c>
      <c r="G882" s="163">
        <v>13.541666666666666</v>
      </c>
      <c r="H882" s="163">
        <v>5.617977528089888</v>
      </c>
      <c r="I882" s="163">
        <v>5</v>
      </c>
    </row>
    <row r="883" spans="1:9" ht="15">
      <c r="A883" s="169">
        <v>86755</v>
      </c>
      <c r="B883" s="37" t="s">
        <v>387</v>
      </c>
      <c r="C883" s="37" t="s">
        <v>1119</v>
      </c>
      <c r="D883" t="s">
        <v>2113</v>
      </c>
      <c r="E883" s="163">
        <v>82.29166666666667</v>
      </c>
      <c r="F883" s="163">
        <v>90.10989010989012</v>
      </c>
      <c r="G883" s="163">
        <v>10.416666666666666</v>
      </c>
      <c r="H883" s="163">
        <v>5.617977528089888</v>
      </c>
      <c r="I883" s="163">
        <v>0</v>
      </c>
    </row>
    <row r="884" spans="1:9" ht="30">
      <c r="A884" s="169">
        <v>86757</v>
      </c>
      <c r="B884" s="37" t="s">
        <v>1128</v>
      </c>
      <c r="C884" s="37" t="s">
        <v>1119</v>
      </c>
      <c r="D884" t="s">
        <v>2114</v>
      </c>
      <c r="E884" s="163">
        <v>82.29166666666667</v>
      </c>
      <c r="F884" s="163">
        <v>79.12087912087912</v>
      </c>
      <c r="G884" s="163">
        <v>11.458333333333334</v>
      </c>
      <c r="H884" s="163" t="s">
        <v>2305</v>
      </c>
      <c r="I884" s="163" t="s">
        <v>2305</v>
      </c>
    </row>
    <row r="885" spans="1:9" ht="30">
      <c r="A885" s="169">
        <v>86001</v>
      </c>
      <c r="B885" s="37" t="s">
        <v>1120</v>
      </c>
      <c r="C885" s="37" t="s">
        <v>1119</v>
      </c>
      <c r="D885" s="162" t="s">
        <v>2581</v>
      </c>
      <c r="E885" s="163">
        <v>89.58333333333333</v>
      </c>
      <c r="F885" s="163">
        <v>90.10989010989012</v>
      </c>
      <c r="G885" s="163">
        <v>8.333333333333334</v>
      </c>
      <c r="H885" s="163" t="s">
        <v>2305</v>
      </c>
      <c r="I885" s="163" t="s">
        <v>2305</v>
      </c>
    </row>
    <row r="886" spans="1:9" ht="15">
      <c r="A886" s="169">
        <v>86760</v>
      </c>
      <c r="B886" s="37" t="s">
        <v>1112</v>
      </c>
      <c r="C886" s="37" t="s">
        <v>1119</v>
      </c>
      <c r="D886" t="s">
        <v>2115</v>
      </c>
      <c r="E886" s="163">
        <v>82.29166666666667</v>
      </c>
      <c r="F886" s="163">
        <v>90.10989010989012</v>
      </c>
      <c r="G886" s="163">
        <v>10.416666666666666</v>
      </c>
      <c r="H886" s="163">
        <v>25.280898876404493</v>
      </c>
      <c r="I886" s="163">
        <v>5</v>
      </c>
    </row>
    <row r="887" spans="1:9" ht="15">
      <c r="A887" s="169">
        <v>86749</v>
      </c>
      <c r="B887" s="37" t="s">
        <v>1127</v>
      </c>
      <c r="C887" s="37" t="s">
        <v>1119</v>
      </c>
      <c r="D887" t="s">
        <v>2112</v>
      </c>
      <c r="E887" s="163">
        <v>84.375</v>
      </c>
      <c r="F887" s="163">
        <v>90.10989010989012</v>
      </c>
      <c r="G887" s="163">
        <v>8.333333333333334</v>
      </c>
      <c r="H887" s="163">
        <v>10.674157303370787</v>
      </c>
      <c r="I887" s="163">
        <v>20</v>
      </c>
    </row>
    <row r="888" spans="1:9" ht="45">
      <c r="A888" s="169">
        <v>86865</v>
      </c>
      <c r="B888" s="37" t="s">
        <v>1129</v>
      </c>
      <c r="C888" s="37" t="s">
        <v>1119</v>
      </c>
      <c r="D888" t="s">
        <v>2116</v>
      </c>
      <c r="E888" s="163">
        <v>82.29166666666667</v>
      </c>
      <c r="F888" s="163">
        <v>90.10989010989012</v>
      </c>
      <c r="G888" s="163">
        <v>8.333333333333334</v>
      </c>
      <c r="H888" s="163">
        <v>38.764044943820224</v>
      </c>
      <c r="I888" s="163">
        <v>0</v>
      </c>
    </row>
    <row r="889" spans="1:9" ht="30">
      <c r="A889" s="169">
        <v>86885</v>
      </c>
      <c r="B889" s="37" t="s">
        <v>1130</v>
      </c>
      <c r="C889" s="37" t="s">
        <v>1119</v>
      </c>
      <c r="D889" t="s">
        <v>2117</v>
      </c>
      <c r="E889" s="163">
        <v>67.70833333333333</v>
      </c>
      <c r="F889" s="163">
        <v>74.72527472527473</v>
      </c>
      <c r="G889" s="163">
        <v>8.333333333333334</v>
      </c>
      <c r="H889" s="163" t="s">
        <v>2305</v>
      </c>
      <c r="I889" s="163" t="s">
        <v>2305</v>
      </c>
    </row>
    <row r="890" spans="1:9" ht="15">
      <c r="A890" s="169">
        <v>63001</v>
      </c>
      <c r="B890" s="37" t="s">
        <v>312</v>
      </c>
      <c r="C890" s="37" t="s">
        <v>1131</v>
      </c>
      <c r="D890" t="s">
        <v>2477</v>
      </c>
      <c r="E890" s="163">
        <v>82.29166666666667</v>
      </c>
      <c r="F890" s="163">
        <v>89.01098901098901</v>
      </c>
      <c r="G890" s="163">
        <v>13.541666666666666</v>
      </c>
      <c r="H890" s="163" t="s">
        <v>2305</v>
      </c>
      <c r="I890" s="163" t="s">
        <v>2305</v>
      </c>
    </row>
    <row r="891" spans="1:9" ht="15">
      <c r="A891" s="169">
        <v>63111</v>
      </c>
      <c r="B891" s="37" t="s">
        <v>509</v>
      </c>
      <c r="C891" s="37" t="s">
        <v>1131</v>
      </c>
      <c r="D891" t="s">
        <v>2118</v>
      </c>
      <c r="E891" s="163">
        <v>87.5</v>
      </c>
      <c r="F891" s="163">
        <v>90.10989010989012</v>
      </c>
      <c r="G891" s="163">
        <v>13.541666666666666</v>
      </c>
      <c r="H891" s="163">
        <v>46.62921348314607</v>
      </c>
      <c r="I891" s="163">
        <v>5</v>
      </c>
    </row>
    <row r="892" spans="1:9" ht="15">
      <c r="A892" s="169">
        <v>63130</v>
      </c>
      <c r="B892" s="37" t="s">
        <v>1132</v>
      </c>
      <c r="C892" s="37" t="s">
        <v>1131</v>
      </c>
      <c r="D892" t="s">
        <v>2119</v>
      </c>
      <c r="E892" s="163">
        <v>85.41666666666667</v>
      </c>
      <c r="F892" s="163">
        <v>90.10989010989012</v>
      </c>
      <c r="G892" s="163">
        <v>14.583333333333334</v>
      </c>
      <c r="H892" s="163" t="s">
        <v>2305</v>
      </c>
      <c r="I892" s="163" t="s">
        <v>2305</v>
      </c>
    </row>
    <row r="893" spans="1:9" ht="15">
      <c r="A893" s="169">
        <v>63190</v>
      </c>
      <c r="B893" s="37" t="s">
        <v>1133</v>
      </c>
      <c r="C893" s="37" t="s">
        <v>1131</v>
      </c>
      <c r="D893" t="s">
        <v>2120</v>
      </c>
      <c r="E893" s="163">
        <v>87.5</v>
      </c>
      <c r="F893" s="163">
        <v>90.10989010989012</v>
      </c>
      <c r="G893" s="163">
        <v>10.416666666666666</v>
      </c>
      <c r="H893" s="163">
        <v>55.056179775280896</v>
      </c>
      <c r="I893" s="163">
        <v>49</v>
      </c>
    </row>
    <row r="894" spans="1:9" ht="15">
      <c r="A894" s="169">
        <v>63212</v>
      </c>
      <c r="B894" s="37" t="s">
        <v>464</v>
      </c>
      <c r="C894" s="37" t="s">
        <v>1131</v>
      </c>
      <c r="D894" t="s">
        <v>2121</v>
      </c>
      <c r="E894" s="163">
        <v>87.5</v>
      </c>
      <c r="F894" s="163">
        <v>90.10989010989012</v>
      </c>
      <c r="G894" s="163">
        <v>10.416666666666666</v>
      </c>
      <c r="H894" s="163">
        <v>89.32584269662921</v>
      </c>
      <c r="I894" s="163">
        <v>90</v>
      </c>
    </row>
    <row r="895" spans="1:9" ht="15">
      <c r="A895" s="169">
        <v>63272</v>
      </c>
      <c r="B895" s="37" t="s">
        <v>1134</v>
      </c>
      <c r="C895" s="37" t="s">
        <v>1131</v>
      </c>
      <c r="D895" t="s">
        <v>2122</v>
      </c>
      <c r="E895" s="163">
        <v>91.66666666666667</v>
      </c>
      <c r="F895" s="163">
        <v>90.10989010989012</v>
      </c>
      <c r="G895" s="163">
        <v>17.708333333333332</v>
      </c>
      <c r="H895" s="163">
        <v>32.58426966292135</v>
      </c>
      <c r="I895" s="163">
        <v>21.5</v>
      </c>
    </row>
    <row r="896" spans="1:9" ht="15">
      <c r="A896" s="169">
        <v>63302</v>
      </c>
      <c r="B896" s="37" t="s">
        <v>1135</v>
      </c>
      <c r="C896" s="37" t="s">
        <v>1131</v>
      </c>
      <c r="D896" t="s">
        <v>2123</v>
      </c>
      <c r="E896" s="163">
        <v>84.375</v>
      </c>
      <c r="F896" s="163">
        <v>79.12087912087912</v>
      </c>
      <c r="G896" s="163">
        <v>17.708333333333332</v>
      </c>
      <c r="H896" s="163">
        <v>62.92134831460674</v>
      </c>
      <c r="I896" s="163">
        <v>100</v>
      </c>
    </row>
    <row r="897" spans="1:9" ht="15">
      <c r="A897" s="169">
        <v>63</v>
      </c>
      <c r="B897" s="37" t="s">
        <v>293</v>
      </c>
      <c r="C897" s="37" t="s">
        <v>1131</v>
      </c>
      <c r="D897" t="s">
        <v>2476</v>
      </c>
      <c r="E897" s="163">
        <v>96.875</v>
      </c>
      <c r="F897" s="163">
        <v>100</v>
      </c>
      <c r="G897" s="163">
        <v>13.541666666666666</v>
      </c>
      <c r="H897" s="163">
        <v>54.49438202247191</v>
      </c>
      <c r="I897" s="163">
        <v>35</v>
      </c>
    </row>
    <row r="898" spans="1:9" ht="15">
      <c r="A898" s="169">
        <v>63401</v>
      </c>
      <c r="B898" s="37" t="s">
        <v>1136</v>
      </c>
      <c r="C898" s="37" t="s">
        <v>1131</v>
      </c>
      <c r="D898" t="s">
        <v>2124</v>
      </c>
      <c r="E898" s="163">
        <v>86.45833333333333</v>
      </c>
      <c r="F898" s="163">
        <v>100</v>
      </c>
      <c r="G898" s="163">
        <v>17.708333333333332</v>
      </c>
      <c r="H898" s="163" t="s">
        <v>2305</v>
      </c>
      <c r="I898" s="163" t="s">
        <v>2305</v>
      </c>
    </row>
    <row r="899" spans="1:9" ht="15">
      <c r="A899" s="169">
        <v>63470</v>
      </c>
      <c r="B899" s="37" t="s">
        <v>1137</v>
      </c>
      <c r="C899" s="37" t="s">
        <v>1131</v>
      </c>
      <c r="D899" t="s">
        <v>2125</v>
      </c>
      <c r="E899" s="163">
        <v>86.45833333333333</v>
      </c>
      <c r="F899" s="163">
        <v>90.10989010989012</v>
      </c>
      <c r="G899" s="163">
        <v>13.541666666666666</v>
      </c>
      <c r="H899" s="163">
        <v>26.96629213483146</v>
      </c>
      <c r="I899" s="163">
        <v>2.5</v>
      </c>
    </row>
    <row r="900" spans="1:9" ht="15">
      <c r="A900" s="169">
        <v>63548</v>
      </c>
      <c r="B900" s="37" t="s">
        <v>1138</v>
      </c>
      <c r="C900" s="37" t="s">
        <v>1131</v>
      </c>
      <c r="D900" t="s">
        <v>2126</v>
      </c>
      <c r="E900" s="163">
        <v>87.5</v>
      </c>
      <c r="F900" s="163">
        <v>90.10989010989012</v>
      </c>
      <c r="G900" s="163">
        <v>13.541666666666666</v>
      </c>
      <c r="H900" s="163">
        <v>10.674157303370787</v>
      </c>
      <c r="I900" s="163">
        <v>58</v>
      </c>
    </row>
    <row r="901" spans="1:9" ht="15">
      <c r="A901" s="169">
        <v>63594</v>
      </c>
      <c r="B901" s="37" t="s">
        <v>1139</v>
      </c>
      <c r="C901" s="37" t="s">
        <v>1131</v>
      </c>
      <c r="D901" t="s">
        <v>2127</v>
      </c>
      <c r="E901" s="163">
        <v>86.45833333333333</v>
      </c>
      <c r="F901" s="163">
        <v>90.10989010989012</v>
      </c>
      <c r="G901" s="163">
        <v>14.583333333333334</v>
      </c>
      <c r="H901" s="163">
        <v>5.617977528089888</v>
      </c>
      <c r="I901" s="163">
        <v>5</v>
      </c>
    </row>
    <row r="902" spans="1:9" ht="15">
      <c r="A902" s="169">
        <v>63690</v>
      </c>
      <c r="B902" s="37" t="s">
        <v>1140</v>
      </c>
      <c r="C902" s="37" t="s">
        <v>1131</v>
      </c>
      <c r="D902" t="s">
        <v>2128</v>
      </c>
      <c r="E902" s="163">
        <v>87.5</v>
      </c>
      <c r="F902" s="163">
        <v>90.10989010989012</v>
      </c>
      <c r="G902" s="163">
        <v>10.416666666666666</v>
      </c>
      <c r="H902" s="163">
        <v>53.37078651685393</v>
      </c>
      <c r="I902" s="163">
        <v>5</v>
      </c>
    </row>
    <row r="903" spans="1:9" ht="15">
      <c r="A903" s="169">
        <v>66045</v>
      </c>
      <c r="B903" s="37" t="s">
        <v>1142</v>
      </c>
      <c r="C903" s="37" t="s">
        <v>639</v>
      </c>
      <c r="D903" t="s">
        <v>2129</v>
      </c>
      <c r="E903" s="163">
        <v>89.58333333333333</v>
      </c>
      <c r="F903" s="163">
        <v>94.50549450549451</v>
      </c>
      <c r="G903" s="163">
        <v>11.458333333333334</v>
      </c>
      <c r="H903" s="163">
        <v>37.640449438202246</v>
      </c>
      <c r="I903" s="163">
        <v>29.5</v>
      </c>
    </row>
    <row r="904" spans="1:9" ht="15">
      <c r="A904" s="169">
        <v>66075</v>
      </c>
      <c r="B904" s="37" t="s">
        <v>684</v>
      </c>
      <c r="C904" s="37" t="s">
        <v>639</v>
      </c>
      <c r="D904" t="s">
        <v>2130</v>
      </c>
      <c r="E904" s="163">
        <v>89.58333333333333</v>
      </c>
      <c r="F904" s="163">
        <v>90.10989010989012</v>
      </c>
      <c r="G904" s="163">
        <v>10.416666666666666</v>
      </c>
      <c r="H904" s="163">
        <v>5.617977528089888</v>
      </c>
      <c r="I904" s="163">
        <v>12</v>
      </c>
    </row>
    <row r="905" spans="1:9" ht="15">
      <c r="A905" s="169">
        <v>66088</v>
      </c>
      <c r="B905" s="37" t="s">
        <v>1143</v>
      </c>
      <c r="C905" s="37" t="s">
        <v>639</v>
      </c>
      <c r="D905" t="s">
        <v>2131</v>
      </c>
      <c r="E905" s="163">
        <v>83.33333333333333</v>
      </c>
      <c r="F905" s="163">
        <v>90.10989010989012</v>
      </c>
      <c r="G905" s="163">
        <v>14.583333333333334</v>
      </c>
      <c r="H905" s="163" t="s">
        <v>2305</v>
      </c>
      <c r="I905" s="163" t="s">
        <v>2305</v>
      </c>
    </row>
    <row r="906" spans="1:9" ht="15">
      <c r="A906" s="169">
        <v>66170</v>
      </c>
      <c r="B906" s="37" t="s">
        <v>1144</v>
      </c>
      <c r="C906" s="37" t="s">
        <v>639</v>
      </c>
      <c r="D906" t="s">
        <v>2480</v>
      </c>
      <c r="E906" s="163">
        <v>95.83333333333333</v>
      </c>
      <c r="F906" s="163">
        <v>87.91208791208791</v>
      </c>
      <c r="G906" s="163">
        <v>15.625</v>
      </c>
      <c r="H906" s="163">
        <v>32.02247191011236</v>
      </c>
      <c r="I906" s="163">
        <v>5</v>
      </c>
    </row>
    <row r="907" spans="1:9" ht="15">
      <c r="A907" s="169">
        <v>66</v>
      </c>
      <c r="B907" s="37" t="s">
        <v>293</v>
      </c>
      <c r="C907" s="37" t="s">
        <v>639</v>
      </c>
      <c r="D907" t="s">
        <v>2478</v>
      </c>
      <c r="E907" s="163">
        <v>97.91666666666667</v>
      </c>
      <c r="F907" s="163">
        <v>93.4065934065934</v>
      </c>
      <c r="G907" s="163">
        <v>15.625</v>
      </c>
      <c r="H907" s="163" t="s">
        <v>2305</v>
      </c>
      <c r="I907" s="163" t="s">
        <v>2305</v>
      </c>
    </row>
    <row r="908" spans="1:9" ht="15">
      <c r="A908" s="169">
        <v>66318</v>
      </c>
      <c r="B908" s="37" t="s">
        <v>1145</v>
      </c>
      <c r="C908" s="37" t="s">
        <v>639</v>
      </c>
      <c r="D908" t="s">
        <v>2132</v>
      </c>
      <c r="E908" s="163">
        <v>89.58333333333333</v>
      </c>
      <c r="F908" s="163">
        <v>90.10989010989012</v>
      </c>
      <c r="G908" s="163">
        <v>13.541666666666666</v>
      </c>
      <c r="H908" s="163">
        <v>5.617977528089888</v>
      </c>
      <c r="I908" s="163">
        <v>0</v>
      </c>
    </row>
    <row r="909" spans="1:9" ht="15">
      <c r="A909" s="169">
        <v>66383</v>
      </c>
      <c r="B909" s="37" t="s">
        <v>1146</v>
      </c>
      <c r="C909" s="37" t="s">
        <v>639</v>
      </c>
      <c r="D909" t="s">
        <v>2133</v>
      </c>
      <c r="E909" s="163">
        <v>83.33333333333333</v>
      </c>
      <c r="F909" s="163">
        <v>90.10989010989012</v>
      </c>
      <c r="G909" s="163">
        <v>14.583333333333334</v>
      </c>
      <c r="H909" s="163">
        <v>15.730337078651685</v>
      </c>
      <c r="I909" s="163">
        <v>5</v>
      </c>
    </row>
    <row r="910" spans="1:9" ht="15">
      <c r="A910" s="169">
        <v>66400</v>
      </c>
      <c r="B910" s="37" t="s">
        <v>1147</v>
      </c>
      <c r="C910" s="37" t="s">
        <v>639</v>
      </c>
      <c r="D910" t="s">
        <v>2134</v>
      </c>
      <c r="E910" s="163">
        <v>100</v>
      </c>
      <c r="F910" s="163">
        <v>94.50549450549451</v>
      </c>
      <c r="G910" s="163">
        <v>15.625</v>
      </c>
      <c r="H910" s="163">
        <v>5.617977528089888</v>
      </c>
      <c r="I910" s="163">
        <v>2.5</v>
      </c>
    </row>
    <row r="911" spans="1:9" ht="15">
      <c r="A911" s="169">
        <v>66440</v>
      </c>
      <c r="B911" s="37" t="s">
        <v>1148</v>
      </c>
      <c r="C911" s="37" t="s">
        <v>639</v>
      </c>
      <c r="D911" t="s">
        <v>2135</v>
      </c>
      <c r="E911" s="163">
        <v>87.5</v>
      </c>
      <c r="F911" s="163">
        <v>90.10989010989012</v>
      </c>
      <c r="G911" s="163">
        <v>10.416666666666666</v>
      </c>
      <c r="H911" s="163" t="s">
        <v>2305</v>
      </c>
      <c r="I911" s="163" t="s">
        <v>2305</v>
      </c>
    </row>
    <row r="912" spans="1:9" ht="15">
      <c r="A912" s="169">
        <v>66456</v>
      </c>
      <c r="B912" s="37" t="s">
        <v>1149</v>
      </c>
      <c r="C912" s="37" t="s">
        <v>639</v>
      </c>
      <c r="D912" t="s">
        <v>2136</v>
      </c>
      <c r="E912" s="163">
        <v>83.33333333333333</v>
      </c>
      <c r="F912" s="163">
        <v>90.10989010989012</v>
      </c>
      <c r="G912" s="163">
        <v>10.416666666666666</v>
      </c>
      <c r="H912" s="163">
        <v>5.617977528089888</v>
      </c>
      <c r="I912" s="163">
        <v>2.5</v>
      </c>
    </row>
    <row r="913" spans="1:9" ht="15">
      <c r="A913" s="169">
        <v>66001</v>
      </c>
      <c r="B913" s="37" t="s">
        <v>1141</v>
      </c>
      <c r="C913" s="37" t="s">
        <v>639</v>
      </c>
      <c r="D913" t="s">
        <v>2479</v>
      </c>
      <c r="E913" s="163">
        <v>100</v>
      </c>
      <c r="F913" s="163">
        <v>87.91208791208791</v>
      </c>
      <c r="G913" s="163">
        <v>15.625</v>
      </c>
      <c r="H913" s="163">
        <v>60.674157303370784</v>
      </c>
      <c r="I913" s="163">
        <v>95</v>
      </c>
    </row>
    <row r="914" spans="1:9" ht="15">
      <c r="A914" s="169">
        <v>66572</v>
      </c>
      <c r="B914" s="37" t="s">
        <v>1150</v>
      </c>
      <c r="C914" s="37" t="s">
        <v>639</v>
      </c>
      <c r="D914" t="s">
        <v>2137</v>
      </c>
      <c r="E914" s="163">
        <v>83.33333333333333</v>
      </c>
      <c r="F914" s="163">
        <v>90.10989010989012</v>
      </c>
      <c r="G914" s="163">
        <v>14.583333333333334</v>
      </c>
      <c r="H914" s="163">
        <v>75.28089887640449</v>
      </c>
      <c r="I914" s="163">
        <v>2.5</v>
      </c>
    </row>
    <row r="915" spans="1:9" ht="15">
      <c r="A915" s="169">
        <v>66594</v>
      </c>
      <c r="B915" s="37" t="s">
        <v>1151</v>
      </c>
      <c r="C915" s="37" t="s">
        <v>639</v>
      </c>
      <c r="D915" t="s">
        <v>2138</v>
      </c>
      <c r="E915" s="163">
        <v>91.66666666666667</v>
      </c>
      <c r="F915" s="163">
        <v>90.10989010989012</v>
      </c>
      <c r="G915" s="163">
        <v>15.625</v>
      </c>
      <c r="H915" s="163">
        <v>14.044943820224718</v>
      </c>
      <c r="I915" s="163">
        <v>6</v>
      </c>
    </row>
    <row r="916" spans="1:9" ht="30">
      <c r="A916" s="169">
        <v>66682</v>
      </c>
      <c r="B916" s="37" t="s">
        <v>1152</v>
      </c>
      <c r="C916" s="37" t="s">
        <v>639</v>
      </c>
      <c r="D916" t="s">
        <v>2139</v>
      </c>
      <c r="E916" s="163">
        <v>88.54166666666667</v>
      </c>
      <c r="F916" s="163">
        <v>90.10989010989012</v>
      </c>
      <c r="G916" s="163">
        <v>10.416666666666666</v>
      </c>
      <c r="H916" s="163" t="s">
        <v>2305</v>
      </c>
      <c r="I916" s="163" t="s">
        <v>2305</v>
      </c>
    </row>
    <row r="917" spans="1:9" ht="15">
      <c r="A917" s="169">
        <v>66687</v>
      </c>
      <c r="B917" s="37" t="s">
        <v>1153</v>
      </c>
      <c r="C917" s="37" t="s">
        <v>639</v>
      </c>
      <c r="D917" t="s">
        <v>2140</v>
      </c>
      <c r="E917" s="163">
        <v>96.875</v>
      </c>
      <c r="F917" s="163">
        <v>87.91208791208791</v>
      </c>
      <c r="G917" s="163">
        <v>11.458333333333334</v>
      </c>
      <c r="H917" s="163">
        <v>5.617977528089888</v>
      </c>
      <c r="I917" s="163">
        <v>0</v>
      </c>
    </row>
    <row r="918" spans="1:9" ht="30">
      <c r="A918" s="169">
        <v>88001</v>
      </c>
      <c r="B918" s="37" t="s">
        <v>293</v>
      </c>
      <c r="C918" s="37" t="s">
        <v>1154</v>
      </c>
      <c r="D918" t="s">
        <v>2481</v>
      </c>
      <c r="E918" s="163">
        <v>33.333333333333336</v>
      </c>
      <c r="F918" s="163">
        <v>5.4945054945054945</v>
      </c>
      <c r="G918" s="163" t="s">
        <v>2305</v>
      </c>
      <c r="H918" s="163" t="s">
        <v>2305</v>
      </c>
      <c r="I918" s="163" t="s">
        <v>2305</v>
      </c>
    </row>
    <row r="919" spans="1:9" ht="30">
      <c r="A919" s="169">
        <v>88564</v>
      </c>
      <c r="B919" s="37" t="s">
        <v>1155</v>
      </c>
      <c r="C919" s="37" t="s">
        <v>1154</v>
      </c>
      <c r="D919" s="162" t="s">
        <v>2582</v>
      </c>
      <c r="E919" s="163">
        <v>40.625</v>
      </c>
      <c r="F919" s="163">
        <v>61.53846153846154</v>
      </c>
      <c r="G919" s="163">
        <v>9.375</v>
      </c>
      <c r="H919" s="163">
        <v>0</v>
      </c>
      <c r="I919" s="163">
        <v>2.5</v>
      </c>
    </row>
    <row r="920" spans="1:9" ht="15">
      <c r="A920" s="169">
        <v>68013</v>
      </c>
      <c r="B920" s="37" t="s">
        <v>1158</v>
      </c>
      <c r="C920" s="37" t="s">
        <v>1156</v>
      </c>
      <c r="D920" t="s">
        <v>2141</v>
      </c>
      <c r="E920" s="163">
        <v>56.25</v>
      </c>
      <c r="F920" s="163">
        <v>87.91208791208791</v>
      </c>
      <c r="G920" s="163" t="s">
        <v>2305</v>
      </c>
      <c r="H920" s="163" t="s">
        <v>2305</v>
      </c>
      <c r="I920" s="163" t="s">
        <v>2305</v>
      </c>
    </row>
    <row r="921" spans="1:9" ht="15">
      <c r="A921" s="169">
        <v>68020</v>
      </c>
      <c r="B921" s="37" t="s">
        <v>649</v>
      </c>
      <c r="C921" s="37" t="s">
        <v>1156</v>
      </c>
      <c r="D921" t="s">
        <v>2142</v>
      </c>
      <c r="E921" s="163">
        <v>61.458333333333336</v>
      </c>
      <c r="F921" s="163">
        <v>83.51648351648352</v>
      </c>
      <c r="G921" s="163">
        <v>8.333333333333334</v>
      </c>
      <c r="H921" s="163">
        <v>7.865168539325842</v>
      </c>
      <c r="I921" s="163">
        <v>5</v>
      </c>
    </row>
    <row r="922" spans="1:9" ht="15">
      <c r="A922" s="169">
        <v>68051</v>
      </c>
      <c r="B922" s="37" t="s">
        <v>1159</v>
      </c>
      <c r="C922" s="37" t="s">
        <v>1156</v>
      </c>
      <c r="D922" t="s">
        <v>2143</v>
      </c>
      <c r="E922" s="163">
        <v>65.625</v>
      </c>
      <c r="F922" s="163">
        <v>76.92307692307692</v>
      </c>
      <c r="G922" s="163" t="s">
        <v>2305</v>
      </c>
      <c r="H922" s="163" t="s">
        <v>2305</v>
      </c>
      <c r="I922" s="163" t="s">
        <v>2305</v>
      </c>
    </row>
    <row r="923" spans="1:9" ht="15">
      <c r="A923" s="169">
        <v>68077</v>
      </c>
      <c r="B923" s="37" t="s">
        <v>313</v>
      </c>
      <c r="C923" s="37" t="s">
        <v>1156</v>
      </c>
      <c r="D923" t="s">
        <v>2144</v>
      </c>
      <c r="E923" s="163">
        <v>52.083333333333336</v>
      </c>
      <c r="F923" s="163">
        <v>93.4065934065934</v>
      </c>
      <c r="G923" s="163" t="s">
        <v>2305</v>
      </c>
      <c r="H923" s="163" t="s">
        <v>2305</v>
      </c>
      <c r="I923" s="163" t="s">
        <v>2305</v>
      </c>
    </row>
    <row r="924" spans="1:9" ht="15">
      <c r="A924" s="169">
        <v>68079</v>
      </c>
      <c r="B924" s="37" t="s">
        <v>1160</v>
      </c>
      <c r="C924" s="37" t="s">
        <v>1156</v>
      </c>
      <c r="D924" t="s">
        <v>2145</v>
      </c>
      <c r="E924" s="163">
        <v>55.208333333333336</v>
      </c>
      <c r="F924" s="163">
        <v>76.92307692307692</v>
      </c>
      <c r="G924" s="163">
        <v>43.63425925925926</v>
      </c>
      <c r="H924" s="163">
        <v>26.96629213483146</v>
      </c>
      <c r="I924" s="163">
        <v>35</v>
      </c>
    </row>
    <row r="925" spans="1:9" ht="15">
      <c r="A925" s="169">
        <v>68081</v>
      </c>
      <c r="B925" s="37" t="s">
        <v>1161</v>
      </c>
      <c r="C925" s="37" t="s">
        <v>1156</v>
      </c>
      <c r="D925" t="s">
        <v>2484</v>
      </c>
      <c r="E925" s="163">
        <v>79.16666666666667</v>
      </c>
      <c r="F925" s="163">
        <v>53.84615384615385</v>
      </c>
      <c r="G925" s="163" t="s">
        <v>2305</v>
      </c>
      <c r="H925" s="163" t="s">
        <v>2305</v>
      </c>
      <c r="I925" s="163" t="s">
        <v>2305</v>
      </c>
    </row>
    <row r="926" spans="1:9" ht="15">
      <c r="A926" s="169">
        <v>68092</v>
      </c>
      <c r="B926" s="37" t="s">
        <v>317</v>
      </c>
      <c r="C926" s="37" t="s">
        <v>1156</v>
      </c>
      <c r="D926" t="s">
        <v>2146</v>
      </c>
      <c r="E926" s="163">
        <v>63.541666666666664</v>
      </c>
      <c r="F926" s="163">
        <v>87.91208791208791</v>
      </c>
      <c r="G926" s="163" t="s">
        <v>2305</v>
      </c>
      <c r="H926" s="163" t="s">
        <v>2305</v>
      </c>
      <c r="I926" s="163" t="s">
        <v>2305</v>
      </c>
    </row>
    <row r="927" spans="1:9" ht="15">
      <c r="A927" s="169">
        <v>68101</v>
      </c>
      <c r="B927" s="37" t="s">
        <v>453</v>
      </c>
      <c r="C927" s="37" t="s">
        <v>1156</v>
      </c>
      <c r="D927" t="s">
        <v>2147</v>
      </c>
      <c r="E927" s="163">
        <v>60.416666666666664</v>
      </c>
      <c r="F927" s="163">
        <v>87.91208791208791</v>
      </c>
      <c r="G927" s="163">
        <v>18.86574074074074</v>
      </c>
      <c r="H927" s="163">
        <v>46.62921348314607</v>
      </c>
      <c r="I927" s="163">
        <v>5</v>
      </c>
    </row>
    <row r="928" spans="1:9" ht="15">
      <c r="A928" s="169">
        <v>68001</v>
      </c>
      <c r="B928" s="37" t="s">
        <v>1157</v>
      </c>
      <c r="C928" s="37" t="s">
        <v>1156</v>
      </c>
      <c r="D928" t="s">
        <v>2483</v>
      </c>
      <c r="E928" s="163">
        <v>79.16666666666667</v>
      </c>
      <c r="F928" s="163">
        <v>100</v>
      </c>
      <c r="G928" s="163" t="s">
        <v>2305</v>
      </c>
      <c r="H928" s="163" t="s">
        <v>2305</v>
      </c>
      <c r="I928" s="163" t="s">
        <v>2305</v>
      </c>
    </row>
    <row r="929" spans="1:9" ht="15">
      <c r="A929" s="169">
        <v>68121</v>
      </c>
      <c r="B929" s="37" t="s">
        <v>814</v>
      </c>
      <c r="C929" s="37" t="s">
        <v>1156</v>
      </c>
      <c r="D929" t="s">
        <v>2148</v>
      </c>
      <c r="E929" s="163">
        <v>61.458333333333336</v>
      </c>
      <c r="F929" s="163">
        <v>61.53846153846154</v>
      </c>
      <c r="G929" s="163" t="s">
        <v>2305</v>
      </c>
      <c r="H929" s="163" t="s">
        <v>2305</v>
      </c>
      <c r="I929" s="163" t="s">
        <v>2305</v>
      </c>
    </row>
    <row r="930" spans="1:9" ht="15">
      <c r="A930" s="169">
        <v>68132</v>
      </c>
      <c r="B930" s="37" t="s">
        <v>1162</v>
      </c>
      <c r="C930" s="37" t="s">
        <v>1156</v>
      </c>
      <c r="D930" t="s">
        <v>2149</v>
      </c>
      <c r="E930" s="163">
        <v>61.458333333333336</v>
      </c>
      <c r="F930" s="163">
        <v>93.4065934065934</v>
      </c>
      <c r="G930" s="163" t="s">
        <v>2305</v>
      </c>
      <c r="H930" s="163" t="s">
        <v>2305</v>
      </c>
      <c r="I930" s="163" t="s">
        <v>2305</v>
      </c>
    </row>
    <row r="931" spans="1:9" ht="15">
      <c r="A931" s="169">
        <v>68147</v>
      </c>
      <c r="B931" s="37" t="s">
        <v>1163</v>
      </c>
      <c r="C931" s="37" t="s">
        <v>1156</v>
      </c>
      <c r="D931" t="s">
        <v>2150</v>
      </c>
      <c r="E931" s="163">
        <v>54.166666666666664</v>
      </c>
      <c r="F931" s="163">
        <v>71.42857142857143</v>
      </c>
      <c r="G931" s="163" t="s">
        <v>2305</v>
      </c>
      <c r="H931" s="163" t="s">
        <v>2305</v>
      </c>
      <c r="I931" s="163" t="s">
        <v>2305</v>
      </c>
    </row>
    <row r="932" spans="1:9" ht="15">
      <c r="A932" s="169">
        <v>68152</v>
      </c>
      <c r="B932" s="37" t="s">
        <v>1164</v>
      </c>
      <c r="C932" s="37" t="s">
        <v>1156</v>
      </c>
      <c r="D932" t="s">
        <v>2151</v>
      </c>
      <c r="E932" s="163">
        <v>40.625</v>
      </c>
      <c r="F932" s="163">
        <v>71.42857142857143</v>
      </c>
      <c r="G932" s="163">
        <v>20.486111111111118</v>
      </c>
      <c r="H932" s="163">
        <v>26.40449438202247</v>
      </c>
      <c r="I932" s="163">
        <v>5</v>
      </c>
    </row>
    <row r="933" spans="1:9" ht="15">
      <c r="A933" s="169">
        <v>68160</v>
      </c>
      <c r="B933" s="37" t="s">
        <v>1165</v>
      </c>
      <c r="C933" s="37" t="s">
        <v>1156</v>
      </c>
      <c r="D933" t="s">
        <v>2152</v>
      </c>
      <c r="E933" s="163">
        <v>66.66666666666667</v>
      </c>
      <c r="F933" s="163">
        <v>71.42857142857143</v>
      </c>
      <c r="G933" s="163" t="s">
        <v>2305</v>
      </c>
      <c r="H933" s="163" t="s">
        <v>2305</v>
      </c>
      <c r="I933" s="163" t="s">
        <v>2305</v>
      </c>
    </row>
    <row r="934" spans="1:9" ht="15">
      <c r="A934" s="169">
        <v>68162</v>
      </c>
      <c r="B934" s="37" t="s">
        <v>1166</v>
      </c>
      <c r="C934" s="37" t="s">
        <v>1156</v>
      </c>
      <c r="D934" t="s">
        <v>2153</v>
      </c>
      <c r="E934" s="163">
        <v>29.166666666666668</v>
      </c>
      <c r="F934" s="163">
        <v>71.42857142857143</v>
      </c>
      <c r="G934" s="163" t="s">
        <v>2305</v>
      </c>
      <c r="H934" s="163" t="s">
        <v>2305</v>
      </c>
      <c r="I934" s="163" t="s">
        <v>2305</v>
      </c>
    </row>
    <row r="935" spans="1:9" ht="15">
      <c r="A935" s="169">
        <v>68167</v>
      </c>
      <c r="B935" s="37" t="s">
        <v>1167</v>
      </c>
      <c r="C935" s="37" t="s">
        <v>1156</v>
      </c>
      <c r="D935" t="s">
        <v>2154</v>
      </c>
      <c r="E935" s="163">
        <v>47.916666666666664</v>
      </c>
      <c r="F935" s="163">
        <v>87.91208791208791</v>
      </c>
      <c r="G935" s="163" t="s">
        <v>2305</v>
      </c>
      <c r="H935" s="163" t="s">
        <v>2305</v>
      </c>
      <c r="I935" s="163" t="s">
        <v>2305</v>
      </c>
    </row>
    <row r="936" spans="1:9" ht="15">
      <c r="A936" s="169">
        <v>68169</v>
      </c>
      <c r="B936" s="37" t="s">
        <v>1168</v>
      </c>
      <c r="C936" s="37" t="s">
        <v>1156</v>
      </c>
      <c r="D936" t="s">
        <v>2155</v>
      </c>
      <c r="E936" s="163">
        <v>46.875</v>
      </c>
      <c r="F936" s="163">
        <v>61.53846153846154</v>
      </c>
      <c r="G936" s="163" t="s">
        <v>2305</v>
      </c>
      <c r="H936" s="163" t="s">
        <v>2305</v>
      </c>
      <c r="I936" s="163" t="s">
        <v>2305</v>
      </c>
    </row>
    <row r="937" spans="1:9" ht="15">
      <c r="A937" s="169">
        <v>68176</v>
      </c>
      <c r="B937" s="37" t="s">
        <v>781</v>
      </c>
      <c r="C937" s="37" t="s">
        <v>1156</v>
      </c>
      <c r="D937" t="s">
        <v>2156</v>
      </c>
      <c r="E937" s="163">
        <v>65.625</v>
      </c>
      <c r="F937" s="163">
        <v>76.92307692307692</v>
      </c>
      <c r="G937" s="163" t="s">
        <v>2305</v>
      </c>
      <c r="H937" s="163" t="s">
        <v>2305</v>
      </c>
      <c r="I937" s="163" t="s">
        <v>2305</v>
      </c>
    </row>
    <row r="938" spans="1:9" ht="15">
      <c r="A938" s="169">
        <v>68179</v>
      </c>
      <c r="B938" s="37" t="s">
        <v>1169</v>
      </c>
      <c r="C938" s="37" t="s">
        <v>1156</v>
      </c>
      <c r="D938" t="s">
        <v>2157</v>
      </c>
      <c r="E938" s="163">
        <v>48.958333333333336</v>
      </c>
      <c r="F938" s="163">
        <v>71.42857142857143</v>
      </c>
      <c r="G938" s="163" t="s">
        <v>2305</v>
      </c>
      <c r="H938" s="163" t="s">
        <v>2305</v>
      </c>
      <c r="I938" s="163" t="s">
        <v>2305</v>
      </c>
    </row>
    <row r="939" spans="1:9" ht="15">
      <c r="A939" s="169">
        <v>68190</v>
      </c>
      <c r="B939" s="37" t="s">
        <v>1170</v>
      </c>
      <c r="C939" s="37" t="s">
        <v>1156</v>
      </c>
      <c r="D939" t="s">
        <v>2158</v>
      </c>
      <c r="E939" s="163">
        <v>48.958333333333336</v>
      </c>
      <c r="F939" s="163">
        <v>76.92307692307692</v>
      </c>
      <c r="G939" s="163">
        <v>7.407407407407407</v>
      </c>
      <c r="H939" s="163">
        <v>5.617977528089888</v>
      </c>
      <c r="I939" s="163">
        <v>19</v>
      </c>
    </row>
    <row r="940" spans="1:9" ht="15">
      <c r="A940" s="169">
        <v>68207</v>
      </c>
      <c r="B940" s="37" t="s">
        <v>335</v>
      </c>
      <c r="C940" s="37" t="s">
        <v>1156</v>
      </c>
      <c r="D940" t="s">
        <v>2159</v>
      </c>
      <c r="E940" s="163">
        <v>61.458333333333336</v>
      </c>
      <c r="F940" s="163">
        <v>93.4065934065934</v>
      </c>
      <c r="G940" s="163">
        <v>20.02314814814815</v>
      </c>
      <c r="H940" s="163">
        <v>44.943820224719104</v>
      </c>
      <c r="I940" s="163">
        <v>11.5</v>
      </c>
    </row>
    <row r="941" spans="1:9" ht="15">
      <c r="A941" s="169">
        <v>68209</v>
      </c>
      <c r="B941" s="37" t="s">
        <v>1171</v>
      </c>
      <c r="C941" s="37" t="s">
        <v>1156</v>
      </c>
      <c r="D941" t="s">
        <v>2160</v>
      </c>
      <c r="E941" s="163">
        <v>67.70833333333333</v>
      </c>
      <c r="F941" s="163">
        <v>93.4065934065934</v>
      </c>
      <c r="G941" s="163">
        <v>53.24074074074074</v>
      </c>
      <c r="H941" s="163">
        <v>19.662921348314608</v>
      </c>
      <c r="I941" s="163">
        <v>12</v>
      </c>
    </row>
    <row r="942" spans="1:9" ht="15">
      <c r="A942" s="169">
        <v>68211</v>
      </c>
      <c r="B942" s="37" t="s">
        <v>1172</v>
      </c>
      <c r="C942" s="37" t="s">
        <v>1156</v>
      </c>
      <c r="D942" t="s">
        <v>2161</v>
      </c>
      <c r="E942" s="163">
        <v>32.291666666666664</v>
      </c>
      <c r="F942" s="163">
        <v>87.91208791208791</v>
      </c>
      <c r="G942" s="163" t="s">
        <v>2305</v>
      </c>
      <c r="H942" s="163" t="s">
        <v>2305</v>
      </c>
      <c r="I942" s="163" t="s">
        <v>2305</v>
      </c>
    </row>
    <row r="943" spans="1:9" ht="15">
      <c r="A943" s="169">
        <v>68217</v>
      </c>
      <c r="B943" s="37" t="s">
        <v>1173</v>
      </c>
      <c r="C943" s="37" t="s">
        <v>1156</v>
      </c>
      <c r="D943" t="s">
        <v>2162</v>
      </c>
      <c r="E943" s="163">
        <v>56.25</v>
      </c>
      <c r="F943" s="163">
        <v>61.53846153846154</v>
      </c>
      <c r="G943" s="163">
        <v>7.291666666666667</v>
      </c>
      <c r="H943" s="163">
        <v>5.617977528089888</v>
      </c>
      <c r="I943" s="163">
        <v>0</v>
      </c>
    </row>
    <row r="944" spans="1:9" ht="15">
      <c r="A944" s="169">
        <v>68229</v>
      </c>
      <c r="B944" s="37" t="s">
        <v>1174</v>
      </c>
      <c r="C944" s="37" t="s">
        <v>1156</v>
      </c>
      <c r="D944" t="s">
        <v>2163</v>
      </c>
      <c r="E944" s="163">
        <v>59.375</v>
      </c>
      <c r="F944" s="163">
        <v>93.4065934065934</v>
      </c>
      <c r="G944" s="163" t="s">
        <v>2305</v>
      </c>
      <c r="H944" s="163" t="s">
        <v>2305</v>
      </c>
      <c r="I944" s="163" t="s">
        <v>2305</v>
      </c>
    </row>
    <row r="945" spans="1:9" ht="30">
      <c r="A945" s="169">
        <v>68235</v>
      </c>
      <c r="B945" s="37" t="s">
        <v>1175</v>
      </c>
      <c r="C945" s="37" t="s">
        <v>1156</v>
      </c>
      <c r="D945" s="162" t="s">
        <v>2583</v>
      </c>
      <c r="E945" s="163">
        <v>43.75</v>
      </c>
      <c r="F945" s="163">
        <v>93.4065934065934</v>
      </c>
      <c r="G945" s="163" t="s">
        <v>2305</v>
      </c>
      <c r="H945" s="163" t="s">
        <v>2305</v>
      </c>
      <c r="I945" s="163" t="s">
        <v>2305</v>
      </c>
    </row>
    <row r="946" spans="1:9" ht="15">
      <c r="A946" s="169">
        <v>68245</v>
      </c>
      <c r="B946" s="37" t="s">
        <v>1176</v>
      </c>
      <c r="C946" s="37" t="s">
        <v>1156</v>
      </c>
      <c r="D946" t="s">
        <v>2164</v>
      </c>
      <c r="E946" s="163">
        <v>52.083333333333336</v>
      </c>
      <c r="F946" s="163">
        <v>71.42857142857143</v>
      </c>
      <c r="G946" s="163" t="s">
        <v>2305</v>
      </c>
      <c r="H946" s="163" t="s">
        <v>2305</v>
      </c>
      <c r="I946" s="163" t="s">
        <v>2305</v>
      </c>
    </row>
    <row r="947" spans="1:9" ht="15">
      <c r="A947" s="169">
        <v>68250</v>
      </c>
      <c r="B947" s="37" t="s">
        <v>468</v>
      </c>
      <c r="C947" s="37" t="s">
        <v>1156</v>
      </c>
      <c r="D947" t="s">
        <v>2165</v>
      </c>
      <c r="E947" s="163">
        <v>53.125</v>
      </c>
      <c r="F947" s="163">
        <v>71.42857142857143</v>
      </c>
      <c r="G947" s="163" t="s">
        <v>2305</v>
      </c>
      <c r="H947" s="163" t="s">
        <v>2305</v>
      </c>
      <c r="I947" s="163" t="s">
        <v>2305</v>
      </c>
    </row>
    <row r="948" spans="1:9" ht="15">
      <c r="A948" s="169">
        <v>68255</v>
      </c>
      <c r="B948" s="37" t="s">
        <v>1177</v>
      </c>
      <c r="C948" s="37" t="s">
        <v>1156</v>
      </c>
      <c r="D948" t="s">
        <v>2166</v>
      </c>
      <c r="E948" s="163">
        <v>40.625</v>
      </c>
      <c r="F948" s="163">
        <v>83.51648351648352</v>
      </c>
      <c r="G948" s="163" t="s">
        <v>2305</v>
      </c>
      <c r="H948" s="163" t="s">
        <v>2305</v>
      </c>
      <c r="I948" s="163" t="s">
        <v>2305</v>
      </c>
    </row>
    <row r="949" spans="1:9" ht="15">
      <c r="A949" s="169">
        <v>68264</v>
      </c>
      <c r="B949" s="37" t="s">
        <v>1178</v>
      </c>
      <c r="C949" s="37" t="s">
        <v>1156</v>
      </c>
      <c r="D949" t="s">
        <v>2167</v>
      </c>
      <c r="E949" s="163">
        <v>48.958333333333336</v>
      </c>
      <c r="F949" s="163">
        <v>78.02197802197803</v>
      </c>
      <c r="G949" s="163">
        <v>9.49074074074074</v>
      </c>
      <c r="H949" s="163">
        <v>19.662921348314608</v>
      </c>
      <c r="I949" s="163">
        <v>0</v>
      </c>
    </row>
    <row r="950" spans="1:9" ht="15">
      <c r="A950" s="169">
        <v>68266</v>
      </c>
      <c r="B950" s="37" t="s">
        <v>1179</v>
      </c>
      <c r="C950" s="37" t="s">
        <v>1156</v>
      </c>
      <c r="D950" t="s">
        <v>2168</v>
      </c>
      <c r="E950" s="163">
        <v>39.583333333333336</v>
      </c>
      <c r="F950" s="163">
        <v>61.53846153846154</v>
      </c>
      <c r="G950" s="163" t="s">
        <v>2305</v>
      </c>
      <c r="H950" s="163" t="s">
        <v>2305</v>
      </c>
      <c r="I950" s="163" t="s">
        <v>2305</v>
      </c>
    </row>
    <row r="951" spans="1:9" ht="15">
      <c r="A951" s="169">
        <v>68271</v>
      </c>
      <c r="B951" s="37" t="s">
        <v>1180</v>
      </c>
      <c r="C951" s="37" t="s">
        <v>1156</v>
      </c>
      <c r="D951" t="s">
        <v>2169</v>
      </c>
      <c r="E951" s="163">
        <v>57.291666666666664</v>
      </c>
      <c r="F951" s="163">
        <v>54.94505494505494</v>
      </c>
      <c r="G951" s="163" t="s">
        <v>2305</v>
      </c>
      <c r="H951" s="163" t="s">
        <v>2305</v>
      </c>
      <c r="I951" s="163" t="s">
        <v>2305</v>
      </c>
    </row>
    <row r="952" spans="1:9" ht="15">
      <c r="A952" s="169">
        <v>68276</v>
      </c>
      <c r="B952" s="37" t="s">
        <v>1181</v>
      </c>
      <c r="C952" s="37" t="s">
        <v>1156</v>
      </c>
      <c r="D952" t="s">
        <v>2485</v>
      </c>
      <c r="E952" s="163">
        <v>73.95833333333333</v>
      </c>
      <c r="F952" s="163">
        <v>94.50549450549451</v>
      </c>
      <c r="G952" s="163">
        <v>14.583333333333334</v>
      </c>
      <c r="H952" s="163">
        <v>24.719101123595507</v>
      </c>
      <c r="I952" s="163">
        <v>2.5</v>
      </c>
    </row>
    <row r="953" spans="1:9" ht="15">
      <c r="A953" s="169">
        <v>68296</v>
      </c>
      <c r="B953" s="37" t="s">
        <v>1182</v>
      </c>
      <c r="C953" s="37" t="s">
        <v>1156</v>
      </c>
      <c r="D953" t="s">
        <v>2170</v>
      </c>
      <c r="E953" s="163">
        <v>53.125</v>
      </c>
      <c r="F953" s="163">
        <v>46.15384615384615</v>
      </c>
      <c r="G953" s="163" t="s">
        <v>2305</v>
      </c>
      <c r="H953" s="163" t="s">
        <v>2305</v>
      </c>
      <c r="I953" s="163" t="s">
        <v>2305</v>
      </c>
    </row>
    <row r="954" spans="1:9" ht="15">
      <c r="A954" s="169">
        <v>68298</v>
      </c>
      <c r="B954" s="37" t="s">
        <v>1183</v>
      </c>
      <c r="C954" s="37" t="s">
        <v>1156</v>
      </c>
      <c r="D954" t="s">
        <v>2171</v>
      </c>
      <c r="E954" s="163">
        <v>42.708333333333336</v>
      </c>
      <c r="F954" s="163">
        <v>46.15384615384615</v>
      </c>
      <c r="G954" s="163" t="s">
        <v>2305</v>
      </c>
      <c r="H954" s="163" t="s">
        <v>2305</v>
      </c>
      <c r="I954" s="163" t="s">
        <v>2305</v>
      </c>
    </row>
    <row r="955" spans="1:9" ht="15">
      <c r="A955" s="169">
        <v>68307</v>
      </c>
      <c r="B955" s="37" t="s">
        <v>1184</v>
      </c>
      <c r="C955" s="37" t="s">
        <v>1156</v>
      </c>
      <c r="D955" t="s">
        <v>2486</v>
      </c>
      <c r="E955" s="163">
        <v>70.83333333333333</v>
      </c>
      <c r="F955" s="163">
        <v>90.10989010989012</v>
      </c>
      <c r="G955" s="163">
        <v>11.574074074074074</v>
      </c>
      <c r="H955" s="163">
        <v>14.044943820224718</v>
      </c>
      <c r="I955" s="163">
        <v>0</v>
      </c>
    </row>
    <row r="956" spans="1:9" ht="15">
      <c r="A956" s="169">
        <v>68</v>
      </c>
      <c r="B956" s="37" t="s">
        <v>293</v>
      </c>
      <c r="C956" s="37" t="s">
        <v>1156</v>
      </c>
      <c r="D956" t="s">
        <v>2482</v>
      </c>
      <c r="E956" s="163">
        <v>65.625</v>
      </c>
      <c r="F956" s="163">
        <v>87.91208791208791</v>
      </c>
      <c r="G956" s="163" t="s">
        <v>2305</v>
      </c>
      <c r="H956" s="163" t="s">
        <v>2305</v>
      </c>
      <c r="I956" s="163" t="s">
        <v>2305</v>
      </c>
    </row>
    <row r="957" spans="1:9" ht="15">
      <c r="A957" s="169">
        <v>68318</v>
      </c>
      <c r="B957" s="37" t="s">
        <v>1185</v>
      </c>
      <c r="C957" s="37" t="s">
        <v>1156</v>
      </c>
      <c r="D957" t="s">
        <v>2172</v>
      </c>
      <c r="E957" s="163">
        <v>38.541666666666664</v>
      </c>
      <c r="F957" s="163">
        <v>76.92307692307692</v>
      </c>
      <c r="G957" s="163" t="s">
        <v>2305</v>
      </c>
      <c r="H957" s="163" t="s">
        <v>2305</v>
      </c>
      <c r="I957" s="163" t="s">
        <v>2305</v>
      </c>
    </row>
    <row r="958" spans="1:9" ht="15">
      <c r="A958" s="169">
        <v>68320</v>
      </c>
      <c r="B958" s="37" t="s">
        <v>350</v>
      </c>
      <c r="C958" s="37" t="s">
        <v>1156</v>
      </c>
      <c r="D958" t="s">
        <v>2173</v>
      </c>
      <c r="E958" s="163">
        <v>40.625</v>
      </c>
      <c r="F958" s="163">
        <v>51.64835164835165</v>
      </c>
      <c r="G958" s="163">
        <v>5.439814814814816</v>
      </c>
      <c r="H958" s="163">
        <v>13.48314606741573</v>
      </c>
      <c r="I958" s="163">
        <v>5</v>
      </c>
    </row>
    <row r="959" spans="1:9" ht="15">
      <c r="A959" s="169">
        <v>68322</v>
      </c>
      <c r="B959" s="37" t="s">
        <v>1186</v>
      </c>
      <c r="C959" s="37" t="s">
        <v>1156</v>
      </c>
      <c r="D959" t="s">
        <v>2174</v>
      </c>
      <c r="E959" s="163">
        <v>29.166666666666668</v>
      </c>
      <c r="F959" s="163">
        <v>87.91208791208791</v>
      </c>
      <c r="G959" s="163" t="s">
        <v>2305</v>
      </c>
      <c r="H959" s="163" t="s">
        <v>2305</v>
      </c>
      <c r="I959" s="163" t="s">
        <v>2305</v>
      </c>
    </row>
    <row r="960" spans="1:9" ht="15">
      <c r="A960" s="169">
        <v>68324</v>
      </c>
      <c r="B960" s="37" t="s">
        <v>1187</v>
      </c>
      <c r="C960" s="37" t="s">
        <v>1156</v>
      </c>
      <c r="D960" t="s">
        <v>2175</v>
      </c>
      <c r="E960" s="163">
        <v>54.166666666666664</v>
      </c>
      <c r="F960" s="163">
        <v>57.142857142857146</v>
      </c>
      <c r="G960" s="163" t="s">
        <v>2305</v>
      </c>
      <c r="H960" s="163" t="s">
        <v>2305</v>
      </c>
      <c r="I960" s="163" t="s">
        <v>2305</v>
      </c>
    </row>
    <row r="961" spans="1:9" ht="15">
      <c r="A961" s="169">
        <v>68327</v>
      </c>
      <c r="B961" s="37" t="s">
        <v>1188</v>
      </c>
      <c r="C961" s="37" t="s">
        <v>1156</v>
      </c>
      <c r="D961" t="s">
        <v>2176</v>
      </c>
      <c r="E961" s="163">
        <v>56.25</v>
      </c>
      <c r="F961" s="163">
        <v>72.52747252747253</v>
      </c>
      <c r="G961" s="163">
        <v>95.37037037037038</v>
      </c>
      <c r="H961" s="163">
        <v>64.04494382022472</v>
      </c>
      <c r="I961" s="163">
        <v>5</v>
      </c>
    </row>
    <row r="962" spans="1:9" ht="15">
      <c r="A962" s="169">
        <v>68344</v>
      </c>
      <c r="B962" s="37" t="s">
        <v>1189</v>
      </c>
      <c r="C962" s="37" t="s">
        <v>1156</v>
      </c>
      <c r="D962" t="s">
        <v>2177</v>
      </c>
      <c r="E962" s="163">
        <v>45.833333333333336</v>
      </c>
      <c r="F962" s="163">
        <v>46.15384615384615</v>
      </c>
      <c r="G962" s="163">
        <v>55.208333333333336</v>
      </c>
      <c r="H962" s="163">
        <v>86.51685393258427</v>
      </c>
      <c r="I962" s="163">
        <v>100</v>
      </c>
    </row>
    <row r="963" spans="1:9" ht="15">
      <c r="A963" s="169">
        <v>68368</v>
      </c>
      <c r="B963" s="37" t="s">
        <v>1190</v>
      </c>
      <c r="C963" s="37" t="s">
        <v>1156</v>
      </c>
      <c r="D963" t="s">
        <v>2178</v>
      </c>
      <c r="E963" s="163">
        <v>45.833333333333336</v>
      </c>
      <c r="F963" s="163">
        <v>51.64835164835165</v>
      </c>
      <c r="G963" s="163" t="s">
        <v>2305</v>
      </c>
      <c r="H963" s="163" t="s">
        <v>2305</v>
      </c>
      <c r="I963" s="163" t="s">
        <v>2305</v>
      </c>
    </row>
    <row r="964" spans="1:9" ht="15">
      <c r="A964" s="169">
        <v>68370</v>
      </c>
      <c r="B964" s="37" t="s">
        <v>1191</v>
      </c>
      <c r="C964" s="37" t="s">
        <v>1156</v>
      </c>
      <c r="D964" t="s">
        <v>2179</v>
      </c>
      <c r="E964" s="163">
        <v>40.625</v>
      </c>
      <c r="F964" s="163">
        <v>46.15384615384615</v>
      </c>
      <c r="G964" s="163" t="s">
        <v>2305</v>
      </c>
      <c r="H964" s="163" t="s">
        <v>2305</v>
      </c>
      <c r="I964" s="163" t="s">
        <v>2305</v>
      </c>
    </row>
    <row r="965" spans="1:9" ht="15">
      <c r="A965" s="169">
        <v>68377</v>
      </c>
      <c r="B965" s="37" t="s">
        <v>1192</v>
      </c>
      <c r="C965" s="37" t="s">
        <v>1156</v>
      </c>
      <c r="D965" t="s">
        <v>2180</v>
      </c>
      <c r="E965" s="163">
        <v>47.916666666666664</v>
      </c>
      <c r="F965" s="163">
        <v>46.15384615384615</v>
      </c>
      <c r="G965" s="163" t="s">
        <v>2305</v>
      </c>
      <c r="H965" s="163" t="s">
        <v>2305</v>
      </c>
      <c r="I965" s="163" t="s">
        <v>2305</v>
      </c>
    </row>
    <row r="966" spans="1:9" ht="15">
      <c r="A966" s="169">
        <v>68397</v>
      </c>
      <c r="B966" s="37" t="s">
        <v>1194</v>
      </c>
      <c r="C966" s="37" t="s">
        <v>1156</v>
      </c>
      <c r="D966" t="s">
        <v>2182</v>
      </c>
      <c r="E966" s="163">
        <v>39.583333333333336</v>
      </c>
      <c r="F966" s="163">
        <v>51.64835164835165</v>
      </c>
      <c r="G966" s="163" t="s">
        <v>2305</v>
      </c>
      <c r="H966" s="163" t="s">
        <v>2305</v>
      </c>
      <c r="I966" s="163" t="s">
        <v>2305</v>
      </c>
    </row>
    <row r="967" spans="1:9" ht="15">
      <c r="A967" s="169">
        <v>68385</v>
      </c>
      <c r="B967" s="37" t="s">
        <v>1193</v>
      </c>
      <c r="C967" s="37" t="s">
        <v>1156</v>
      </c>
      <c r="D967" t="s">
        <v>2181</v>
      </c>
      <c r="E967" s="163">
        <v>45.833333333333336</v>
      </c>
      <c r="F967" s="163">
        <v>46.15384615384615</v>
      </c>
      <c r="G967" s="163" t="s">
        <v>2305</v>
      </c>
      <c r="H967" s="163" t="s">
        <v>2305</v>
      </c>
      <c r="I967" s="163" t="s">
        <v>2305</v>
      </c>
    </row>
    <row r="968" spans="1:9" ht="15">
      <c r="A968" s="169">
        <v>68406</v>
      </c>
      <c r="B968" s="37" t="s">
        <v>1195</v>
      </c>
      <c r="C968" s="37" t="s">
        <v>1156</v>
      </c>
      <c r="D968" t="s">
        <v>2183</v>
      </c>
      <c r="E968" s="163">
        <v>30.208333333333332</v>
      </c>
      <c r="F968" s="163">
        <v>51.64835164835165</v>
      </c>
      <c r="G968" s="163" t="s">
        <v>2305</v>
      </c>
      <c r="H968" s="163" t="s">
        <v>2305</v>
      </c>
      <c r="I968" s="163" t="s">
        <v>2305</v>
      </c>
    </row>
    <row r="969" spans="1:9" ht="15">
      <c r="A969" s="169">
        <v>68418</v>
      </c>
      <c r="B969" s="37" t="s">
        <v>1196</v>
      </c>
      <c r="C969" s="37" t="s">
        <v>1156</v>
      </c>
      <c r="D969" s="162" t="s">
        <v>2584</v>
      </c>
      <c r="E969" s="163">
        <v>54.166666666666664</v>
      </c>
      <c r="F969" s="163">
        <v>71.42857142857143</v>
      </c>
      <c r="G969" s="163" t="s">
        <v>2305</v>
      </c>
      <c r="H969" s="163" t="s">
        <v>2305</v>
      </c>
      <c r="I969" s="163" t="s">
        <v>2305</v>
      </c>
    </row>
    <row r="970" spans="1:9" ht="15">
      <c r="A970" s="169">
        <v>68425</v>
      </c>
      <c r="B970" s="37" t="s">
        <v>1197</v>
      </c>
      <c r="C970" s="37" t="s">
        <v>1156</v>
      </c>
      <c r="D970" t="s">
        <v>2184</v>
      </c>
      <c r="E970" s="163">
        <v>46.875</v>
      </c>
      <c r="F970" s="163">
        <v>61.53846153846154</v>
      </c>
      <c r="G970" s="163" t="s">
        <v>2305</v>
      </c>
      <c r="H970" s="163" t="s">
        <v>2305</v>
      </c>
      <c r="I970" s="163" t="s">
        <v>2305</v>
      </c>
    </row>
    <row r="971" spans="1:9" ht="15">
      <c r="A971" s="169">
        <v>68432</v>
      </c>
      <c r="B971" s="37" t="s">
        <v>1198</v>
      </c>
      <c r="C971" s="37" t="s">
        <v>1156</v>
      </c>
      <c r="D971" t="s">
        <v>2185</v>
      </c>
      <c r="E971" s="163">
        <v>43.75</v>
      </c>
      <c r="F971" s="163">
        <v>46.15384615384615</v>
      </c>
      <c r="G971" s="163">
        <v>14.583333333333334</v>
      </c>
      <c r="H971" s="163">
        <v>0</v>
      </c>
      <c r="I971" s="163">
        <v>0</v>
      </c>
    </row>
    <row r="972" spans="1:9" ht="15">
      <c r="A972" s="169">
        <v>68444</v>
      </c>
      <c r="B972" s="37" t="s">
        <v>1199</v>
      </c>
      <c r="C972" s="37" t="s">
        <v>1156</v>
      </c>
      <c r="D972" t="s">
        <v>2186</v>
      </c>
      <c r="E972" s="163">
        <v>45.833333333333336</v>
      </c>
      <c r="F972" s="163">
        <v>67.03296703296704</v>
      </c>
      <c r="G972" s="163" t="s">
        <v>2305</v>
      </c>
      <c r="H972" s="163" t="s">
        <v>2305</v>
      </c>
      <c r="I972" s="163" t="s">
        <v>2305</v>
      </c>
    </row>
    <row r="973" spans="1:9" ht="15">
      <c r="A973" s="169">
        <v>68464</v>
      </c>
      <c r="B973" s="37" t="s">
        <v>1200</v>
      </c>
      <c r="C973" s="37" t="s">
        <v>1156</v>
      </c>
      <c r="D973" t="s">
        <v>2187</v>
      </c>
      <c r="E973" s="163">
        <v>57.291666666666664</v>
      </c>
      <c r="F973" s="163">
        <v>62.637362637362635</v>
      </c>
      <c r="G973" s="163" t="s">
        <v>2305</v>
      </c>
      <c r="H973" s="163" t="s">
        <v>2305</v>
      </c>
      <c r="I973" s="163" t="s">
        <v>2305</v>
      </c>
    </row>
    <row r="974" spans="1:9" ht="15">
      <c r="A974" s="169">
        <v>68468</v>
      </c>
      <c r="B974" s="37" t="s">
        <v>1201</v>
      </c>
      <c r="C974" s="37" t="s">
        <v>1156</v>
      </c>
      <c r="D974" t="s">
        <v>2188</v>
      </c>
      <c r="E974" s="163">
        <v>40.625</v>
      </c>
      <c r="F974" s="163">
        <v>51.64835164835165</v>
      </c>
      <c r="G974" s="163">
        <v>5.208333333333333</v>
      </c>
      <c r="H974" s="163">
        <v>0</v>
      </c>
      <c r="I974" s="163">
        <v>5</v>
      </c>
    </row>
    <row r="975" spans="1:9" ht="15">
      <c r="A975" s="169">
        <v>68498</v>
      </c>
      <c r="B975" s="37" t="s">
        <v>1202</v>
      </c>
      <c r="C975" s="37" t="s">
        <v>1156</v>
      </c>
      <c r="D975" t="s">
        <v>2189</v>
      </c>
      <c r="E975" s="163">
        <v>47.916666666666664</v>
      </c>
      <c r="F975" s="163">
        <v>71.42857142857143</v>
      </c>
      <c r="G975" s="163" t="s">
        <v>2305</v>
      </c>
      <c r="H975" s="163" t="s">
        <v>2305</v>
      </c>
      <c r="I975" s="163" t="s">
        <v>2305</v>
      </c>
    </row>
    <row r="976" spans="1:9" ht="15">
      <c r="A976" s="169">
        <v>68500</v>
      </c>
      <c r="B976" s="37" t="s">
        <v>1203</v>
      </c>
      <c r="C976" s="37" t="s">
        <v>1156</v>
      </c>
      <c r="D976" t="s">
        <v>2190</v>
      </c>
      <c r="E976" s="163">
        <v>65.625</v>
      </c>
      <c r="F976" s="163">
        <v>93.4065934065934</v>
      </c>
      <c r="G976" s="163">
        <v>83.33333333333333</v>
      </c>
      <c r="H976" s="163">
        <v>40.449438202247194</v>
      </c>
      <c r="I976" s="163">
        <v>5</v>
      </c>
    </row>
    <row r="977" spans="1:9" ht="15">
      <c r="A977" s="169">
        <v>68502</v>
      </c>
      <c r="B977" s="37" t="s">
        <v>1204</v>
      </c>
      <c r="C977" s="37" t="s">
        <v>1156</v>
      </c>
      <c r="D977" t="s">
        <v>2191</v>
      </c>
      <c r="E977" s="163">
        <v>58.333333333333336</v>
      </c>
      <c r="F977" s="163">
        <v>93.4065934065934</v>
      </c>
      <c r="G977" s="163" t="s">
        <v>2305</v>
      </c>
      <c r="H977" s="163" t="s">
        <v>2305</v>
      </c>
      <c r="I977" s="163" t="s">
        <v>2305</v>
      </c>
    </row>
    <row r="978" spans="1:9" ht="15">
      <c r="A978" s="169">
        <v>68522</v>
      </c>
      <c r="B978" s="37" t="s">
        <v>1205</v>
      </c>
      <c r="C978" s="37" t="s">
        <v>1156</v>
      </c>
      <c r="D978" s="162" t="s">
        <v>2585</v>
      </c>
      <c r="E978" s="163">
        <v>44.791666666666664</v>
      </c>
      <c r="F978" s="163">
        <v>61.53846153846154</v>
      </c>
      <c r="G978" s="163" t="s">
        <v>2305</v>
      </c>
      <c r="H978" s="163" t="s">
        <v>2305</v>
      </c>
      <c r="I978" s="163" t="s">
        <v>2305</v>
      </c>
    </row>
    <row r="979" spans="1:9" ht="30">
      <c r="A979" s="169">
        <v>68524</v>
      </c>
      <c r="B979" s="37" t="s">
        <v>1206</v>
      </c>
      <c r="C979" s="37" t="s">
        <v>1156</v>
      </c>
      <c r="D979" t="s">
        <v>2192</v>
      </c>
      <c r="E979" s="163">
        <v>41.666666666666664</v>
      </c>
      <c r="F979" s="163">
        <v>61.53846153846154</v>
      </c>
      <c r="G979" s="163" t="s">
        <v>2305</v>
      </c>
      <c r="H979" s="163" t="s">
        <v>2305</v>
      </c>
      <c r="I979" s="163" t="s">
        <v>2305</v>
      </c>
    </row>
    <row r="980" spans="1:9" ht="15">
      <c r="A980" s="169">
        <v>68533</v>
      </c>
      <c r="B980" s="37" t="s">
        <v>1207</v>
      </c>
      <c r="C980" s="37" t="s">
        <v>1156</v>
      </c>
      <c r="D980" t="s">
        <v>2193</v>
      </c>
      <c r="E980" s="163">
        <v>50</v>
      </c>
      <c r="F980" s="163">
        <v>46.15384615384615</v>
      </c>
      <c r="G980" s="163">
        <v>11.689814814814815</v>
      </c>
      <c r="H980" s="163">
        <v>54.49438202247191</v>
      </c>
      <c r="I980" s="163">
        <v>34</v>
      </c>
    </row>
    <row r="981" spans="1:9" ht="15">
      <c r="A981" s="169">
        <v>68547</v>
      </c>
      <c r="B981" s="37" t="s">
        <v>1208</v>
      </c>
      <c r="C981" s="37" t="s">
        <v>1156</v>
      </c>
      <c r="D981" t="s">
        <v>2487</v>
      </c>
      <c r="E981" s="163">
        <v>70.83333333333333</v>
      </c>
      <c r="F981" s="163">
        <v>49.45054945054945</v>
      </c>
      <c r="G981" s="163" t="s">
        <v>2305</v>
      </c>
      <c r="H981" s="163" t="s">
        <v>2305</v>
      </c>
      <c r="I981" s="163" t="s">
        <v>2305</v>
      </c>
    </row>
    <row r="982" spans="1:9" ht="15">
      <c r="A982" s="169">
        <v>68549</v>
      </c>
      <c r="B982" s="37" t="s">
        <v>1209</v>
      </c>
      <c r="C982" s="37" t="s">
        <v>1156</v>
      </c>
      <c r="D982" t="s">
        <v>2194</v>
      </c>
      <c r="E982" s="163">
        <v>46.875</v>
      </c>
      <c r="F982" s="163">
        <v>61.53846153846154</v>
      </c>
      <c r="G982" s="163" t="s">
        <v>2305</v>
      </c>
      <c r="H982" s="163" t="s">
        <v>2305</v>
      </c>
      <c r="I982" s="163" t="s">
        <v>2305</v>
      </c>
    </row>
    <row r="983" spans="1:9" ht="15">
      <c r="A983" s="169">
        <v>68572</v>
      </c>
      <c r="B983" s="37" t="s">
        <v>1210</v>
      </c>
      <c r="C983" s="37" t="s">
        <v>1156</v>
      </c>
      <c r="D983" t="s">
        <v>2195</v>
      </c>
      <c r="E983" s="163">
        <v>38.541666666666664</v>
      </c>
      <c r="F983" s="163">
        <v>72.52747252747253</v>
      </c>
      <c r="G983" s="163">
        <v>19.791666666666668</v>
      </c>
      <c r="H983" s="163">
        <v>18.53932584269663</v>
      </c>
      <c r="I983" s="163">
        <v>2.5</v>
      </c>
    </row>
    <row r="984" spans="1:9" ht="15">
      <c r="A984" s="169">
        <v>68573</v>
      </c>
      <c r="B984" s="37" t="s">
        <v>1211</v>
      </c>
      <c r="C984" s="37" t="s">
        <v>1156</v>
      </c>
      <c r="D984" t="s">
        <v>2196</v>
      </c>
      <c r="E984" s="163">
        <v>43.75</v>
      </c>
      <c r="F984" s="163">
        <v>67.03296703296704</v>
      </c>
      <c r="G984" s="163" t="s">
        <v>2305</v>
      </c>
      <c r="H984" s="163" t="s">
        <v>2305</v>
      </c>
      <c r="I984" s="163" t="s">
        <v>2305</v>
      </c>
    </row>
    <row r="985" spans="1:9" ht="15">
      <c r="A985" s="169">
        <v>68575</v>
      </c>
      <c r="B985" s="37" t="s">
        <v>1212</v>
      </c>
      <c r="C985" s="37" t="s">
        <v>1156</v>
      </c>
      <c r="D985" t="s">
        <v>2197</v>
      </c>
      <c r="E985" s="163">
        <v>48.958333333333336</v>
      </c>
      <c r="F985" s="163">
        <v>67.03296703296704</v>
      </c>
      <c r="G985" s="163">
        <v>8.564814814814815</v>
      </c>
      <c r="H985" s="163">
        <v>56.17977528089887</v>
      </c>
      <c r="I985" s="163">
        <v>5</v>
      </c>
    </row>
    <row r="986" spans="1:9" ht="15">
      <c r="A986" s="169">
        <v>68615</v>
      </c>
      <c r="B986" s="37" t="s">
        <v>381</v>
      </c>
      <c r="C986" s="37" t="s">
        <v>1156</v>
      </c>
      <c r="D986" t="s">
        <v>2198</v>
      </c>
      <c r="E986" s="163">
        <v>29.166666666666668</v>
      </c>
      <c r="F986" s="163">
        <v>72.52747252747253</v>
      </c>
      <c r="G986" s="163" t="s">
        <v>2305</v>
      </c>
      <c r="H986" s="163" t="s">
        <v>2305</v>
      </c>
      <c r="I986" s="163" t="s">
        <v>2305</v>
      </c>
    </row>
    <row r="987" spans="1:9" ht="15">
      <c r="A987" s="169">
        <v>68655</v>
      </c>
      <c r="B987" s="37" t="s">
        <v>1213</v>
      </c>
      <c r="C987" s="37" t="s">
        <v>1156</v>
      </c>
      <c r="D987" t="s">
        <v>2199</v>
      </c>
      <c r="E987" s="163">
        <v>46.875</v>
      </c>
      <c r="F987" s="163">
        <v>84.61538461538461</v>
      </c>
      <c r="G987" s="163">
        <v>11.574074074074074</v>
      </c>
      <c r="H987" s="163">
        <v>15.730337078651685</v>
      </c>
      <c r="I987" s="163">
        <v>5</v>
      </c>
    </row>
    <row r="988" spans="1:9" ht="15">
      <c r="A988" s="169">
        <v>68669</v>
      </c>
      <c r="B988" s="37" t="s">
        <v>1214</v>
      </c>
      <c r="C988" s="37" t="s">
        <v>1156</v>
      </c>
      <c r="D988" t="s">
        <v>2200</v>
      </c>
      <c r="E988" s="163">
        <v>52.083333333333336</v>
      </c>
      <c r="F988" s="163">
        <v>83.51648351648352</v>
      </c>
      <c r="G988" s="163">
        <v>14.583333333333334</v>
      </c>
      <c r="H988" s="163">
        <v>63.48314606741573</v>
      </c>
      <c r="I988" s="163">
        <v>14</v>
      </c>
    </row>
    <row r="989" spans="1:9" ht="15">
      <c r="A989" s="169">
        <v>68673</v>
      </c>
      <c r="B989" s="37" t="s">
        <v>1215</v>
      </c>
      <c r="C989" s="37" t="s">
        <v>1156</v>
      </c>
      <c r="D989" t="s">
        <v>2201</v>
      </c>
      <c r="E989" s="163">
        <v>39.583333333333336</v>
      </c>
      <c r="F989" s="163">
        <v>73.62637362637362</v>
      </c>
      <c r="G989" s="163" t="s">
        <v>2305</v>
      </c>
      <c r="H989" s="163" t="s">
        <v>2305</v>
      </c>
      <c r="I989" s="163" t="s">
        <v>2305</v>
      </c>
    </row>
    <row r="990" spans="1:9" ht="15">
      <c r="A990" s="169">
        <v>68679</v>
      </c>
      <c r="B990" s="37" t="s">
        <v>1216</v>
      </c>
      <c r="C990" s="37" t="s">
        <v>1156</v>
      </c>
      <c r="D990" s="162" t="s">
        <v>2586</v>
      </c>
      <c r="E990" s="163">
        <v>8.333333333333334</v>
      </c>
      <c r="F990" s="163">
        <v>5.4945054945054945</v>
      </c>
      <c r="G990" s="163">
        <v>8.449074074074074</v>
      </c>
      <c r="H990" s="163">
        <v>0</v>
      </c>
      <c r="I990" s="163">
        <v>0</v>
      </c>
    </row>
    <row r="991" spans="1:9" ht="15">
      <c r="A991" s="169">
        <v>68682</v>
      </c>
      <c r="B991" s="37" t="s">
        <v>1217</v>
      </c>
      <c r="C991" s="37" t="s">
        <v>1156</v>
      </c>
      <c r="D991" t="s">
        <v>2202</v>
      </c>
      <c r="E991" s="163">
        <v>54.166666666666664</v>
      </c>
      <c r="F991" s="163">
        <v>73.62637362637362</v>
      </c>
      <c r="G991" s="163">
        <v>4.166666666666667</v>
      </c>
      <c r="H991" s="163">
        <v>0</v>
      </c>
      <c r="I991" s="163">
        <v>5</v>
      </c>
    </row>
    <row r="992" spans="1:9" ht="30">
      <c r="A992" s="169">
        <v>68684</v>
      </c>
      <c r="B992" s="37" t="s">
        <v>1218</v>
      </c>
      <c r="C992" s="37" t="s">
        <v>1156</v>
      </c>
      <c r="D992" t="s">
        <v>2203</v>
      </c>
      <c r="E992" s="163">
        <v>48.958333333333336</v>
      </c>
      <c r="F992" s="163">
        <v>46.15384615384615</v>
      </c>
      <c r="G992" s="163" t="s">
        <v>2305</v>
      </c>
      <c r="H992" s="163" t="s">
        <v>2305</v>
      </c>
      <c r="I992" s="163" t="s">
        <v>2305</v>
      </c>
    </row>
    <row r="993" spans="1:9" ht="15">
      <c r="A993" s="169">
        <v>68686</v>
      </c>
      <c r="B993" s="37" t="s">
        <v>1219</v>
      </c>
      <c r="C993" s="37" t="s">
        <v>1156</v>
      </c>
      <c r="D993" t="s">
        <v>2204</v>
      </c>
      <c r="E993" s="163">
        <v>47.916666666666664</v>
      </c>
      <c r="F993" s="163">
        <v>57.142857142857146</v>
      </c>
      <c r="G993" s="163" t="s">
        <v>2305</v>
      </c>
      <c r="H993" s="163" t="s">
        <v>2305</v>
      </c>
      <c r="I993" s="163" t="s">
        <v>2305</v>
      </c>
    </row>
    <row r="994" spans="1:9" ht="30">
      <c r="A994" s="169">
        <v>68689</v>
      </c>
      <c r="B994" s="37" t="s">
        <v>1220</v>
      </c>
      <c r="C994" s="37" t="s">
        <v>1156</v>
      </c>
      <c r="D994" t="s">
        <v>2205</v>
      </c>
      <c r="E994" s="163">
        <v>50</v>
      </c>
      <c r="F994" s="163">
        <v>93.4065934065934</v>
      </c>
      <c r="G994" s="163">
        <v>24.76851851851852</v>
      </c>
      <c r="H994" s="163">
        <v>55.61797752808989</v>
      </c>
      <c r="I994" s="163">
        <v>2.5</v>
      </c>
    </row>
    <row r="995" spans="1:9" ht="15">
      <c r="A995" s="169">
        <v>68705</v>
      </c>
      <c r="B995" s="37" t="s">
        <v>397</v>
      </c>
      <c r="C995" s="37" t="s">
        <v>1156</v>
      </c>
      <c r="D995" t="s">
        <v>2206</v>
      </c>
      <c r="E995" s="163">
        <v>58.333333333333336</v>
      </c>
      <c r="F995" s="163">
        <v>68.13186813186813</v>
      </c>
      <c r="G995" s="163">
        <v>16.666666666666668</v>
      </c>
      <c r="H995" s="163">
        <v>11.235955056179776</v>
      </c>
      <c r="I995" s="163">
        <v>0</v>
      </c>
    </row>
    <row r="996" spans="1:9" ht="30">
      <c r="A996" s="169">
        <v>68720</v>
      </c>
      <c r="B996" s="37" t="s">
        <v>1221</v>
      </c>
      <c r="C996" s="37" t="s">
        <v>1156</v>
      </c>
      <c r="D996" t="s">
        <v>2207</v>
      </c>
      <c r="E996" s="163">
        <v>50</v>
      </c>
      <c r="F996" s="163">
        <v>61.53846153846154</v>
      </c>
      <c r="G996" s="163" t="s">
        <v>2305</v>
      </c>
      <c r="H996" s="163" t="s">
        <v>2305</v>
      </c>
      <c r="I996" s="163" t="s">
        <v>2305</v>
      </c>
    </row>
    <row r="997" spans="1:9" ht="15">
      <c r="A997" s="169">
        <v>68745</v>
      </c>
      <c r="B997" s="37" t="s">
        <v>1222</v>
      </c>
      <c r="C997" s="37" t="s">
        <v>1156</v>
      </c>
      <c r="D997" t="s">
        <v>2208</v>
      </c>
      <c r="E997" s="163">
        <v>33.333333333333336</v>
      </c>
      <c r="F997" s="163">
        <v>61.53846153846154</v>
      </c>
      <c r="G997" s="163" t="s">
        <v>2305</v>
      </c>
      <c r="H997" s="163" t="s">
        <v>2305</v>
      </c>
      <c r="I997" s="163" t="s">
        <v>2305</v>
      </c>
    </row>
    <row r="998" spans="1:9" ht="15">
      <c r="A998" s="169">
        <v>68755</v>
      </c>
      <c r="B998" s="37" t="s">
        <v>1223</v>
      </c>
      <c r="C998" s="37" t="s">
        <v>1156</v>
      </c>
      <c r="D998" t="s">
        <v>2209</v>
      </c>
      <c r="E998" s="163">
        <v>57.291666666666664</v>
      </c>
      <c r="F998" s="163">
        <v>73.62637362637362</v>
      </c>
      <c r="G998" s="163" t="s">
        <v>2305</v>
      </c>
      <c r="H998" s="163" t="s">
        <v>2305</v>
      </c>
      <c r="I998" s="163" t="s">
        <v>2305</v>
      </c>
    </row>
    <row r="999" spans="1:9" ht="15">
      <c r="A999" s="169">
        <v>68770</v>
      </c>
      <c r="B999" s="37" t="s">
        <v>1224</v>
      </c>
      <c r="C999" s="37" t="s">
        <v>1156</v>
      </c>
      <c r="D999" t="s">
        <v>2210</v>
      </c>
      <c r="E999" s="163">
        <v>38.541666666666664</v>
      </c>
      <c r="F999" s="163">
        <v>78.02197802197803</v>
      </c>
      <c r="G999" s="163">
        <v>84.375</v>
      </c>
      <c r="H999" s="163">
        <v>27.528089887640448</v>
      </c>
      <c r="I999" s="163">
        <v>5</v>
      </c>
    </row>
    <row r="1000" spans="1:9" ht="15">
      <c r="A1000" s="169">
        <v>68773</v>
      </c>
      <c r="B1000" s="37" t="s">
        <v>714</v>
      </c>
      <c r="C1000" s="37" t="s">
        <v>1156</v>
      </c>
      <c r="D1000" t="s">
        <v>2211</v>
      </c>
      <c r="E1000" s="163">
        <v>53.125</v>
      </c>
      <c r="F1000" s="163">
        <v>61.53846153846154</v>
      </c>
      <c r="G1000" s="163" t="s">
        <v>2305</v>
      </c>
      <c r="H1000" s="163" t="s">
        <v>2305</v>
      </c>
      <c r="I1000" s="163" t="s">
        <v>2305</v>
      </c>
    </row>
    <row r="1001" spans="1:9" ht="15">
      <c r="A1001" s="169">
        <v>68780</v>
      </c>
      <c r="B1001" s="37" t="s">
        <v>1225</v>
      </c>
      <c r="C1001" s="37" t="s">
        <v>1156</v>
      </c>
      <c r="D1001" t="s">
        <v>2212</v>
      </c>
      <c r="E1001" s="163">
        <v>52.083333333333336</v>
      </c>
      <c r="F1001" s="163">
        <v>73.62637362637362</v>
      </c>
      <c r="G1001" s="163">
        <v>37.26851851851852</v>
      </c>
      <c r="H1001" s="163">
        <v>46.62921348314607</v>
      </c>
      <c r="I1001" s="163">
        <v>35</v>
      </c>
    </row>
    <row r="1002" spans="1:9" ht="15">
      <c r="A1002" s="169">
        <v>68820</v>
      </c>
      <c r="B1002" s="37" t="s">
        <v>1226</v>
      </c>
      <c r="C1002" s="37" t="s">
        <v>1156</v>
      </c>
      <c r="D1002" t="s">
        <v>2213</v>
      </c>
      <c r="E1002" s="163">
        <v>57.291666666666664</v>
      </c>
      <c r="F1002" s="163">
        <v>67.03296703296704</v>
      </c>
      <c r="G1002" s="163" t="s">
        <v>2305</v>
      </c>
      <c r="H1002" s="163" t="s">
        <v>2305</v>
      </c>
      <c r="I1002" s="163" t="s">
        <v>2305</v>
      </c>
    </row>
    <row r="1003" spans="1:9" ht="15">
      <c r="A1003" s="169">
        <v>68855</v>
      </c>
      <c r="B1003" s="37" t="s">
        <v>1227</v>
      </c>
      <c r="C1003" s="37" t="s">
        <v>1156</v>
      </c>
      <c r="D1003" t="s">
        <v>2214</v>
      </c>
      <c r="E1003" s="163">
        <v>42.708333333333336</v>
      </c>
      <c r="F1003" s="163">
        <v>61.53846153846154</v>
      </c>
      <c r="G1003" s="163" t="s">
        <v>2305</v>
      </c>
      <c r="H1003" s="163" t="s">
        <v>2305</v>
      </c>
      <c r="I1003" s="163" t="s">
        <v>2305</v>
      </c>
    </row>
    <row r="1004" spans="1:9" ht="15">
      <c r="A1004" s="169">
        <v>68861</v>
      </c>
      <c r="B1004" s="37" t="s">
        <v>1228</v>
      </c>
      <c r="C1004" s="37" t="s">
        <v>1156</v>
      </c>
      <c r="D1004" t="s">
        <v>2215</v>
      </c>
      <c r="E1004" s="163">
        <v>55.208333333333336</v>
      </c>
      <c r="F1004" s="163">
        <v>73.62637362637362</v>
      </c>
      <c r="G1004" s="163" t="s">
        <v>2305</v>
      </c>
      <c r="H1004" s="163" t="s">
        <v>2305</v>
      </c>
      <c r="I1004" s="163" t="s">
        <v>2305</v>
      </c>
    </row>
    <row r="1005" spans="1:9" ht="15">
      <c r="A1005" s="169">
        <v>68867</v>
      </c>
      <c r="B1005" s="37" t="s">
        <v>1229</v>
      </c>
      <c r="C1005" s="37" t="s">
        <v>1156</v>
      </c>
      <c r="D1005" t="s">
        <v>2216</v>
      </c>
      <c r="E1005" s="163">
        <v>29.166666666666668</v>
      </c>
      <c r="F1005" s="163">
        <v>68.13186813186813</v>
      </c>
      <c r="G1005" s="163">
        <v>18.75</v>
      </c>
      <c r="H1005" s="163">
        <v>38.764044943820224</v>
      </c>
      <c r="I1005" s="163">
        <v>2.5</v>
      </c>
    </row>
    <row r="1006" spans="1:9" ht="15">
      <c r="A1006" s="169">
        <v>68872</v>
      </c>
      <c r="B1006" s="37" t="s">
        <v>498</v>
      </c>
      <c r="C1006" s="37" t="s">
        <v>1156</v>
      </c>
      <c r="D1006" t="s">
        <v>2217</v>
      </c>
      <c r="E1006" s="163">
        <v>51.041666666666664</v>
      </c>
      <c r="F1006" s="163">
        <v>73.62637362637362</v>
      </c>
      <c r="G1006" s="163" t="s">
        <v>2305</v>
      </c>
      <c r="H1006" s="163" t="s">
        <v>2305</v>
      </c>
      <c r="I1006" s="163" t="s">
        <v>2305</v>
      </c>
    </row>
    <row r="1007" spans="1:9" ht="15">
      <c r="A1007" s="169">
        <v>68895</v>
      </c>
      <c r="B1007" s="37" t="s">
        <v>1230</v>
      </c>
      <c r="C1007" s="37" t="s">
        <v>1156</v>
      </c>
      <c r="D1007" t="s">
        <v>2218</v>
      </c>
      <c r="E1007" s="163">
        <v>50</v>
      </c>
      <c r="F1007" s="163">
        <v>73.62637362637362</v>
      </c>
      <c r="G1007" s="163">
        <v>47.106481481481474</v>
      </c>
      <c r="H1007" s="163">
        <v>5.617977528089888</v>
      </c>
      <c r="I1007" s="163">
        <v>6</v>
      </c>
    </row>
    <row r="1008" spans="1:9" ht="15">
      <c r="A1008" s="169">
        <v>70110</v>
      </c>
      <c r="B1008" s="37" t="s">
        <v>509</v>
      </c>
      <c r="C1008" s="37" t="s">
        <v>714</v>
      </c>
      <c r="D1008" t="s">
        <v>2219</v>
      </c>
      <c r="E1008" s="163">
        <v>83.33333333333333</v>
      </c>
      <c r="F1008" s="163">
        <v>90.10989010989012</v>
      </c>
      <c r="G1008" s="163">
        <v>8.333333333333334</v>
      </c>
      <c r="H1008" s="163">
        <v>21.910112359550563</v>
      </c>
      <c r="I1008" s="163">
        <v>5</v>
      </c>
    </row>
    <row r="1009" spans="1:9" ht="15">
      <c r="A1009" s="169">
        <v>70124</v>
      </c>
      <c r="B1009" s="37" t="s">
        <v>1232</v>
      </c>
      <c r="C1009" s="37" t="s">
        <v>714</v>
      </c>
      <c r="D1009" t="s">
        <v>2490</v>
      </c>
      <c r="E1009" s="163">
        <v>38.541666666666664</v>
      </c>
      <c r="F1009" s="163">
        <v>78.02197802197803</v>
      </c>
      <c r="G1009" s="163">
        <v>8.449074074074074</v>
      </c>
      <c r="H1009" s="163">
        <v>21.910112359550563</v>
      </c>
      <c r="I1009" s="163">
        <v>2.5</v>
      </c>
    </row>
    <row r="1010" spans="1:9" ht="15">
      <c r="A1010" s="169">
        <v>70230</v>
      </c>
      <c r="B1010" s="37" t="s">
        <v>1236</v>
      </c>
      <c r="C1010" s="37" t="s">
        <v>714</v>
      </c>
      <c r="D1010" t="s">
        <v>2222</v>
      </c>
      <c r="E1010" s="163">
        <v>86.45833333333333</v>
      </c>
      <c r="F1010" s="163">
        <v>90.10989010989012</v>
      </c>
      <c r="G1010" s="163">
        <v>14.583333333333334</v>
      </c>
      <c r="H1010" s="163" t="s">
        <v>2305</v>
      </c>
      <c r="I1010" s="163" t="s">
        <v>2305</v>
      </c>
    </row>
    <row r="1011" spans="1:9" ht="15">
      <c r="A1011" s="169">
        <v>70204</v>
      </c>
      <c r="B1011" s="37" t="s">
        <v>1233</v>
      </c>
      <c r="C1011" s="37" t="s">
        <v>714</v>
      </c>
      <c r="D1011" s="162" t="s">
        <v>2587</v>
      </c>
      <c r="E1011" s="163">
        <v>83.33333333333333</v>
      </c>
      <c r="F1011" s="163">
        <v>90.10989010989012</v>
      </c>
      <c r="G1011" s="163">
        <v>17.708333333333332</v>
      </c>
      <c r="H1011" s="163">
        <v>5.617977528089888</v>
      </c>
      <c r="I1011" s="163">
        <v>0</v>
      </c>
    </row>
    <row r="1012" spans="1:9" ht="15">
      <c r="A1012" s="169">
        <v>70215</v>
      </c>
      <c r="B1012" s="37" t="s">
        <v>1234</v>
      </c>
      <c r="C1012" s="37" t="s">
        <v>714</v>
      </c>
      <c r="D1012" t="s">
        <v>2220</v>
      </c>
      <c r="E1012" s="163">
        <v>79.16666666666667</v>
      </c>
      <c r="F1012" s="163">
        <v>90.10989010989012</v>
      </c>
      <c r="G1012" s="163">
        <v>20.833333333333332</v>
      </c>
      <c r="H1012" s="163" t="s">
        <v>2305</v>
      </c>
      <c r="I1012" s="163" t="s">
        <v>2305</v>
      </c>
    </row>
    <row r="1013" spans="1:9" ht="15">
      <c r="A1013" s="169">
        <v>70221</v>
      </c>
      <c r="B1013" s="37" t="s">
        <v>1235</v>
      </c>
      <c r="C1013" s="37" t="s">
        <v>714</v>
      </c>
      <c r="D1013" t="s">
        <v>2221</v>
      </c>
      <c r="E1013" s="163">
        <v>95.83333333333333</v>
      </c>
      <c r="F1013" s="163">
        <v>83.51648351648352</v>
      </c>
      <c r="G1013" s="163">
        <v>17.708333333333332</v>
      </c>
      <c r="H1013" s="163" t="s">
        <v>2305</v>
      </c>
      <c r="I1013" s="163" t="s">
        <v>2305</v>
      </c>
    </row>
    <row r="1014" spans="1:9" ht="15">
      <c r="A1014" s="169">
        <v>70233</v>
      </c>
      <c r="B1014" s="37" t="s">
        <v>1237</v>
      </c>
      <c r="C1014" s="37" t="s">
        <v>714</v>
      </c>
      <c r="D1014" t="s">
        <v>2223</v>
      </c>
      <c r="E1014" s="163">
        <v>54.166666666666664</v>
      </c>
      <c r="F1014" s="163">
        <v>79.12087912087912</v>
      </c>
      <c r="G1014" s="163">
        <v>20.370370370370363</v>
      </c>
      <c r="H1014" s="163">
        <v>47.19101123595506</v>
      </c>
      <c r="I1014" s="163">
        <v>76</v>
      </c>
    </row>
    <row r="1015" spans="1:9" ht="30">
      <c r="A1015" s="169">
        <v>70235</v>
      </c>
      <c r="B1015" s="37" t="s">
        <v>1238</v>
      </c>
      <c r="C1015" s="37" t="s">
        <v>714</v>
      </c>
      <c r="D1015" s="162" t="s">
        <v>2588</v>
      </c>
      <c r="E1015" s="163">
        <v>34.375</v>
      </c>
      <c r="F1015" s="163">
        <v>61.53846153846154</v>
      </c>
      <c r="G1015" s="163">
        <v>9.49074074074074</v>
      </c>
      <c r="H1015" s="163">
        <v>5.617977528089888</v>
      </c>
      <c r="I1015" s="163">
        <v>5</v>
      </c>
    </row>
    <row r="1016" spans="1:9" ht="15">
      <c r="A1016" s="169">
        <v>70</v>
      </c>
      <c r="B1016" s="37" t="s">
        <v>293</v>
      </c>
      <c r="C1016" s="37" t="s">
        <v>714</v>
      </c>
      <c r="D1016" t="s">
        <v>2488</v>
      </c>
      <c r="E1016" s="163">
        <v>91.66666666666667</v>
      </c>
      <c r="F1016" s="163">
        <v>100</v>
      </c>
      <c r="G1016" s="163">
        <v>13.541666666666666</v>
      </c>
      <c r="H1016" s="163" t="s">
        <v>2305</v>
      </c>
      <c r="I1016" s="163" t="s">
        <v>2305</v>
      </c>
    </row>
    <row r="1017" spans="1:9" ht="15">
      <c r="A1017" s="169">
        <v>70265</v>
      </c>
      <c r="B1017" s="37" t="s">
        <v>1239</v>
      </c>
      <c r="C1017" s="37" t="s">
        <v>714</v>
      </c>
      <c r="D1017" t="s">
        <v>2224</v>
      </c>
      <c r="E1017" s="163">
        <v>39.583333333333336</v>
      </c>
      <c r="F1017" s="163">
        <v>61.53846153846154</v>
      </c>
      <c r="G1017" s="163" t="s">
        <v>2305</v>
      </c>
      <c r="H1017" s="163" t="s">
        <v>2305</v>
      </c>
      <c r="I1017" s="163" t="s">
        <v>2305</v>
      </c>
    </row>
    <row r="1018" spans="1:9" ht="15">
      <c r="A1018" s="169">
        <v>70400</v>
      </c>
      <c r="B1018" s="37" t="s">
        <v>362</v>
      </c>
      <c r="C1018" s="37" t="s">
        <v>714</v>
      </c>
      <c r="D1018" s="162" t="s">
        <v>2589</v>
      </c>
      <c r="E1018" s="163">
        <v>34.375</v>
      </c>
      <c r="F1018" s="163">
        <v>61.53846153846154</v>
      </c>
      <c r="G1018" s="163" t="s">
        <v>2305</v>
      </c>
      <c r="H1018" s="163" t="s">
        <v>2305</v>
      </c>
      <c r="I1018" s="163" t="s">
        <v>2305</v>
      </c>
    </row>
    <row r="1019" spans="1:9" ht="15">
      <c r="A1019" s="169">
        <v>70418</v>
      </c>
      <c r="B1019" s="37" t="s">
        <v>1240</v>
      </c>
      <c r="C1019" s="37" t="s">
        <v>714</v>
      </c>
      <c r="D1019" t="s">
        <v>2225</v>
      </c>
      <c r="E1019" s="163">
        <v>83.33333333333333</v>
      </c>
      <c r="F1019" s="163">
        <v>90.10989010989012</v>
      </c>
      <c r="G1019" s="163">
        <v>35.416666666666664</v>
      </c>
      <c r="H1019" s="163">
        <v>10.674157303370787</v>
      </c>
      <c r="I1019" s="163">
        <v>54</v>
      </c>
    </row>
    <row r="1020" spans="1:9" ht="15">
      <c r="A1020" s="169">
        <v>70429</v>
      </c>
      <c r="B1020" s="37" t="s">
        <v>1241</v>
      </c>
      <c r="C1020" s="37" t="s">
        <v>714</v>
      </c>
      <c r="D1020" t="s">
        <v>2226</v>
      </c>
      <c r="E1020" s="163">
        <v>40.625</v>
      </c>
      <c r="F1020" s="163">
        <v>61.53846153846154</v>
      </c>
      <c r="G1020" s="163">
        <v>12.5</v>
      </c>
      <c r="H1020" s="163">
        <v>16.853932584269664</v>
      </c>
      <c r="I1020" s="163">
        <v>2.5</v>
      </c>
    </row>
    <row r="1021" spans="1:9" ht="15">
      <c r="A1021" s="169">
        <v>70473</v>
      </c>
      <c r="B1021" s="37" t="s">
        <v>1242</v>
      </c>
      <c r="C1021" s="37" t="s">
        <v>714</v>
      </c>
      <c r="D1021" t="s">
        <v>2227</v>
      </c>
      <c r="E1021" s="163">
        <v>80.20833333333333</v>
      </c>
      <c r="F1021" s="163">
        <v>90.10989010989012</v>
      </c>
      <c r="G1021" s="163">
        <v>20.833333333333332</v>
      </c>
      <c r="H1021" s="163">
        <v>80.89887640449439</v>
      </c>
      <c r="I1021" s="163">
        <v>90</v>
      </c>
    </row>
    <row r="1022" spans="1:9" ht="15">
      <c r="A1022" s="169">
        <v>70508</v>
      </c>
      <c r="B1022" s="37" t="s">
        <v>1243</v>
      </c>
      <c r="C1022" s="37" t="s">
        <v>714</v>
      </c>
      <c r="D1022" t="s">
        <v>2228</v>
      </c>
      <c r="E1022" s="163">
        <v>85.41666666666667</v>
      </c>
      <c r="F1022" s="163">
        <v>90.10989010989012</v>
      </c>
      <c r="G1022" s="163">
        <v>26.041666666666668</v>
      </c>
      <c r="H1022" s="163" t="s">
        <v>2305</v>
      </c>
      <c r="I1022" s="163" t="s">
        <v>2305</v>
      </c>
    </row>
    <row r="1023" spans="1:9" ht="15">
      <c r="A1023" s="169">
        <v>70670</v>
      </c>
      <c r="B1023" s="37" t="s">
        <v>1245</v>
      </c>
      <c r="C1023" s="37" t="s">
        <v>714</v>
      </c>
      <c r="D1023" t="s">
        <v>2230</v>
      </c>
      <c r="E1023" s="163">
        <v>85.41666666666667</v>
      </c>
      <c r="F1023" s="163">
        <v>94.50549450549451</v>
      </c>
      <c r="G1023" s="163">
        <v>8.333333333333334</v>
      </c>
      <c r="H1023" s="163">
        <v>18.53932584269663</v>
      </c>
      <c r="I1023" s="163">
        <v>5</v>
      </c>
    </row>
    <row r="1024" spans="1:9" ht="30">
      <c r="A1024" s="169">
        <v>70523</v>
      </c>
      <c r="B1024" s="37" t="s">
        <v>1244</v>
      </c>
      <c r="C1024" s="37" t="s">
        <v>714</v>
      </c>
      <c r="D1024" t="s">
        <v>2229</v>
      </c>
      <c r="E1024" s="163">
        <v>87.5</v>
      </c>
      <c r="F1024" s="163">
        <v>90.10989010989012</v>
      </c>
      <c r="G1024" s="163">
        <v>19.791666666666668</v>
      </c>
      <c r="H1024" s="163">
        <v>24.719101123595507</v>
      </c>
      <c r="I1024" s="163">
        <v>63</v>
      </c>
    </row>
    <row r="1025" spans="1:9" ht="15">
      <c r="A1025" s="169">
        <v>70678</v>
      </c>
      <c r="B1025" s="37" t="s">
        <v>1246</v>
      </c>
      <c r="C1025" s="37" t="s">
        <v>714</v>
      </c>
      <c r="D1025" t="s">
        <v>2231</v>
      </c>
      <c r="E1025" s="163">
        <v>41.666666666666664</v>
      </c>
      <c r="F1025" s="163">
        <v>76.92307692307692</v>
      </c>
      <c r="G1025" s="163">
        <v>5.439814814814816</v>
      </c>
      <c r="H1025" s="163">
        <v>5.617977528089888</v>
      </c>
      <c r="I1025" s="163">
        <v>5</v>
      </c>
    </row>
    <row r="1026" spans="1:9" ht="15">
      <c r="A1026" s="169">
        <v>70702</v>
      </c>
      <c r="B1026" s="37" t="s">
        <v>1247</v>
      </c>
      <c r="C1026" s="37" t="s">
        <v>714</v>
      </c>
      <c r="D1026" t="s">
        <v>2232</v>
      </c>
      <c r="E1026" s="163">
        <v>86.45833333333333</v>
      </c>
      <c r="F1026" s="163">
        <v>94.50549450549451</v>
      </c>
      <c r="G1026" s="163">
        <v>12.5</v>
      </c>
      <c r="H1026" s="163" t="s">
        <v>2305</v>
      </c>
      <c r="I1026" s="163" t="s">
        <v>2305</v>
      </c>
    </row>
    <row r="1027" spans="1:9" ht="15">
      <c r="A1027" s="169">
        <v>70708</v>
      </c>
      <c r="B1027" s="37" t="s">
        <v>1248</v>
      </c>
      <c r="C1027" s="37" t="s">
        <v>714</v>
      </c>
      <c r="D1027" t="s">
        <v>2233</v>
      </c>
      <c r="E1027" s="163">
        <v>45.833333333333336</v>
      </c>
      <c r="F1027" s="163">
        <v>78.02197802197803</v>
      </c>
      <c r="G1027" s="163">
        <v>12.5</v>
      </c>
      <c r="H1027" s="163">
        <v>19.662921348314608</v>
      </c>
      <c r="I1027" s="163">
        <v>5</v>
      </c>
    </row>
    <row r="1028" spans="1:9" ht="15">
      <c r="A1028" s="169">
        <v>70713</v>
      </c>
      <c r="B1028" s="37" t="s">
        <v>1249</v>
      </c>
      <c r="C1028" s="37" t="s">
        <v>714</v>
      </c>
      <c r="D1028" t="s">
        <v>2234</v>
      </c>
      <c r="E1028" s="163">
        <v>77.08333333333333</v>
      </c>
      <c r="F1028" s="163">
        <v>100</v>
      </c>
      <c r="G1028" s="163">
        <v>16.666666666666668</v>
      </c>
      <c r="H1028" s="163" t="s">
        <v>2305</v>
      </c>
      <c r="I1028" s="163" t="s">
        <v>2305</v>
      </c>
    </row>
    <row r="1029" spans="1:9" ht="15">
      <c r="A1029" s="169">
        <v>70717</v>
      </c>
      <c r="B1029" s="37" t="s">
        <v>1250</v>
      </c>
      <c r="C1029" s="37" t="s">
        <v>714</v>
      </c>
      <c r="D1029" t="s">
        <v>2235</v>
      </c>
      <c r="E1029" s="163">
        <v>87.5</v>
      </c>
      <c r="F1029" s="163">
        <v>90.10989010989012</v>
      </c>
      <c r="G1029" s="163">
        <v>26.041666666666668</v>
      </c>
      <c r="H1029" s="163" t="s">
        <v>2305</v>
      </c>
      <c r="I1029" s="163" t="s">
        <v>2305</v>
      </c>
    </row>
    <row r="1030" spans="1:9" ht="15">
      <c r="A1030" s="169">
        <v>70820</v>
      </c>
      <c r="B1030" s="37" t="s">
        <v>1252</v>
      </c>
      <c r="C1030" s="37" t="s">
        <v>714</v>
      </c>
      <c r="D1030" s="162" t="s">
        <v>2590</v>
      </c>
      <c r="E1030" s="163">
        <v>95.83333333333333</v>
      </c>
      <c r="F1030" s="163">
        <v>83.51648351648352</v>
      </c>
      <c r="G1030" s="163">
        <v>15.625</v>
      </c>
      <c r="H1030" s="163" t="s">
        <v>2305</v>
      </c>
      <c r="I1030" s="163" t="s">
        <v>2305</v>
      </c>
    </row>
    <row r="1031" spans="1:9" ht="15">
      <c r="A1031" s="169">
        <v>70742</v>
      </c>
      <c r="B1031" s="37" t="s">
        <v>1251</v>
      </c>
      <c r="C1031" s="37" t="s">
        <v>714</v>
      </c>
      <c r="D1031" t="s">
        <v>2236</v>
      </c>
      <c r="E1031" s="163">
        <v>89.58333333333333</v>
      </c>
      <c r="F1031" s="163">
        <v>90.10989010989012</v>
      </c>
      <c r="G1031" s="163">
        <v>12.5</v>
      </c>
      <c r="H1031" s="163" t="s">
        <v>2305</v>
      </c>
      <c r="I1031" s="163" t="s">
        <v>2305</v>
      </c>
    </row>
    <row r="1032" spans="1:9" ht="15">
      <c r="A1032" s="169">
        <v>70001</v>
      </c>
      <c r="B1032" s="37" t="s">
        <v>1231</v>
      </c>
      <c r="C1032" s="37" t="s">
        <v>714</v>
      </c>
      <c r="D1032" t="s">
        <v>2489</v>
      </c>
      <c r="E1032" s="163">
        <v>90.625</v>
      </c>
      <c r="F1032" s="163">
        <v>90.10989010989012</v>
      </c>
      <c r="G1032" s="163">
        <v>31.25</v>
      </c>
      <c r="H1032" s="163" t="s">
        <v>2305</v>
      </c>
      <c r="I1032" s="163" t="s">
        <v>2305</v>
      </c>
    </row>
    <row r="1033" spans="1:9" ht="15">
      <c r="A1033" s="169">
        <v>70771</v>
      </c>
      <c r="B1033" s="37" t="s">
        <v>714</v>
      </c>
      <c r="C1033" s="37" t="s">
        <v>714</v>
      </c>
      <c r="D1033" t="s">
        <v>2237</v>
      </c>
      <c r="E1033" s="163">
        <v>41.666666666666664</v>
      </c>
      <c r="F1033" s="163">
        <v>87.91208791208791</v>
      </c>
      <c r="G1033" s="163" t="s">
        <v>2305</v>
      </c>
      <c r="H1033" s="163" t="s">
        <v>2305</v>
      </c>
      <c r="I1033" s="163" t="s">
        <v>2305</v>
      </c>
    </row>
    <row r="1034" spans="1:9" ht="15">
      <c r="A1034" s="169">
        <v>70823</v>
      </c>
      <c r="B1034" s="37" t="s">
        <v>1253</v>
      </c>
      <c r="C1034" s="37" t="s">
        <v>714</v>
      </c>
      <c r="D1034" t="s">
        <v>2238</v>
      </c>
      <c r="E1034" s="163">
        <v>87.5</v>
      </c>
      <c r="F1034" s="163">
        <v>90.10989010989012</v>
      </c>
      <c r="G1034" s="163">
        <v>20.833333333333332</v>
      </c>
      <c r="H1034" s="163" t="s">
        <v>2305</v>
      </c>
      <c r="I1034" s="163" t="s">
        <v>2305</v>
      </c>
    </row>
    <row r="1035" spans="1:9" ht="15">
      <c r="A1035" s="169">
        <v>73024</v>
      </c>
      <c r="B1035" s="37" t="s">
        <v>1256</v>
      </c>
      <c r="C1035" s="37" t="s">
        <v>1254</v>
      </c>
      <c r="D1035" t="s">
        <v>2239</v>
      </c>
      <c r="E1035" s="163">
        <v>100</v>
      </c>
      <c r="F1035" s="163">
        <v>100</v>
      </c>
      <c r="G1035" s="163">
        <v>8.333333333333334</v>
      </c>
      <c r="H1035" s="163" t="s">
        <v>2305</v>
      </c>
      <c r="I1035" s="163" t="s">
        <v>2305</v>
      </c>
    </row>
    <row r="1036" spans="1:9" ht="15">
      <c r="A1036" s="169">
        <v>73026</v>
      </c>
      <c r="B1036" s="37" t="s">
        <v>1257</v>
      </c>
      <c r="C1036" s="37" t="s">
        <v>1254</v>
      </c>
      <c r="D1036" t="s">
        <v>2240</v>
      </c>
      <c r="E1036" s="163">
        <v>100</v>
      </c>
      <c r="F1036" s="163">
        <v>100</v>
      </c>
      <c r="G1036" s="163">
        <v>8.333333333333334</v>
      </c>
      <c r="H1036" s="163">
        <v>55.056179775280896</v>
      </c>
      <c r="I1036" s="163">
        <v>80</v>
      </c>
    </row>
    <row r="1037" spans="1:9" ht="15">
      <c r="A1037" s="169">
        <v>73030</v>
      </c>
      <c r="B1037" s="37" t="s">
        <v>1258</v>
      </c>
      <c r="C1037" s="37" t="s">
        <v>1254</v>
      </c>
      <c r="D1037" t="s">
        <v>2241</v>
      </c>
      <c r="E1037" s="163">
        <v>100</v>
      </c>
      <c r="F1037" s="163">
        <v>94.50549450549451</v>
      </c>
      <c r="G1037" s="163">
        <v>8.333333333333334</v>
      </c>
      <c r="H1037" s="163" t="s">
        <v>2305</v>
      </c>
      <c r="I1037" s="163" t="s">
        <v>2305</v>
      </c>
    </row>
    <row r="1038" spans="1:9" ht="15">
      <c r="A1038" s="169">
        <v>73043</v>
      </c>
      <c r="B1038" s="37" t="s">
        <v>1259</v>
      </c>
      <c r="C1038" s="37" t="s">
        <v>1254</v>
      </c>
      <c r="D1038" t="s">
        <v>2242</v>
      </c>
      <c r="E1038" s="163">
        <v>100</v>
      </c>
      <c r="F1038" s="163">
        <v>100</v>
      </c>
      <c r="G1038" s="163">
        <v>8.333333333333334</v>
      </c>
      <c r="H1038" s="163" t="s">
        <v>2305</v>
      </c>
      <c r="I1038" s="163" t="s">
        <v>2305</v>
      </c>
    </row>
    <row r="1039" spans="1:9" ht="15">
      <c r="A1039" s="169">
        <v>73055</v>
      </c>
      <c r="B1039" s="37" t="s">
        <v>1260</v>
      </c>
      <c r="C1039" s="37" t="s">
        <v>1254</v>
      </c>
      <c r="D1039" t="s">
        <v>2243</v>
      </c>
      <c r="E1039" s="163">
        <v>100</v>
      </c>
      <c r="F1039" s="163">
        <v>100</v>
      </c>
      <c r="G1039" s="163">
        <v>8.333333333333334</v>
      </c>
      <c r="H1039" s="163" t="s">
        <v>2305</v>
      </c>
      <c r="I1039" s="163" t="s">
        <v>2305</v>
      </c>
    </row>
    <row r="1040" spans="1:9" ht="15">
      <c r="A1040" s="169">
        <v>73067</v>
      </c>
      <c r="B1040" s="37" t="s">
        <v>1261</v>
      </c>
      <c r="C1040" s="37" t="s">
        <v>1254</v>
      </c>
      <c r="D1040" t="s">
        <v>2244</v>
      </c>
      <c r="E1040" s="163">
        <v>100</v>
      </c>
      <c r="F1040" s="163">
        <v>100</v>
      </c>
      <c r="G1040" s="163">
        <v>8.333333333333334</v>
      </c>
      <c r="H1040" s="163">
        <v>5.617977528089888</v>
      </c>
      <c r="I1040" s="163">
        <v>35</v>
      </c>
    </row>
    <row r="1041" spans="1:9" ht="15">
      <c r="A1041" s="169">
        <v>73124</v>
      </c>
      <c r="B1041" s="37" t="s">
        <v>1262</v>
      </c>
      <c r="C1041" s="37" t="s">
        <v>1254</v>
      </c>
      <c r="D1041" t="s">
        <v>2245</v>
      </c>
      <c r="E1041" s="163">
        <v>97.91666666666667</v>
      </c>
      <c r="F1041" s="163">
        <v>100</v>
      </c>
      <c r="G1041" s="163">
        <v>29.166666666666668</v>
      </c>
      <c r="H1041" s="163">
        <v>54.49438202247191</v>
      </c>
      <c r="I1041" s="163">
        <v>65</v>
      </c>
    </row>
    <row r="1042" spans="1:9" ht="15">
      <c r="A1042" s="169">
        <v>73148</v>
      </c>
      <c r="B1042" s="37" t="s">
        <v>1263</v>
      </c>
      <c r="C1042" s="37" t="s">
        <v>1254</v>
      </c>
      <c r="D1042" t="s">
        <v>2246</v>
      </c>
      <c r="E1042" s="163">
        <v>100</v>
      </c>
      <c r="F1042" s="163">
        <v>100</v>
      </c>
      <c r="G1042" s="163">
        <v>8.333333333333334</v>
      </c>
      <c r="H1042" s="163">
        <v>5.617977528089888</v>
      </c>
      <c r="I1042" s="163">
        <v>0</v>
      </c>
    </row>
    <row r="1043" spans="1:9" ht="15">
      <c r="A1043" s="169">
        <v>73152</v>
      </c>
      <c r="B1043" s="37" t="s">
        <v>1264</v>
      </c>
      <c r="C1043" s="37" t="s">
        <v>1254</v>
      </c>
      <c r="D1043" t="s">
        <v>2247</v>
      </c>
      <c r="E1043" s="163">
        <v>100</v>
      </c>
      <c r="F1043" s="163">
        <v>100</v>
      </c>
      <c r="G1043" s="163">
        <v>8.333333333333334</v>
      </c>
      <c r="H1043" s="163">
        <v>80.89887640449439</v>
      </c>
      <c r="I1043" s="163">
        <v>65</v>
      </c>
    </row>
    <row r="1044" spans="1:9" ht="15">
      <c r="A1044" s="169">
        <v>73168</v>
      </c>
      <c r="B1044" s="37" t="s">
        <v>1265</v>
      </c>
      <c r="C1044" s="37" t="s">
        <v>1254</v>
      </c>
      <c r="D1044" t="s">
        <v>2248</v>
      </c>
      <c r="E1044" s="163">
        <v>100</v>
      </c>
      <c r="F1044" s="163">
        <v>100</v>
      </c>
      <c r="G1044" s="163">
        <v>8.333333333333334</v>
      </c>
      <c r="H1044" s="163">
        <v>58.42696629213483</v>
      </c>
      <c r="I1044" s="163">
        <v>5</v>
      </c>
    </row>
    <row r="1045" spans="1:9" ht="15">
      <c r="A1045" s="169">
        <v>73200</v>
      </c>
      <c r="B1045" s="37" t="s">
        <v>1266</v>
      </c>
      <c r="C1045" s="37" t="s">
        <v>1254</v>
      </c>
      <c r="D1045" t="s">
        <v>2249</v>
      </c>
      <c r="E1045" s="163">
        <v>100</v>
      </c>
      <c r="F1045" s="163">
        <v>100</v>
      </c>
      <c r="G1045" s="163">
        <v>8.333333333333334</v>
      </c>
      <c r="H1045" s="163" t="s">
        <v>2305</v>
      </c>
      <c r="I1045" s="163" t="s">
        <v>2305</v>
      </c>
    </row>
    <row r="1046" spans="1:9" ht="15">
      <c r="A1046" s="169">
        <v>73217</v>
      </c>
      <c r="B1046" s="37" t="s">
        <v>1267</v>
      </c>
      <c r="C1046" s="37" t="s">
        <v>1254</v>
      </c>
      <c r="D1046" t="s">
        <v>2250</v>
      </c>
      <c r="E1046" s="163">
        <v>100</v>
      </c>
      <c r="F1046" s="163">
        <v>100</v>
      </c>
      <c r="G1046" s="163">
        <v>12.5</v>
      </c>
      <c r="H1046" s="163" t="s">
        <v>2305</v>
      </c>
      <c r="I1046" s="163" t="s">
        <v>2305</v>
      </c>
    </row>
    <row r="1047" spans="1:9" ht="15">
      <c r="A1047" s="169">
        <v>73226</v>
      </c>
      <c r="B1047" s="37" t="s">
        <v>1268</v>
      </c>
      <c r="C1047" s="37" t="s">
        <v>1254</v>
      </c>
      <c r="D1047" t="s">
        <v>2251</v>
      </c>
      <c r="E1047" s="163">
        <v>100</v>
      </c>
      <c r="F1047" s="163">
        <v>100</v>
      </c>
      <c r="G1047" s="163">
        <v>12.5</v>
      </c>
      <c r="H1047" s="163" t="s">
        <v>2305</v>
      </c>
      <c r="I1047" s="163" t="s">
        <v>2305</v>
      </c>
    </row>
    <row r="1048" spans="1:9" ht="15">
      <c r="A1048" s="169">
        <v>73236</v>
      </c>
      <c r="B1048" s="37" t="s">
        <v>1269</v>
      </c>
      <c r="C1048" s="37" t="s">
        <v>1254</v>
      </c>
      <c r="D1048" t="s">
        <v>2252</v>
      </c>
      <c r="E1048" s="163">
        <v>100</v>
      </c>
      <c r="F1048" s="163">
        <v>100</v>
      </c>
      <c r="G1048" s="163">
        <v>8.333333333333334</v>
      </c>
      <c r="H1048" s="163" t="s">
        <v>2305</v>
      </c>
      <c r="I1048" s="163" t="s">
        <v>2305</v>
      </c>
    </row>
    <row r="1049" spans="1:9" ht="15">
      <c r="A1049" s="169">
        <v>73268</v>
      </c>
      <c r="B1049" s="37" t="s">
        <v>1270</v>
      </c>
      <c r="C1049" s="37" t="s">
        <v>1254</v>
      </c>
      <c r="D1049" t="s">
        <v>2253</v>
      </c>
      <c r="E1049" s="163">
        <v>98.95833333333333</v>
      </c>
      <c r="F1049" s="163">
        <v>100</v>
      </c>
      <c r="G1049" s="163">
        <v>12.5</v>
      </c>
      <c r="H1049" s="163" t="s">
        <v>2305</v>
      </c>
      <c r="I1049" s="163" t="s">
        <v>2305</v>
      </c>
    </row>
    <row r="1050" spans="1:9" ht="15">
      <c r="A1050" s="169">
        <v>73319</v>
      </c>
      <c r="B1050" s="37" t="s">
        <v>467</v>
      </c>
      <c r="C1050" s="37" t="s">
        <v>1254</v>
      </c>
      <c r="D1050" t="s">
        <v>2257</v>
      </c>
      <c r="E1050" s="163">
        <v>100</v>
      </c>
      <c r="F1050" s="163">
        <v>100</v>
      </c>
      <c r="G1050" s="163">
        <v>12.5</v>
      </c>
      <c r="H1050" s="163">
        <v>16.853932584269664</v>
      </c>
      <c r="I1050" s="163">
        <v>31.5</v>
      </c>
    </row>
    <row r="1051" spans="1:9" ht="15">
      <c r="A1051" s="169">
        <v>73411</v>
      </c>
      <c r="B1051" s="37" t="s">
        <v>1278</v>
      </c>
      <c r="C1051" s="37" t="s">
        <v>1254</v>
      </c>
      <c r="D1051" t="s">
        <v>2493</v>
      </c>
      <c r="E1051" s="163">
        <v>100</v>
      </c>
      <c r="F1051" s="163">
        <v>100</v>
      </c>
      <c r="G1051" s="163">
        <v>12.5</v>
      </c>
      <c r="H1051" s="163" t="s">
        <v>2305</v>
      </c>
      <c r="I1051" s="163" t="s">
        <v>2305</v>
      </c>
    </row>
    <row r="1052" spans="1:9" ht="15">
      <c r="A1052" s="169">
        <v>73270</v>
      </c>
      <c r="B1052" s="37" t="s">
        <v>1271</v>
      </c>
      <c r="C1052" s="37" t="s">
        <v>1254</v>
      </c>
      <c r="D1052" t="s">
        <v>2254</v>
      </c>
      <c r="E1052" s="163">
        <v>100</v>
      </c>
      <c r="F1052" s="163">
        <v>100</v>
      </c>
      <c r="G1052" s="163">
        <v>12.5</v>
      </c>
      <c r="H1052" s="163" t="s">
        <v>2305</v>
      </c>
      <c r="I1052" s="163" t="s">
        <v>2305</v>
      </c>
    </row>
    <row r="1053" spans="1:9" ht="15">
      <c r="A1053" s="169">
        <v>73275</v>
      </c>
      <c r="B1053" s="37" t="s">
        <v>1272</v>
      </c>
      <c r="C1053" s="37" t="s">
        <v>1254</v>
      </c>
      <c r="D1053" t="s">
        <v>2255</v>
      </c>
      <c r="E1053" s="163">
        <v>100</v>
      </c>
      <c r="F1053" s="163">
        <v>100</v>
      </c>
      <c r="G1053" s="163">
        <v>8.333333333333334</v>
      </c>
      <c r="H1053" s="163" t="s">
        <v>2305</v>
      </c>
      <c r="I1053" s="163" t="s">
        <v>2305</v>
      </c>
    </row>
    <row r="1054" spans="1:9" ht="15">
      <c r="A1054" s="169">
        <v>73283</v>
      </c>
      <c r="B1054" s="37" t="s">
        <v>1273</v>
      </c>
      <c r="C1054" s="37" t="s">
        <v>1254</v>
      </c>
      <c r="D1054" t="s">
        <v>2256</v>
      </c>
      <c r="E1054" s="163">
        <v>100</v>
      </c>
      <c r="F1054" s="163">
        <v>100</v>
      </c>
      <c r="G1054" s="163">
        <v>12.5</v>
      </c>
      <c r="H1054" s="163">
        <v>24.719101123595507</v>
      </c>
      <c r="I1054" s="163">
        <v>5</v>
      </c>
    </row>
    <row r="1055" spans="1:9" ht="15">
      <c r="A1055" s="169">
        <v>73</v>
      </c>
      <c r="B1055" s="37" t="s">
        <v>293</v>
      </c>
      <c r="C1055" s="37" t="s">
        <v>1254</v>
      </c>
      <c r="D1055" t="s">
        <v>2491</v>
      </c>
      <c r="E1055" s="163">
        <v>100</v>
      </c>
      <c r="F1055" s="163">
        <v>100</v>
      </c>
      <c r="G1055" s="163">
        <v>10.416666666666666</v>
      </c>
      <c r="H1055" s="163" t="s">
        <v>2305</v>
      </c>
      <c r="I1055" s="163" t="s">
        <v>2305</v>
      </c>
    </row>
    <row r="1056" spans="1:9" ht="15">
      <c r="A1056" s="169">
        <v>73347</v>
      </c>
      <c r="B1056" s="37" t="s">
        <v>1274</v>
      </c>
      <c r="C1056" s="37" t="s">
        <v>1254</v>
      </c>
      <c r="D1056" t="s">
        <v>2258</v>
      </c>
      <c r="E1056" s="163">
        <v>100</v>
      </c>
      <c r="F1056" s="163">
        <v>100</v>
      </c>
      <c r="G1056" s="163">
        <v>8.333333333333334</v>
      </c>
      <c r="H1056" s="163">
        <v>19.662921348314608</v>
      </c>
      <c r="I1056" s="163">
        <v>12.5</v>
      </c>
    </row>
    <row r="1057" spans="1:9" ht="15">
      <c r="A1057" s="169">
        <v>73349</v>
      </c>
      <c r="B1057" s="37" t="s">
        <v>1275</v>
      </c>
      <c r="C1057" s="37" t="s">
        <v>1254</v>
      </c>
      <c r="D1057" t="s">
        <v>2259</v>
      </c>
      <c r="E1057" s="163">
        <v>98.95833333333333</v>
      </c>
      <c r="F1057" s="163">
        <v>100</v>
      </c>
      <c r="G1057" s="163">
        <v>12.5</v>
      </c>
      <c r="H1057" s="163" t="s">
        <v>2305</v>
      </c>
      <c r="I1057" s="163" t="s">
        <v>2305</v>
      </c>
    </row>
    <row r="1058" spans="1:9" ht="15">
      <c r="A1058" s="169">
        <v>73001</v>
      </c>
      <c r="B1058" s="37" t="s">
        <v>1255</v>
      </c>
      <c r="C1058" s="37" t="s">
        <v>1254</v>
      </c>
      <c r="D1058" t="s">
        <v>2492</v>
      </c>
      <c r="E1058" s="163">
        <v>100</v>
      </c>
      <c r="F1058" s="163">
        <v>100</v>
      </c>
      <c r="G1058" s="163">
        <v>71.875</v>
      </c>
      <c r="H1058" s="163">
        <v>60.1123595505618</v>
      </c>
      <c r="I1058" s="163">
        <v>12</v>
      </c>
    </row>
    <row r="1059" spans="1:9" ht="15">
      <c r="A1059" s="169">
        <v>73352</v>
      </c>
      <c r="B1059" s="37" t="s">
        <v>1276</v>
      </c>
      <c r="C1059" s="37" t="s">
        <v>1254</v>
      </c>
      <c r="D1059" t="s">
        <v>2260</v>
      </c>
      <c r="E1059" s="163">
        <v>100</v>
      </c>
      <c r="F1059" s="163">
        <v>100</v>
      </c>
      <c r="G1059" s="163">
        <v>12.5</v>
      </c>
      <c r="H1059" s="163" t="s">
        <v>2305</v>
      </c>
      <c r="I1059" s="163" t="s">
        <v>2305</v>
      </c>
    </row>
    <row r="1060" spans="1:9" ht="15">
      <c r="A1060" s="169">
        <v>73408</v>
      </c>
      <c r="B1060" s="37" t="s">
        <v>1277</v>
      </c>
      <c r="C1060" s="37" t="s">
        <v>1254</v>
      </c>
      <c r="D1060" t="s">
        <v>2261</v>
      </c>
      <c r="E1060" s="163">
        <v>100</v>
      </c>
      <c r="F1060" s="163">
        <v>100</v>
      </c>
      <c r="G1060" s="163">
        <v>8.333333333333334</v>
      </c>
      <c r="H1060" s="163" t="s">
        <v>2305</v>
      </c>
      <c r="I1060" s="163" t="s">
        <v>2305</v>
      </c>
    </row>
    <row r="1061" spans="1:9" ht="15">
      <c r="A1061" s="169">
        <v>73449</v>
      </c>
      <c r="B1061" s="37" t="s">
        <v>1280</v>
      </c>
      <c r="C1061" s="37" t="s">
        <v>1254</v>
      </c>
      <c r="D1061" t="s">
        <v>2262</v>
      </c>
      <c r="E1061" s="163">
        <v>100</v>
      </c>
      <c r="F1061" s="163">
        <v>100</v>
      </c>
      <c r="G1061" s="163">
        <v>8.333333333333334</v>
      </c>
      <c r="H1061" s="163" t="s">
        <v>2305</v>
      </c>
      <c r="I1061" s="163" t="s">
        <v>2305</v>
      </c>
    </row>
    <row r="1062" spans="1:9" ht="15">
      <c r="A1062" s="169">
        <v>73461</v>
      </c>
      <c r="B1062" s="37" t="s">
        <v>1281</v>
      </c>
      <c r="C1062" s="37" t="s">
        <v>1254</v>
      </c>
      <c r="D1062" t="s">
        <v>2263</v>
      </c>
      <c r="E1062" s="163">
        <v>100</v>
      </c>
      <c r="F1062" s="163">
        <v>100</v>
      </c>
      <c r="G1062" s="163">
        <v>8.333333333333334</v>
      </c>
      <c r="H1062" s="163" t="s">
        <v>2305</v>
      </c>
      <c r="I1062" s="163" t="s">
        <v>2305</v>
      </c>
    </row>
    <row r="1063" spans="1:9" ht="15">
      <c r="A1063" s="169">
        <v>73483</v>
      </c>
      <c r="B1063" s="37" t="s">
        <v>1282</v>
      </c>
      <c r="C1063" s="37" t="s">
        <v>1254</v>
      </c>
      <c r="D1063" t="s">
        <v>2264</v>
      </c>
      <c r="E1063" s="163">
        <v>100</v>
      </c>
      <c r="F1063" s="163">
        <v>100</v>
      </c>
      <c r="G1063" s="163">
        <v>8.333333333333334</v>
      </c>
      <c r="H1063" s="163" t="s">
        <v>2305</v>
      </c>
      <c r="I1063" s="163" t="s">
        <v>2305</v>
      </c>
    </row>
    <row r="1064" spans="1:9" ht="15">
      <c r="A1064" s="169">
        <v>73504</v>
      </c>
      <c r="B1064" s="37" t="s">
        <v>1283</v>
      </c>
      <c r="C1064" s="37" t="s">
        <v>1254</v>
      </c>
      <c r="D1064" t="s">
        <v>2265</v>
      </c>
      <c r="E1064" s="163">
        <v>100</v>
      </c>
      <c r="F1064" s="163">
        <v>100</v>
      </c>
      <c r="G1064" s="163">
        <v>8.333333333333334</v>
      </c>
      <c r="H1064" s="163" t="s">
        <v>2305</v>
      </c>
      <c r="I1064" s="163" t="s">
        <v>2305</v>
      </c>
    </row>
    <row r="1065" spans="1:9" ht="15">
      <c r="A1065" s="169">
        <v>73520</v>
      </c>
      <c r="B1065" s="37" t="s">
        <v>1284</v>
      </c>
      <c r="C1065" s="37" t="s">
        <v>1254</v>
      </c>
      <c r="D1065" t="s">
        <v>2266</v>
      </c>
      <c r="E1065" s="163">
        <v>100</v>
      </c>
      <c r="F1065" s="163">
        <v>100</v>
      </c>
      <c r="G1065" s="163">
        <v>8.333333333333334</v>
      </c>
      <c r="H1065" s="163">
        <v>78.08988764044943</v>
      </c>
      <c r="I1065" s="163">
        <v>100</v>
      </c>
    </row>
    <row r="1066" spans="1:9" ht="15">
      <c r="A1066" s="169">
        <v>73547</v>
      </c>
      <c r="B1066" s="37" t="s">
        <v>1285</v>
      </c>
      <c r="C1066" s="37" t="s">
        <v>1254</v>
      </c>
      <c r="D1066" t="s">
        <v>2267</v>
      </c>
      <c r="E1066" s="163">
        <v>100</v>
      </c>
      <c r="F1066" s="163">
        <v>100</v>
      </c>
      <c r="G1066" s="163">
        <v>8.333333333333334</v>
      </c>
      <c r="H1066" s="163" t="s">
        <v>2305</v>
      </c>
      <c r="I1066" s="163" t="s">
        <v>2305</v>
      </c>
    </row>
    <row r="1067" spans="1:9" ht="15">
      <c r="A1067" s="169">
        <v>73555</v>
      </c>
      <c r="B1067" s="37" t="s">
        <v>1286</v>
      </c>
      <c r="C1067" s="37" t="s">
        <v>1254</v>
      </c>
      <c r="D1067" t="s">
        <v>2268</v>
      </c>
      <c r="E1067" s="163">
        <v>100</v>
      </c>
      <c r="F1067" s="163">
        <v>100</v>
      </c>
      <c r="G1067" s="163">
        <v>8.333333333333334</v>
      </c>
      <c r="H1067" s="163" t="s">
        <v>2305</v>
      </c>
      <c r="I1067" s="163" t="s">
        <v>2305</v>
      </c>
    </row>
    <row r="1068" spans="1:9" ht="15">
      <c r="A1068" s="169">
        <v>73563</v>
      </c>
      <c r="B1068" s="37" t="s">
        <v>1287</v>
      </c>
      <c r="C1068" s="37" t="s">
        <v>1254</v>
      </c>
      <c r="D1068" t="s">
        <v>2269</v>
      </c>
      <c r="E1068" s="163">
        <v>100</v>
      </c>
      <c r="F1068" s="163">
        <v>100</v>
      </c>
      <c r="G1068" s="163">
        <v>8.333333333333334</v>
      </c>
      <c r="H1068" s="163" t="s">
        <v>2305</v>
      </c>
      <c r="I1068" s="163" t="s">
        <v>2305</v>
      </c>
    </row>
    <row r="1069" spans="1:9" ht="15">
      <c r="A1069" s="169">
        <v>73585</v>
      </c>
      <c r="B1069" s="37" t="s">
        <v>1288</v>
      </c>
      <c r="C1069" s="37" t="s">
        <v>1254</v>
      </c>
      <c r="D1069" t="s">
        <v>2270</v>
      </c>
      <c r="E1069" s="163">
        <v>100</v>
      </c>
      <c r="F1069" s="163">
        <v>100</v>
      </c>
      <c r="G1069" s="163">
        <v>8.333333333333334</v>
      </c>
      <c r="H1069" s="163">
        <v>19.662921348314608</v>
      </c>
      <c r="I1069" s="163">
        <v>0</v>
      </c>
    </row>
    <row r="1070" spans="1:9" ht="15">
      <c r="A1070" s="169">
        <v>73616</v>
      </c>
      <c r="B1070" s="37" t="s">
        <v>1289</v>
      </c>
      <c r="C1070" s="37" t="s">
        <v>1254</v>
      </c>
      <c r="D1070" t="s">
        <v>2271</v>
      </c>
      <c r="E1070" s="163">
        <v>97.91666666666667</v>
      </c>
      <c r="F1070" s="163">
        <v>100</v>
      </c>
      <c r="G1070" s="163">
        <v>8.333333333333334</v>
      </c>
      <c r="H1070" s="163" t="s">
        <v>2305</v>
      </c>
      <c r="I1070" s="163" t="s">
        <v>2305</v>
      </c>
    </row>
    <row r="1071" spans="1:9" ht="15">
      <c r="A1071" s="169">
        <v>73622</v>
      </c>
      <c r="B1071" s="37" t="s">
        <v>1290</v>
      </c>
      <c r="C1071" s="37" t="s">
        <v>1254</v>
      </c>
      <c r="D1071" t="s">
        <v>2272</v>
      </c>
      <c r="E1071" s="163">
        <v>100</v>
      </c>
      <c r="F1071" s="163">
        <v>100</v>
      </c>
      <c r="G1071" s="163">
        <v>8.333333333333334</v>
      </c>
      <c r="H1071" s="163" t="s">
        <v>2305</v>
      </c>
      <c r="I1071" s="163" t="s">
        <v>2305</v>
      </c>
    </row>
    <row r="1072" spans="1:9" ht="15">
      <c r="A1072" s="169">
        <v>73624</v>
      </c>
      <c r="B1072" s="37" t="s">
        <v>1291</v>
      </c>
      <c r="C1072" s="37" t="s">
        <v>1254</v>
      </c>
      <c r="D1072" t="s">
        <v>2273</v>
      </c>
      <c r="E1072" s="163">
        <v>100</v>
      </c>
      <c r="F1072" s="163">
        <v>100</v>
      </c>
      <c r="G1072" s="163">
        <v>8.333333333333334</v>
      </c>
      <c r="H1072" s="163">
        <v>16.853932584269664</v>
      </c>
      <c r="I1072" s="163">
        <v>17</v>
      </c>
    </row>
    <row r="1073" spans="1:9" ht="15">
      <c r="A1073" s="169">
        <v>73671</v>
      </c>
      <c r="B1073" s="37" t="s">
        <v>1292</v>
      </c>
      <c r="C1073" s="37" t="s">
        <v>1254</v>
      </c>
      <c r="D1073" t="s">
        <v>2274</v>
      </c>
      <c r="E1073" s="163">
        <v>100</v>
      </c>
      <c r="F1073" s="163">
        <v>100</v>
      </c>
      <c r="G1073" s="163">
        <v>8.333333333333334</v>
      </c>
      <c r="H1073" s="163">
        <v>5.617977528089888</v>
      </c>
      <c r="I1073" s="163">
        <v>5</v>
      </c>
    </row>
    <row r="1074" spans="1:9" ht="15">
      <c r="A1074" s="169">
        <v>73675</v>
      </c>
      <c r="B1074" s="37" t="s">
        <v>1293</v>
      </c>
      <c r="C1074" s="37" t="s">
        <v>1254</v>
      </c>
      <c r="D1074" t="s">
        <v>2275</v>
      </c>
      <c r="E1074" s="163">
        <v>100</v>
      </c>
      <c r="F1074" s="163">
        <v>100</v>
      </c>
      <c r="G1074" s="163">
        <v>8.333333333333334</v>
      </c>
      <c r="H1074" s="163">
        <v>0</v>
      </c>
      <c r="I1074" s="163">
        <v>0</v>
      </c>
    </row>
    <row r="1075" spans="1:9" ht="15">
      <c r="A1075" s="169">
        <v>73678</v>
      </c>
      <c r="B1075" s="37" t="s">
        <v>391</v>
      </c>
      <c r="C1075" s="37" t="s">
        <v>1254</v>
      </c>
      <c r="D1075" t="s">
        <v>2276</v>
      </c>
      <c r="E1075" s="163">
        <v>100</v>
      </c>
      <c r="F1075" s="163">
        <v>90.10989010989012</v>
      </c>
      <c r="G1075" s="163">
        <v>10.416666666666666</v>
      </c>
      <c r="H1075" s="163" t="s">
        <v>2305</v>
      </c>
      <c r="I1075" s="163" t="s">
        <v>2305</v>
      </c>
    </row>
    <row r="1076" spans="1:9" ht="30">
      <c r="A1076" s="169">
        <v>73443</v>
      </c>
      <c r="B1076" s="37" t="s">
        <v>1279</v>
      </c>
      <c r="C1076" s="37" t="s">
        <v>1254</v>
      </c>
      <c r="D1076" s="162" t="s">
        <v>2591</v>
      </c>
      <c r="E1076" s="163">
        <v>100</v>
      </c>
      <c r="F1076" s="163">
        <v>100</v>
      </c>
      <c r="G1076" s="163">
        <v>12.5</v>
      </c>
      <c r="H1076" s="163" t="s">
        <v>2305</v>
      </c>
      <c r="I1076" s="163" t="s">
        <v>2305</v>
      </c>
    </row>
    <row r="1077" spans="1:9" ht="15">
      <c r="A1077" s="169">
        <v>73686</v>
      </c>
      <c r="B1077" s="37" t="s">
        <v>1294</v>
      </c>
      <c r="C1077" s="37" t="s">
        <v>1254</v>
      </c>
      <c r="D1077" t="s">
        <v>2277</v>
      </c>
      <c r="E1077" s="163">
        <v>100</v>
      </c>
      <c r="F1077" s="163">
        <v>100</v>
      </c>
      <c r="G1077" s="163">
        <v>8.333333333333334</v>
      </c>
      <c r="H1077" s="163" t="s">
        <v>2305</v>
      </c>
      <c r="I1077" s="163" t="s">
        <v>2305</v>
      </c>
    </row>
    <row r="1078" spans="1:9" ht="15">
      <c r="A1078" s="169">
        <v>73770</v>
      </c>
      <c r="B1078" s="37" t="s">
        <v>713</v>
      </c>
      <c r="C1078" s="37" t="s">
        <v>1254</v>
      </c>
      <c r="D1078" t="s">
        <v>2278</v>
      </c>
      <c r="E1078" s="163">
        <v>100</v>
      </c>
      <c r="F1078" s="163">
        <v>100</v>
      </c>
      <c r="G1078" s="163">
        <v>8.333333333333334</v>
      </c>
      <c r="H1078" s="163" t="s">
        <v>2305</v>
      </c>
      <c r="I1078" s="163" t="s">
        <v>2305</v>
      </c>
    </row>
    <row r="1079" spans="1:9" ht="15">
      <c r="A1079" s="169">
        <v>73854</v>
      </c>
      <c r="B1079" s="37" t="s">
        <v>1295</v>
      </c>
      <c r="C1079" s="37" t="s">
        <v>1254</v>
      </c>
      <c r="D1079" t="s">
        <v>2279</v>
      </c>
      <c r="E1079" s="163">
        <v>100</v>
      </c>
      <c r="F1079" s="163">
        <v>100</v>
      </c>
      <c r="G1079" s="163">
        <v>8.333333333333334</v>
      </c>
      <c r="H1079" s="163" t="s">
        <v>2305</v>
      </c>
      <c r="I1079" s="163" t="s">
        <v>2305</v>
      </c>
    </row>
    <row r="1080" spans="1:9" ht="15">
      <c r="A1080" s="169">
        <v>73861</v>
      </c>
      <c r="B1080" s="37" t="s">
        <v>1296</v>
      </c>
      <c r="C1080" s="37" t="s">
        <v>1254</v>
      </c>
      <c r="D1080" t="s">
        <v>2280</v>
      </c>
      <c r="E1080" s="163">
        <v>100</v>
      </c>
      <c r="F1080" s="163">
        <v>100</v>
      </c>
      <c r="G1080" s="163">
        <v>8.333333333333334</v>
      </c>
      <c r="H1080" s="163">
        <v>5.617977528089888</v>
      </c>
      <c r="I1080" s="163">
        <v>100</v>
      </c>
    </row>
    <row r="1081" spans="1:9" ht="15">
      <c r="A1081" s="169">
        <v>73870</v>
      </c>
      <c r="B1081" s="37" t="s">
        <v>1297</v>
      </c>
      <c r="C1081" s="37" t="s">
        <v>1254</v>
      </c>
      <c r="D1081" t="s">
        <v>2281</v>
      </c>
      <c r="E1081" s="163">
        <v>100</v>
      </c>
      <c r="F1081" s="163">
        <v>100</v>
      </c>
      <c r="G1081" s="163">
        <v>8.333333333333334</v>
      </c>
      <c r="H1081" s="163" t="s">
        <v>2305</v>
      </c>
      <c r="I1081" s="163" t="s">
        <v>2305</v>
      </c>
    </row>
    <row r="1082" spans="1:9" ht="15">
      <c r="A1082" s="169">
        <v>73873</v>
      </c>
      <c r="B1082" s="37" t="s">
        <v>1298</v>
      </c>
      <c r="C1082" s="37" t="s">
        <v>1254</v>
      </c>
      <c r="D1082" t="s">
        <v>2282</v>
      </c>
      <c r="E1082" s="163">
        <v>100</v>
      </c>
      <c r="F1082" s="163">
        <v>100</v>
      </c>
      <c r="G1082" s="163">
        <v>75</v>
      </c>
      <c r="H1082" s="163" t="s">
        <v>2305</v>
      </c>
      <c r="I1082" s="163" t="s">
        <v>2305</v>
      </c>
    </row>
    <row r="1083" spans="1:9" ht="30">
      <c r="A1083" s="169">
        <v>76020</v>
      </c>
      <c r="B1083" s="37" t="s">
        <v>1301</v>
      </c>
      <c r="C1083" s="37" t="s">
        <v>1299</v>
      </c>
      <c r="D1083" t="s">
        <v>2283</v>
      </c>
      <c r="E1083" s="163">
        <v>83.33333333333333</v>
      </c>
      <c r="F1083" s="163">
        <v>90.10989010989012</v>
      </c>
      <c r="G1083" s="163">
        <v>12.5</v>
      </c>
      <c r="H1083" s="163">
        <v>28.089887640449437</v>
      </c>
      <c r="I1083" s="163">
        <v>0</v>
      </c>
    </row>
    <row r="1084" spans="1:9" ht="30">
      <c r="A1084" s="169">
        <v>76036</v>
      </c>
      <c r="B1084" s="37" t="s">
        <v>1302</v>
      </c>
      <c r="C1084" s="37" t="s">
        <v>1299</v>
      </c>
      <c r="D1084" t="s">
        <v>2284</v>
      </c>
      <c r="E1084" s="163">
        <v>94.79166666666667</v>
      </c>
      <c r="F1084" s="163">
        <v>87.91208791208791</v>
      </c>
      <c r="G1084" s="163">
        <v>15.625</v>
      </c>
      <c r="H1084" s="163">
        <v>10.674157303370787</v>
      </c>
      <c r="I1084" s="163">
        <v>0</v>
      </c>
    </row>
    <row r="1085" spans="1:9" ht="30">
      <c r="A1085" s="169">
        <v>76041</v>
      </c>
      <c r="B1085" s="37" t="s">
        <v>1303</v>
      </c>
      <c r="C1085" s="37" t="s">
        <v>1299</v>
      </c>
      <c r="D1085" t="s">
        <v>2496</v>
      </c>
      <c r="E1085" s="163">
        <v>83.33333333333333</v>
      </c>
      <c r="F1085" s="163">
        <v>90.10989010989012</v>
      </c>
      <c r="G1085" s="163">
        <v>10.416666666666666</v>
      </c>
      <c r="H1085" s="163">
        <v>56.741573033707866</v>
      </c>
      <c r="I1085" s="163">
        <v>5</v>
      </c>
    </row>
    <row r="1086" spans="1:9" ht="30">
      <c r="A1086" s="169">
        <v>76054</v>
      </c>
      <c r="B1086" s="37" t="s">
        <v>311</v>
      </c>
      <c r="C1086" s="37" t="s">
        <v>1299</v>
      </c>
      <c r="D1086" t="s">
        <v>2532</v>
      </c>
      <c r="E1086" s="163">
        <v>50</v>
      </c>
      <c r="F1086" s="163">
        <v>61.53846153846154</v>
      </c>
      <c r="G1086" s="163" t="s">
        <v>2305</v>
      </c>
      <c r="H1086" s="163" t="s">
        <v>2305</v>
      </c>
      <c r="I1086" s="163" t="s">
        <v>2305</v>
      </c>
    </row>
    <row r="1087" spans="1:9" ht="30">
      <c r="A1087" s="169">
        <v>76100</v>
      </c>
      <c r="B1087" s="37" t="s">
        <v>453</v>
      </c>
      <c r="C1087" s="37" t="s">
        <v>1299</v>
      </c>
      <c r="D1087" t="s">
        <v>2285</v>
      </c>
      <c r="E1087" s="163">
        <v>43.75</v>
      </c>
      <c r="F1087" s="163">
        <v>72.52747252747253</v>
      </c>
      <c r="G1087" s="163">
        <v>11.458333333333334</v>
      </c>
      <c r="H1087" s="163">
        <v>19.662921348314608</v>
      </c>
      <c r="I1087" s="163">
        <v>2.5</v>
      </c>
    </row>
    <row r="1088" spans="1:9" ht="30">
      <c r="A1088" s="169">
        <v>76109</v>
      </c>
      <c r="B1088" s="37" t="s">
        <v>1304</v>
      </c>
      <c r="C1088" s="37" t="s">
        <v>1299</v>
      </c>
      <c r="D1088" t="s">
        <v>2497</v>
      </c>
      <c r="E1088" s="163">
        <v>98.95833333333333</v>
      </c>
      <c r="F1088" s="163">
        <v>89.01098901098901</v>
      </c>
      <c r="G1088" s="163">
        <v>11.458333333333334</v>
      </c>
      <c r="H1088" s="163">
        <v>16.292134831460675</v>
      </c>
      <c r="I1088" s="163">
        <v>5</v>
      </c>
    </row>
    <row r="1089" spans="1:9" ht="30">
      <c r="A1089" s="169">
        <v>76113</v>
      </c>
      <c r="B1089" s="37" t="s">
        <v>1306</v>
      </c>
      <c r="C1089" s="37" t="s">
        <v>1299</v>
      </c>
      <c r="D1089" t="s">
        <v>2287</v>
      </c>
      <c r="E1089" s="163">
        <v>89.58333333333333</v>
      </c>
      <c r="F1089" s="163">
        <v>94.50549450549451</v>
      </c>
      <c r="G1089" s="163">
        <v>17.708333333333332</v>
      </c>
      <c r="H1089" s="163">
        <v>29.775280898876403</v>
      </c>
      <c r="I1089" s="163">
        <v>0</v>
      </c>
    </row>
    <row r="1090" spans="1:9" ht="30">
      <c r="A1090" s="169">
        <v>76122</v>
      </c>
      <c r="B1090" s="37" t="s">
        <v>1307</v>
      </c>
      <c r="C1090" s="37" t="s">
        <v>1299</v>
      </c>
      <c r="D1090" t="s">
        <v>2288</v>
      </c>
      <c r="E1090" s="163">
        <v>84.375</v>
      </c>
      <c r="F1090" s="163">
        <v>90.10989010989012</v>
      </c>
      <c r="G1090" s="163">
        <v>8.333333333333334</v>
      </c>
      <c r="H1090" s="163" t="s">
        <v>2305</v>
      </c>
      <c r="I1090" s="163" t="s">
        <v>2305</v>
      </c>
    </row>
    <row r="1091" spans="1:9" ht="30">
      <c r="A1091" s="169">
        <v>76001</v>
      </c>
      <c r="B1091" s="37" t="s">
        <v>1300</v>
      </c>
      <c r="C1091" s="37" t="s">
        <v>1299</v>
      </c>
      <c r="D1091" t="s">
        <v>2495</v>
      </c>
      <c r="E1091" s="163">
        <v>86.45833333333333</v>
      </c>
      <c r="F1091" s="163">
        <v>93.4065934065934</v>
      </c>
      <c r="G1091" s="163">
        <v>90.625</v>
      </c>
      <c r="H1091" s="163" t="s">
        <v>2305</v>
      </c>
      <c r="I1091" s="163" t="s">
        <v>2305</v>
      </c>
    </row>
    <row r="1092" spans="1:9" ht="30">
      <c r="A1092" s="169">
        <v>76126</v>
      </c>
      <c r="B1092" s="37" t="s">
        <v>1308</v>
      </c>
      <c r="C1092" s="37" t="s">
        <v>1299</v>
      </c>
      <c r="D1092" t="s">
        <v>2289</v>
      </c>
      <c r="E1092" s="163">
        <v>87.5</v>
      </c>
      <c r="F1092" s="163">
        <v>90.10989010989012</v>
      </c>
      <c r="G1092" s="163">
        <v>13.541666666666666</v>
      </c>
      <c r="H1092" s="163">
        <v>43.82022471910113</v>
      </c>
      <c r="I1092" s="163">
        <v>0</v>
      </c>
    </row>
    <row r="1093" spans="1:9" ht="30">
      <c r="A1093" s="169">
        <v>76130</v>
      </c>
      <c r="B1093" s="37" t="s">
        <v>433</v>
      </c>
      <c r="C1093" s="37" t="s">
        <v>1299</v>
      </c>
      <c r="D1093" t="s">
        <v>2533</v>
      </c>
      <c r="E1093" s="163">
        <v>98.95833333333333</v>
      </c>
      <c r="F1093" s="163">
        <v>84.61538461538461</v>
      </c>
      <c r="G1093" s="163">
        <v>17.708333333333332</v>
      </c>
      <c r="H1093" s="163">
        <v>40.449438202247194</v>
      </c>
      <c r="I1093" s="163">
        <v>58</v>
      </c>
    </row>
    <row r="1094" spans="1:9" ht="30">
      <c r="A1094" s="169">
        <v>76147</v>
      </c>
      <c r="B1094" s="37" t="s">
        <v>1309</v>
      </c>
      <c r="C1094" s="37" t="s">
        <v>1299</v>
      </c>
      <c r="D1094" t="s">
        <v>2534</v>
      </c>
      <c r="E1094" s="163">
        <v>85.41666666666667</v>
      </c>
      <c r="F1094" s="163">
        <v>80.21978021978022</v>
      </c>
      <c r="G1094" s="163">
        <v>10.416666666666666</v>
      </c>
      <c r="H1094" s="163" t="s">
        <v>2305</v>
      </c>
      <c r="I1094" s="163" t="s">
        <v>2305</v>
      </c>
    </row>
    <row r="1095" spans="1:9" ht="30">
      <c r="A1095" s="169">
        <v>76233</v>
      </c>
      <c r="B1095" s="37" t="s">
        <v>1310</v>
      </c>
      <c r="C1095" s="37" t="s">
        <v>1299</v>
      </c>
      <c r="D1095" t="s">
        <v>2535</v>
      </c>
      <c r="E1095" s="163">
        <v>85.41666666666667</v>
      </c>
      <c r="F1095" s="163">
        <v>84.61538461538461</v>
      </c>
      <c r="G1095" s="163">
        <v>13.541666666666666</v>
      </c>
      <c r="H1095" s="163">
        <v>5.617977528089888</v>
      </c>
      <c r="I1095" s="163">
        <v>0</v>
      </c>
    </row>
    <row r="1096" spans="1:9" ht="30">
      <c r="A1096" s="169">
        <v>76243</v>
      </c>
      <c r="B1096" s="37" t="s">
        <v>1311</v>
      </c>
      <c r="C1096" s="37" t="s">
        <v>1299</v>
      </c>
      <c r="D1096" t="s">
        <v>2536</v>
      </c>
      <c r="E1096" s="163">
        <v>55.208333333333336</v>
      </c>
      <c r="F1096" s="163">
        <v>51.64835164835165</v>
      </c>
      <c r="G1096" s="163" t="s">
        <v>2305</v>
      </c>
      <c r="H1096" s="163" t="s">
        <v>2305</v>
      </c>
      <c r="I1096" s="163" t="s">
        <v>2305</v>
      </c>
    </row>
    <row r="1097" spans="1:9" ht="30">
      <c r="A1097" s="169">
        <v>76246</v>
      </c>
      <c r="B1097" s="37" t="s">
        <v>1312</v>
      </c>
      <c r="C1097" s="37" t="s">
        <v>1299</v>
      </c>
      <c r="D1097" t="s">
        <v>2498</v>
      </c>
      <c r="E1097" s="163">
        <v>14.583333333333334</v>
      </c>
      <c r="F1097" s="163">
        <v>20.87912087912088</v>
      </c>
      <c r="G1097" s="163" t="s">
        <v>2305</v>
      </c>
      <c r="H1097" s="163" t="s">
        <v>2305</v>
      </c>
      <c r="I1097" s="163" t="s">
        <v>2305</v>
      </c>
    </row>
    <row r="1098" spans="1:9" ht="30">
      <c r="A1098" s="169">
        <v>76248</v>
      </c>
      <c r="B1098" s="37" t="s">
        <v>1313</v>
      </c>
      <c r="C1098" s="37" t="s">
        <v>1299</v>
      </c>
      <c r="D1098" t="s">
        <v>2537</v>
      </c>
      <c r="E1098" s="163">
        <v>84.375</v>
      </c>
      <c r="F1098" s="163">
        <v>94.50549450549451</v>
      </c>
      <c r="G1098" s="163">
        <v>13.541666666666666</v>
      </c>
      <c r="H1098" s="163" t="s">
        <v>2305</v>
      </c>
      <c r="I1098" s="163" t="s">
        <v>2305</v>
      </c>
    </row>
    <row r="1099" spans="1:9" ht="30">
      <c r="A1099" s="169">
        <v>76250</v>
      </c>
      <c r="B1099" s="37" t="s">
        <v>1314</v>
      </c>
      <c r="C1099" s="37" t="s">
        <v>1299</v>
      </c>
      <c r="D1099" t="s">
        <v>2538</v>
      </c>
      <c r="E1099" s="163">
        <v>67.70833333333333</v>
      </c>
      <c r="F1099" s="163">
        <v>71.42857142857143</v>
      </c>
      <c r="G1099" s="163" t="s">
        <v>2305</v>
      </c>
      <c r="H1099" s="163" t="s">
        <v>2305</v>
      </c>
      <c r="I1099" s="163" t="s">
        <v>2305</v>
      </c>
    </row>
    <row r="1100" spans="1:9" ht="30">
      <c r="A1100" s="169">
        <v>76275</v>
      </c>
      <c r="B1100" s="37" t="s">
        <v>1315</v>
      </c>
      <c r="C1100" s="37" t="s">
        <v>1299</v>
      </c>
      <c r="D1100" t="s">
        <v>2539</v>
      </c>
      <c r="E1100" s="163">
        <v>87.5</v>
      </c>
      <c r="F1100" s="163">
        <v>84.61538461538461</v>
      </c>
      <c r="G1100" s="163">
        <v>13.541666666666666</v>
      </c>
      <c r="H1100" s="163" t="s">
        <v>2305</v>
      </c>
      <c r="I1100" s="163" t="s">
        <v>2305</v>
      </c>
    </row>
    <row r="1101" spans="1:9" ht="30">
      <c r="A1101" s="169">
        <v>76306</v>
      </c>
      <c r="B1101" s="37" t="s">
        <v>1316</v>
      </c>
      <c r="C1101" s="37" t="s">
        <v>1299</v>
      </c>
      <c r="D1101" t="s">
        <v>2540</v>
      </c>
      <c r="E1101" s="163">
        <v>86.45833333333333</v>
      </c>
      <c r="F1101" s="163">
        <v>94.50549450549451</v>
      </c>
      <c r="G1101" s="163">
        <v>13.541666666666666</v>
      </c>
      <c r="H1101" s="163" t="s">
        <v>2305</v>
      </c>
      <c r="I1101" s="163" t="s">
        <v>2305</v>
      </c>
    </row>
    <row r="1102" spans="1:9" ht="30">
      <c r="A1102" s="169">
        <v>76</v>
      </c>
      <c r="B1102" s="37" t="s">
        <v>293</v>
      </c>
      <c r="C1102" s="37" t="s">
        <v>1299</v>
      </c>
      <c r="D1102" t="s">
        <v>2494</v>
      </c>
      <c r="E1102" s="163">
        <v>100</v>
      </c>
      <c r="F1102" s="163">
        <v>100</v>
      </c>
      <c r="G1102" s="163">
        <v>84.375</v>
      </c>
      <c r="H1102" s="163">
        <v>40.449438202247194</v>
      </c>
      <c r="I1102" s="163">
        <v>5</v>
      </c>
    </row>
    <row r="1103" spans="1:9" ht="30">
      <c r="A1103" s="169">
        <v>76318</v>
      </c>
      <c r="B1103" s="37" t="s">
        <v>1317</v>
      </c>
      <c r="C1103" s="37" t="s">
        <v>1299</v>
      </c>
      <c r="D1103" t="s">
        <v>2290</v>
      </c>
      <c r="E1103" s="163">
        <v>71.875</v>
      </c>
      <c r="F1103" s="163">
        <v>63.73626373626374</v>
      </c>
      <c r="G1103" s="163">
        <v>8.333333333333334</v>
      </c>
      <c r="H1103" s="163" t="s">
        <v>2305</v>
      </c>
      <c r="I1103" s="163" t="s">
        <v>2305</v>
      </c>
    </row>
    <row r="1104" spans="1:9" ht="30">
      <c r="A1104" s="169">
        <v>76111</v>
      </c>
      <c r="B1104" s="37" t="s">
        <v>1305</v>
      </c>
      <c r="C1104" s="37" t="s">
        <v>1299</v>
      </c>
      <c r="D1104" t="s">
        <v>2286</v>
      </c>
      <c r="E1104" s="163">
        <v>81.25</v>
      </c>
      <c r="F1104" s="163">
        <v>51.64835164835165</v>
      </c>
      <c r="G1104" s="163" t="s">
        <v>2305</v>
      </c>
      <c r="H1104" s="163" t="s">
        <v>2305</v>
      </c>
      <c r="I1104" s="163" t="s">
        <v>2305</v>
      </c>
    </row>
    <row r="1105" spans="1:9" ht="30">
      <c r="A1105" s="169">
        <v>76364</v>
      </c>
      <c r="B1105" s="37" t="s">
        <v>1318</v>
      </c>
      <c r="C1105" s="37" t="s">
        <v>1299</v>
      </c>
      <c r="D1105" t="s">
        <v>2541</v>
      </c>
      <c r="E1105" s="163">
        <v>86.45833333333333</v>
      </c>
      <c r="F1105" s="163">
        <v>90.10989010989012</v>
      </c>
      <c r="G1105" s="163">
        <v>13.541666666666666</v>
      </c>
      <c r="H1105" s="163" t="s">
        <v>2305</v>
      </c>
      <c r="I1105" s="163" t="s">
        <v>2305</v>
      </c>
    </row>
    <row r="1106" spans="1:9" ht="30">
      <c r="A1106" s="169">
        <v>76377</v>
      </c>
      <c r="B1106" s="37" t="s">
        <v>1319</v>
      </c>
      <c r="C1106" s="37" t="s">
        <v>1299</v>
      </c>
      <c r="D1106" t="s">
        <v>2291</v>
      </c>
      <c r="E1106" s="163">
        <v>91.66666666666667</v>
      </c>
      <c r="F1106" s="163">
        <v>90.10989010989012</v>
      </c>
      <c r="G1106" s="163">
        <v>13.541666666666666</v>
      </c>
      <c r="H1106" s="163" t="s">
        <v>2305</v>
      </c>
      <c r="I1106" s="163" t="s">
        <v>2305</v>
      </c>
    </row>
    <row r="1107" spans="1:9" ht="30">
      <c r="A1107" s="169">
        <v>76400</v>
      </c>
      <c r="B1107" s="37" t="s">
        <v>362</v>
      </c>
      <c r="C1107" s="37" t="s">
        <v>1299</v>
      </c>
      <c r="D1107" t="s">
        <v>2292</v>
      </c>
      <c r="E1107" s="163">
        <v>93.75</v>
      </c>
      <c r="F1107" s="163">
        <v>80.21978021978022</v>
      </c>
      <c r="G1107" s="163">
        <v>15.625</v>
      </c>
      <c r="H1107" s="163">
        <v>5.617977528089888</v>
      </c>
      <c r="I1107" s="163">
        <v>0</v>
      </c>
    </row>
    <row r="1108" spans="1:9" ht="30">
      <c r="A1108" s="169">
        <v>76403</v>
      </c>
      <c r="B1108" s="37" t="s">
        <v>545</v>
      </c>
      <c r="C1108" s="37" t="s">
        <v>1299</v>
      </c>
      <c r="D1108" t="s">
        <v>2542</v>
      </c>
      <c r="E1108" s="163">
        <v>47.916666666666664</v>
      </c>
      <c r="F1108" s="163">
        <v>78.02197802197803</v>
      </c>
      <c r="G1108" s="163">
        <v>8.333333333333334</v>
      </c>
      <c r="H1108" s="163">
        <v>5.617977528089888</v>
      </c>
      <c r="I1108" s="163">
        <v>0</v>
      </c>
    </row>
    <row r="1109" spans="1:9" ht="30">
      <c r="A1109" s="169">
        <v>76497</v>
      </c>
      <c r="B1109" s="37" t="s">
        <v>1320</v>
      </c>
      <c r="C1109" s="37" t="s">
        <v>1299</v>
      </c>
      <c r="D1109" t="s">
        <v>2543</v>
      </c>
      <c r="E1109" s="163">
        <v>82.29166666666667</v>
      </c>
      <c r="F1109" s="163">
        <v>90.10989010989012</v>
      </c>
      <c r="G1109" s="163">
        <v>10.416666666666666</v>
      </c>
      <c r="H1109" s="163" t="s">
        <v>2305</v>
      </c>
      <c r="I1109" s="163" t="s">
        <v>2305</v>
      </c>
    </row>
    <row r="1110" spans="1:9" ht="30">
      <c r="A1110" s="169">
        <v>76520</v>
      </c>
      <c r="B1110" s="37" t="s">
        <v>1321</v>
      </c>
      <c r="C1110" s="37" t="s">
        <v>1299</v>
      </c>
      <c r="D1110" t="s">
        <v>2499</v>
      </c>
      <c r="E1110" s="163">
        <v>86.45833333333333</v>
      </c>
      <c r="F1110" s="163">
        <v>94.50549450549451</v>
      </c>
      <c r="G1110" s="163">
        <v>11.458333333333334</v>
      </c>
      <c r="H1110" s="163" t="s">
        <v>2305</v>
      </c>
      <c r="I1110" s="163" t="s">
        <v>2305</v>
      </c>
    </row>
    <row r="1111" spans="1:9" ht="30">
      <c r="A1111" s="169">
        <v>76563</v>
      </c>
      <c r="B1111" s="37" t="s">
        <v>1322</v>
      </c>
      <c r="C1111" s="37" t="s">
        <v>1299</v>
      </c>
      <c r="D1111" t="s">
        <v>2544</v>
      </c>
      <c r="E1111" s="163">
        <v>97.91666666666667</v>
      </c>
      <c r="F1111" s="163">
        <v>100</v>
      </c>
      <c r="G1111" s="163">
        <v>15.625</v>
      </c>
      <c r="H1111" s="163" t="s">
        <v>2305</v>
      </c>
      <c r="I1111" s="163" t="s">
        <v>2305</v>
      </c>
    </row>
    <row r="1112" spans="1:9" ht="30">
      <c r="A1112" s="169">
        <v>76606</v>
      </c>
      <c r="B1112" s="37" t="s">
        <v>1021</v>
      </c>
      <c r="C1112" s="37" t="s">
        <v>1299</v>
      </c>
      <c r="D1112" t="s">
        <v>2545</v>
      </c>
      <c r="E1112" s="163">
        <v>100</v>
      </c>
      <c r="F1112" s="163">
        <v>100</v>
      </c>
      <c r="G1112" s="163">
        <v>15.625</v>
      </c>
      <c r="H1112" s="163" t="s">
        <v>2305</v>
      </c>
      <c r="I1112" s="163" t="s">
        <v>2305</v>
      </c>
    </row>
    <row r="1113" spans="1:9" ht="30">
      <c r="A1113" s="169">
        <v>76616</v>
      </c>
      <c r="B1113" s="37" t="s">
        <v>1323</v>
      </c>
      <c r="C1113" s="37" t="s">
        <v>1299</v>
      </c>
      <c r="D1113" t="s">
        <v>2546</v>
      </c>
      <c r="E1113" s="163">
        <v>54.166666666666664</v>
      </c>
      <c r="F1113" s="163">
        <v>71.42857142857143</v>
      </c>
      <c r="G1113" s="163" t="s">
        <v>2305</v>
      </c>
      <c r="H1113" s="163" t="s">
        <v>2305</v>
      </c>
      <c r="I1113" s="163" t="s">
        <v>2305</v>
      </c>
    </row>
    <row r="1114" spans="1:9" ht="30">
      <c r="A1114" s="169">
        <v>76622</v>
      </c>
      <c r="B1114" s="37" t="s">
        <v>1324</v>
      </c>
      <c r="C1114" s="37" t="s">
        <v>1299</v>
      </c>
      <c r="D1114" t="s">
        <v>2293</v>
      </c>
      <c r="E1114" s="163">
        <v>58.333333333333336</v>
      </c>
      <c r="F1114" s="163">
        <v>67.03296703296704</v>
      </c>
      <c r="G1114" s="163">
        <v>8.333333333333334</v>
      </c>
      <c r="H1114" s="163">
        <v>14.044943820224718</v>
      </c>
      <c r="I1114" s="163">
        <v>88</v>
      </c>
    </row>
    <row r="1115" spans="1:9" ht="30">
      <c r="A1115" s="169">
        <v>76670</v>
      </c>
      <c r="B1115" s="37" t="s">
        <v>1250</v>
      </c>
      <c r="C1115" s="37" t="s">
        <v>1299</v>
      </c>
      <c r="D1115" t="s">
        <v>2294</v>
      </c>
      <c r="E1115" s="163">
        <v>43.75</v>
      </c>
      <c r="F1115" s="163">
        <v>56.043956043956044</v>
      </c>
      <c r="G1115" s="163" t="s">
        <v>2305</v>
      </c>
      <c r="H1115" s="163" t="s">
        <v>2305</v>
      </c>
      <c r="I1115" s="163" t="s">
        <v>2305</v>
      </c>
    </row>
    <row r="1116" spans="1:9" ht="30">
      <c r="A1116" s="169">
        <v>76736</v>
      </c>
      <c r="B1116" s="37" t="s">
        <v>1325</v>
      </c>
      <c r="C1116" s="37" t="s">
        <v>1299</v>
      </c>
      <c r="D1116" t="s">
        <v>2295</v>
      </c>
      <c r="E1116" s="163">
        <v>48.958333333333336</v>
      </c>
      <c r="F1116" s="163">
        <v>46.15384615384615</v>
      </c>
      <c r="G1116" s="163" t="s">
        <v>2305</v>
      </c>
      <c r="H1116" s="163" t="s">
        <v>2305</v>
      </c>
      <c r="I1116" s="163" t="s">
        <v>2305</v>
      </c>
    </row>
    <row r="1117" spans="1:9" ht="30">
      <c r="A1117" s="169">
        <v>76823</v>
      </c>
      <c r="B1117" s="37" t="s">
        <v>1326</v>
      </c>
      <c r="C1117" s="37" t="s">
        <v>1299</v>
      </c>
      <c r="D1117" t="s">
        <v>2547</v>
      </c>
      <c r="E1117" s="163">
        <v>83.33333333333333</v>
      </c>
      <c r="F1117" s="163">
        <v>90.10989010989012</v>
      </c>
      <c r="G1117" s="163">
        <v>10.416666666666666</v>
      </c>
      <c r="H1117" s="163">
        <v>5.617977528089888</v>
      </c>
      <c r="I1117" s="163">
        <v>0</v>
      </c>
    </row>
    <row r="1118" spans="1:9" ht="30">
      <c r="A1118" s="169">
        <v>76828</v>
      </c>
      <c r="B1118" s="37" t="s">
        <v>1327</v>
      </c>
      <c r="C1118" s="37" t="s">
        <v>1299</v>
      </c>
      <c r="D1118" t="s">
        <v>2296</v>
      </c>
      <c r="E1118" s="163">
        <v>53.125</v>
      </c>
      <c r="F1118" s="163">
        <v>56.043956043956044</v>
      </c>
      <c r="G1118" s="163" t="s">
        <v>2305</v>
      </c>
      <c r="H1118" s="163" t="s">
        <v>2305</v>
      </c>
      <c r="I1118" s="163" t="s">
        <v>2305</v>
      </c>
    </row>
    <row r="1119" spans="1:9" ht="30">
      <c r="A1119" s="169">
        <v>76834</v>
      </c>
      <c r="B1119" s="37" t="s">
        <v>1328</v>
      </c>
      <c r="C1119" s="37" t="s">
        <v>1299</v>
      </c>
      <c r="D1119" s="162" t="s">
        <v>2592</v>
      </c>
      <c r="E1119" s="163">
        <v>70.83333333333333</v>
      </c>
      <c r="F1119" s="163">
        <v>56.043956043956044</v>
      </c>
      <c r="G1119" s="163">
        <v>25.462962962962962</v>
      </c>
      <c r="H1119" s="163">
        <v>69.66292134831461</v>
      </c>
      <c r="I1119" s="163">
        <v>80</v>
      </c>
    </row>
    <row r="1120" spans="1:9" ht="30">
      <c r="A1120" s="169">
        <v>76845</v>
      </c>
      <c r="B1120" s="37" t="s">
        <v>1329</v>
      </c>
      <c r="C1120" s="37" t="s">
        <v>1299</v>
      </c>
      <c r="D1120" t="s">
        <v>2548</v>
      </c>
      <c r="E1120" s="163">
        <v>91.66666666666667</v>
      </c>
      <c r="F1120" s="163">
        <v>90.10989010989012</v>
      </c>
      <c r="G1120" s="163">
        <v>8.333333333333334</v>
      </c>
      <c r="H1120" s="163">
        <v>13.48314606741573</v>
      </c>
      <c r="I1120" s="163">
        <v>0</v>
      </c>
    </row>
    <row r="1121" spans="1:9" ht="30">
      <c r="A1121" s="169">
        <v>76863</v>
      </c>
      <c r="B1121" s="37" t="s">
        <v>1330</v>
      </c>
      <c r="C1121" s="37" t="s">
        <v>1299</v>
      </c>
      <c r="D1121" t="s">
        <v>2549</v>
      </c>
      <c r="E1121" s="163">
        <v>46.875</v>
      </c>
      <c r="F1121" s="163">
        <v>51.64835164835165</v>
      </c>
      <c r="G1121" s="163" t="s">
        <v>2305</v>
      </c>
      <c r="H1121" s="163" t="s">
        <v>2305</v>
      </c>
      <c r="I1121" s="163" t="s">
        <v>2305</v>
      </c>
    </row>
    <row r="1122" spans="1:9" ht="30">
      <c r="A1122" s="169">
        <v>76869</v>
      </c>
      <c r="B1122" s="37" t="s">
        <v>1331</v>
      </c>
      <c r="C1122" s="37" t="s">
        <v>1299</v>
      </c>
      <c r="D1122" t="s">
        <v>2550</v>
      </c>
      <c r="E1122" s="163">
        <v>87.5</v>
      </c>
      <c r="F1122" s="163">
        <v>90.10989010989012</v>
      </c>
      <c r="G1122" s="163">
        <v>8.333333333333334</v>
      </c>
      <c r="H1122" s="163" t="s">
        <v>2305</v>
      </c>
      <c r="I1122" s="163" t="s">
        <v>2305</v>
      </c>
    </row>
    <row r="1123" spans="1:9" ht="30">
      <c r="A1123" s="169">
        <v>76890</v>
      </c>
      <c r="B1123" s="37" t="s">
        <v>1332</v>
      </c>
      <c r="C1123" s="37" t="s">
        <v>1299</v>
      </c>
      <c r="D1123" t="s">
        <v>2551</v>
      </c>
      <c r="E1123" s="163">
        <v>57.291666666666664</v>
      </c>
      <c r="F1123" s="163">
        <v>51.64835164835165</v>
      </c>
      <c r="G1123" s="163" t="s">
        <v>2305</v>
      </c>
      <c r="H1123" s="163" t="s">
        <v>2305</v>
      </c>
      <c r="I1123" s="163" t="s">
        <v>2305</v>
      </c>
    </row>
    <row r="1124" spans="1:9" ht="30">
      <c r="A1124" s="169">
        <v>76892</v>
      </c>
      <c r="B1124" s="37" t="s">
        <v>1333</v>
      </c>
      <c r="C1124" s="37" t="s">
        <v>1299</v>
      </c>
      <c r="D1124" s="162" t="s">
        <v>2593</v>
      </c>
      <c r="E1124" s="163">
        <v>93.75</v>
      </c>
      <c r="F1124" s="163">
        <v>100</v>
      </c>
      <c r="G1124" s="163">
        <v>13.541666666666666</v>
      </c>
      <c r="H1124" s="163" t="s">
        <v>2305</v>
      </c>
      <c r="I1124" s="163" t="s">
        <v>2305</v>
      </c>
    </row>
    <row r="1125" spans="1:9" ht="30">
      <c r="A1125" s="169">
        <v>76895</v>
      </c>
      <c r="B1125" s="37" t="s">
        <v>1334</v>
      </c>
      <c r="C1125" s="37" t="s">
        <v>1299</v>
      </c>
      <c r="D1125" t="s">
        <v>2552</v>
      </c>
      <c r="E1125" s="163">
        <v>47.916666666666664</v>
      </c>
      <c r="F1125" s="163">
        <v>61.53846153846154</v>
      </c>
      <c r="G1125" s="163" t="s">
        <v>2305</v>
      </c>
      <c r="H1125" s="163" t="s">
        <v>2305</v>
      </c>
      <c r="I1125" s="163" t="s">
        <v>2305</v>
      </c>
    </row>
    <row r="1126" spans="1:9" ht="15">
      <c r="A1126" s="169">
        <v>97161</v>
      </c>
      <c r="B1126" s="37" t="s">
        <v>1337</v>
      </c>
      <c r="C1126" s="37" t="s">
        <v>1335</v>
      </c>
      <c r="D1126" t="s">
        <v>2298</v>
      </c>
      <c r="E1126" s="163">
        <v>45.833333333333336</v>
      </c>
      <c r="F1126" s="163">
        <v>72.52747252747253</v>
      </c>
      <c r="G1126" s="163" t="s">
        <v>2305</v>
      </c>
      <c r="H1126" s="163" t="s">
        <v>2305</v>
      </c>
      <c r="I1126" s="163" t="s">
        <v>2305</v>
      </c>
    </row>
    <row r="1127" spans="1:9" ht="15">
      <c r="A1127" s="169">
        <v>97</v>
      </c>
      <c r="B1127" s="37" t="s">
        <v>293</v>
      </c>
      <c r="C1127" s="37" t="s">
        <v>1335</v>
      </c>
      <c r="D1127" s="162" t="s">
        <v>2594</v>
      </c>
      <c r="E1127" s="163">
        <v>100</v>
      </c>
      <c r="F1127" s="163">
        <v>100</v>
      </c>
      <c r="G1127" s="163">
        <v>10.416666666666666</v>
      </c>
      <c r="H1127" s="163" t="s">
        <v>2305</v>
      </c>
      <c r="I1127" s="163" t="s">
        <v>2305</v>
      </c>
    </row>
    <row r="1128" spans="1:9" ht="15">
      <c r="A1128" s="169">
        <v>97001</v>
      </c>
      <c r="B1128" s="37" t="s">
        <v>1336</v>
      </c>
      <c r="C1128" s="37" t="s">
        <v>1335</v>
      </c>
      <c r="D1128" t="s">
        <v>2297</v>
      </c>
      <c r="E1128" s="163">
        <v>100</v>
      </c>
      <c r="F1128" s="163">
        <v>100</v>
      </c>
      <c r="G1128" s="163">
        <v>17.708333333333332</v>
      </c>
      <c r="H1128" s="163">
        <v>75.28089887640449</v>
      </c>
      <c r="I1128" s="163">
        <v>5</v>
      </c>
    </row>
    <row r="1129" spans="1:9" ht="15">
      <c r="A1129" s="169">
        <v>97666</v>
      </c>
      <c r="B1129" s="37" t="s">
        <v>1338</v>
      </c>
      <c r="C1129" s="37" t="s">
        <v>1335</v>
      </c>
      <c r="D1129" t="s">
        <v>2299</v>
      </c>
      <c r="E1129" s="163">
        <v>45.833333333333336</v>
      </c>
      <c r="F1129" s="163">
        <v>61.53846153846154</v>
      </c>
      <c r="G1129" s="163">
        <v>8.333333333333334</v>
      </c>
      <c r="H1129" s="163">
        <v>0</v>
      </c>
      <c r="I1129" s="163">
        <v>2.5</v>
      </c>
    </row>
    <row r="1130" spans="1:9" ht="15">
      <c r="A1130" s="169">
        <v>99773</v>
      </c>
      <c r="B1130" s="37" t="s">
        <v>1343</v>
      </c>
      <c r="C1130" s="37" t="s">
        <v>1339</v>
      </c>
      <c r="D1130" t="s">
        <v>2303</v>
      </c>
      <c r="E1130" s="163">
        <v>46.875</v>
      </c>
      <c r="F1130" s="163">
        <v>72.52747252747253</v>
      </c>
      <c r="G1130" s="163" t="s">
        <v>2305</v>
      </c>
      <c r="H1130" s="163" t="s">
        <v>2305</v>
      </c>
      <c r="I1130" s="163" t="s">
        <v>2305</v>
      </c>
    </row>
    <row r="1131" spans="1:9" ht="15">
      <c r="A1131" s="169">
        <v>99</v>
      </c>
      <c r="B1131" s="37" t="s">
        <v>293</v>
      </c>
      <c r="C1131" s="37" t="s">
        <v>1339</v>
      </c>
      <c r="D1131" t="s">
        <v>2500</v>
      </c>
      <c r="E1131" s="163">
        <v>47.916666666666664</v>
      </c>
      <c r="F1131" s="163">
        <v>29.67032967032967</v>
      </c>
      <c r="G1131" s="163" t="s">
        <v>2305</v>
      </c>
      <c r="H1131" s="163" t="s">
        <v>2305</v>
      </c>
      <c r="I1131" s="163" t="s">
        <v>2305</v>
      </c>
    </row>
    <row r="1132" spans="1:9" ht="15">
      <c r="A1132" s="169">
        <v>99524</v>
      </c>
      <c r="B1132" s="37" t="s">
        <v>1341</v>
      </c>
      <c r="C1132" s="37" t="s">
        <v>1339</v>
      </c>
      <c r="D1132" t="s">
        <v>2301</v>
      </c>
      <c r="E1132" s="163">
        <v>48.958333333333336</v>
      </c>
      <c r="F1132" s="163">
        <v>61.53846153846154</v>
      </c>
      <c r="G1132" s="163">
        <v>20.833333333333332</v>
      </c>
      <c r="H1132" s="163">
        <v>30.337078651685392</v>
      </c>
      <c r="I1132" s="163">
        <v>5</v>
      </c>
    </row>
    <row r="1133" spans="1:9" ht="15">
      <c r="A1133" s="169">
        <v>99001</v>
      </c>
      <c r="B1133" s="37" t="s">
        <v>1340</v>
      </c>
      <c r="C1133" s="37" t="s">
        <v>1339</v>
      </c>
      <c r="D1133" t="s">
        <v>2300</v>
      </c>
      <c r="E1133" s="163">
        <v>62.5</v>
      </c>
      <c r="F1133" s="163">
        <v>94.50549450549451</v>
      </c>
      <c r="G1133" s="163" t="s">
        <v>2305</v>
      </c>
      <c r="H1133" s="163" t="s">
        <v>2305</v>
      </c>
      <c r="I1133" s="163" t="s">
        <v>2305</v>
      </c>
    </row>
    <row r="1134" spans="1:9" ht="15">
      <c r="A1134" s="169">
        <v>99624</v>
      </c>
      <c r="B1134" s="37" t="s">
        <v>1342</v>
      </c>
      <c r="C1134" s="37" t="s">
        <v>1339</v>
      </c>
      <c r="D1134" t="s">
        <v>2302</v>
      </c>
      <c r="E1134" s="163">
        <v>50</v>
      </c>
      <c r="F1134" s="163">
        <v>72.52747252747253</v>
      </c>
      <c r="G1134" s="163" t="s">
        <v>2305</v>
      </c>
      <c r="H1134" s="163" t="s">
        <v>2305</v>
      </c>
      <c r="I1134" s="163"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A13">
      <selection activeCell="D38" sqref="D38"/>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356" t="s">
        <v>244</v>
      </c>
      <c r="D2" s="356"/>
      <c r="E2" s="11"/>
      <c r="F2" s="340" t="s">
        <v>136</v>
      </c>
      <c r="G2" s="341"/>
      <c r="H2" s="341"/>
    </row>
    <row r="3" spans="2:6" ht="21" thickBot="1">
      <c r="B3" s="12"/>
      <c r="C3" s="357" t="s">
        <v>245</v>
      </c>
      <c r="D3" s="357"/>
      <c r="E3" s="13"/>
      <c r="F3" s="14"/>
    </row>
    <row r="4" spans="2:6" ht="15.75" thickTop="1">
      <c r="B4" s="12"/>
      <c r="C4" s="15" t="s">
        <v>246</v>
      </c>
      <c r="D4" s="16"/>
      <c r="E4" s="17"/>
      <c r="F4" s="14"/>
    </row>
    <row r="5" spans="2:6" ht="15">
      <c r="B5" s="12"/>
      <c r="C5" s="358" t="s">
        <v>247</v>
      </c>
      <c r="D5" s="359"/>
      <c r="E5" s="18"/>
      <c r="F5" s="14"/>
    </row>
    <row r="6" spans="2:6" ht="15">
      <c r="B6" s="12"/>
      <c r="C6" s="358" t="s">
        <v>248</v>
      </c>
      <c r="D6" s="359"/>
      <c r="E6" s="18"/>
      <c r="F6" s="14"/>
    </row>
    <row r="7" spans="2:6" ht="15">
      <c r="B7" s="12"/>
      <c r="C7" s="350" t="s">
        <v>249</v>
      </c>
      <c r="D7" s="351"/>
      <c r="E7" s="18"/>
      <c r="F7" s="14"/>
    </row>
    <row r="8" spans="2:6" ht="15">
      <c r="B8" s="12"/>
      <c r="C8" s="358" t="s">
        <v>250</v>
      </c>
      <c r="D8" s="359"/>
      <c r="E8" s="18"/>
      <c r="F8" s="14"/>
    </row>
    <row r="9" spans="2:6" ht="15">
      <c r="B9" s="12"/>
      <c r="C9" s="350" t="s">
        <v>251</v>
      </c>
      <c r="D9" s="351"/>
      <c r="E9" s="18"/>
      <c r="F9" s="14"/>
    </row>
    <row r="10" spans="2:6" ht="18">
      <c r="B10" s="19"/>
      <c r="C10" s="20"/>
      <c r="D10" s="20"/>
      <c r="E10" s="21"/>
      <c r="F10" s="22"/>
    </row>
    <row r="11" spans="2:6" ht="15">
      <c r="B11" s="23"/>
      <c r="C11" s="352" t="s">
        <v>252</v>
      </c>
      <c r="D11" s="353"/>
      <c r="E11" s="24"/>
      <c r="F11" s="1"/>
    </row>
    <row r="12" spans="2:6" ht="15">
      <c r="B12" s="23"/>
      <c r="C12" s="352" t="s">
        <v>253</v>
      </c>
      <c r="D12" s="353"/>
      <c r="E12" s="24"/>
      <c r="F12" s="1"/>
    </row>
    <row r="13" spans="2:6" ht="15">
      <c r="B13" s="23"/>
      <c r="C13" s="352" t="s">
        <v>254</v>
      </c>
      <c r="D13" s="353"/>
      <c r="E13" s="24"/>
      <c r="F13" s="1"/>
    </row>
    <row r="14" spans="2:6" ht="15">
      <c r="B14" s="23"/>
      <c r="C14" s="352" t="s">
        <v>255</v>
      </c>
      <c r="D14" s="353"/>
      <c r="E14" s="24"/>
      <c r="F14" s="1"/>
    </row>
    <row r="15" spans="2:6" ht="15.75" thickBot="1">
      <c r="B15" s="23"/>
      <c r="C15" s="354" t="s">
        <v>256</v>
      </c>
      <c r="D15" s="355"/>
      <c r="E15" s="24"/>
      <c r="F15" s="1"/>
    </row>
    <row r="16" spans="2:6" ht="15">
      <c r="B16" s="23"/>
      <c r="C16" s="25" t="s">
        <v>173</v>
      </c>
      <c r="D16" s="26" t="s">
        <v>257</v>
      </c>
      <c r="E16" s="24"/>
      <c r="F16" s="1"/>
    </row>
    <row r="17" spans="2:6" ht="15">
      <c r="B17" s="23"/>
      <c r="C17" s="362" t="s">
        <v>258</v>
      </c>
      <c r="D17" s="4" t="s">
        <v>175</v>
      </c>
      <c r="E17" s="24"/>
      <c r="F17" s="1"/>
    </row>
    <row r="18" spans="2:6" ht="15">
      <c r="B18" s="23"/>
      <c r="C18" s="362"/>
      <c r="D18" s="4" t="s">
        <v>176</v>
      </c>
      <c r="E18" s="24"/>
      <c r="F18" s="1"/>
    </row>
    <row r="19" spans="2:6" ht="15">
      <c r="B19" s="23"/>
      <c r="C19" s="362"/>
      <c r="D19" s="4" t="s">
        <v>177</v>
      </c>
      <c r="E19" s="24"/>
      <c r="F19" s="1"/>
    </row>
    <row r="20" spans="2:6" ht="15">
      <c r="B20" s="23"/>
      <c r="C20" s="362"/>
      <c r="D20" s="4" t="s">
        <v>178</v>
      </c>
      <c r="E20" s="24"/>
      <c r="F20" s="1"/>
    </row>
    <row r="21" spans="2:6" ht="15">
      <c r="B21" s="23"/>
      <c r="C21" s="362"/>
      <c r="D21" s="4" t="s">
        <v>179</v>
      </c>
      <c r="E21" s="24"/>
      <c r="F21" s="1"/>
    </row>
    <row r="22" spans="2:6" ht="15">
      <c r="B22" s="23"/>
      <c r="C22" s="362"/>
      <c r="D22" s="4" t="s">
        <v>180</v>
      </c>
      <c r="E22" s="24"/>
      <c r="F22" s="1"/>
    </row>
    <row r="23" spans="2:6" ht="15">
      <c r="B23" s="23"/>
      <c r="C23" s="363" t="s">
        <v>259</v>
      </c>
      <c r="D23" s="3" t="s">
        <v>183</v>
      </c>
      <c r="E23" s="24"/>
      <c r="F23" s="1"/>
    </row>
    <row r="24" spans="2:6" ht="15">
      <c r="B24" s="23"/>
      <c r="C24" s="363"/>
      <c r="D24" s="3" t="s">
        <v>184</v>
      </c>
      <c r="E24" s="24"/>
      <c r="F24" s="1"/>
    </row>
    <row r="25" spans="2:6" ht="15">
      <c r="B25" s="23"/>
      <c r="C25" s="363"/>
      <c r="D25" s="3" t="s">
        <v>185</v>
      </c>
      <c r="E25" s="24"/>
      <c r="F25" s="1"/>
    </row>
    <row r="26" spans="2:6" ht="15">
      <c r="B26" s="23"/>
      <c r="C26" s="363"/>
      <c r="D26" s="3" t="s">
        <v>186</v>
      </c>
      <c r="E26" s="24"/>
      <c r="F26" s="1"/>
    </row>
    <row r="27" spans="2:6" ht="15">
      <c r="B27" s="23"/>
      <c r="C27" s="362" t="s">
        <v>260</v>
      </c>
      <c r="D27" s="4" t="s">
        <v>187</v>
      </c>
      <c r="E27" s="24"/>
      <c r="F27" s="1"/>
    </row>
    <row r="28" spans="2:6" ht="15">
      <c r="B28" s="23"/>
      <c r="C28" s="362"/>
      <c r="D28" s="4" t="s">
        <v>188</v>
      </c>
      <c r="E28" s="24"/>
      <c r="F28" s="1"/>
    </row>
    <row r="29" spans="2:6" ht="15">
      <c r="B29" s="23"/>
      <c r="C29" s="362"/>
      <c r="D29" s="4" t="s">
        <v>189</v>
      </c>
      <c r="E29" s="24"/>
      <c r="F29" s="1"/>
    </row>
    <row r="30" spans="2:6" ht="15">
      <c r="B30" s="23"/>
      <c r="C30" s="362"/>
      <c r="D30" s="4" t="s">
        <v>190</v>
      </c>
      <c r="E30" s="24"/>
      <c r="F30" s="1"/>
    </row>
    <row r="31" spans="2:6" ht="15">
      <c r="B31" s="23"/>
      <c r="C31" s="362"/>
      <c r="D31" s="4" t="s">
        <v>191</v>
      </c>
      <c r="E31" s="24"/>
      <c r="F31" s="1"/>
    </row>
    <row r="32" spans="2:6" ht="15">
      <c r="B32" s="23"/>
      <c r="C32" s="362"/>
      <c r="D32" s="4" t="s">
        <v>192</v>
      </c>
      <c r="E32" s="24"/>
      <c r="F32" s="1"/>
    </row>
    <row r="33" spans="2:6" ht="15">
      <c r="B33" s="23"/>
      <c r="C33" s="362"/>
      <c r="D33" s="4" t="s">
        <v>193</v>
      </c>
      <c r="E33" s="24"/>
      <c r="F33" s="1"/>
    </row>
    <row r="34" spans="2:6" ht="25.5">
      <c r="B34" s="23"/>
      <c r="C34" s="362"/>
      <c r="D34" s="4" t="s">
        <v>194</v>
      </c>
      <c r="E34" s="24"/>
      <c r="F34" s="1"/>
    </row>
    <row r="35" spans="2:6" ht="15">
      <c r="B35" s="23"/>
      <c r="C35" s="362"/>
      <c r="D35" s="4" t="s">
        <v>195</v>
      </c>
      <c r="E35" s="24"/>
      <c r="F35" s="1"/>
    </row>
    <row r="36" spans="2:6" ht="25.5">
      <c r="B36" s="23"/>
      <c r="C36" s="362"/>
      <c r="D36" s="4" t="s">
        <v>196</v>
      </c>
      <c r="E36" s="24"/>
      <c r="F36" s="1"/>
    </row>
    <row r="37" spans="2:6" ht="15">
      <c r="B37" s="23"/>
      <c r="C37" s="363" t="s">
        <v>261</v>
      </c>
      <c r="D37" s="5" t="s">
        <v>197</v>
      </c>
      <c r="E37" s="24"/>
      <c r="F37" s="1"/>
    </row>
    <row r="38" spans="2:6" ht="15">
      <c r="B38" s="23"/>
      <c r="C38" s="363"/>
      <c r="D38" s="5" t="s">
        <v>198</v>
      </c>
      <c r="E38" s="24"/>
      <c r="F38" s="1"/>
    </row>
    <row r="39" spans="2:6" ht="15">
      <c r="B39" s="23"/>
      <c r="C39" s="363"/>
      <c r="D39" s="5" t="s">
        <v>199</v>
      </c>
      <c r="E39" s="24"/>
      <c r="F39" s="1"/>
    </row>
    <row r="40" spans="2:6" ht="15">
      <c r="B40" s="23"/>
      <c r="C40" s="363"/>
      <c r="D40" s="5" t="s">
        <v>200</v>
      </c>
      <c r="E40" s="24"/>
      <c r="F40" s="1"/>
    </row>
    <row r="41" spans="2:6" ht="15">
      <c r="B41" s="23"/>
      <c r="C41" s="363"/>
      <c r="D41" s="5" t="s">
        <v>201</v>
      </c>
      <c r="E41" s="24"/>
      <c r="F41" s="1"/>
    </row>
    <row r="42" spans="2:6" ht="15">
      <c r="B42" s="23"/>
      <c r="C42" s="363"/>
      <c r="D42" s="5" t="s">
        <v>202</v>
      </c>
      <c r="E42" s="24"/>
      <c r="F42" s="1"/>
    </row>
    <row r="43" spans="2:6" ht="15">
      <c r="B43" s="23"/>
      <c r="C43" s="363"/>
      <c r="D43" s="5" t="s">
        <v>203</v>
      </c>
      <c r="E43" s="24"/>
      <c r="F43" s="1"/>
    </row>
    <row r="44" spans="2:6" ht="15">
      <c r="B44" s="23"/>
      <c r="C44" s="27" t="s">
        <v>262</v>
      </c>
      <c r="D44" s="6" t="s">
        <v>204</v>
      </c>
      <c r="E44" s="24"/>
      <c r="F44" s="1"/>
    </row>
    <row r="45" spans="2:6" ht="15">
      <c r="B45" s="23"/>
      <c r="C45" s="363" t="s">
        <v>263</v>
      </c>
      <c r="D45" s="5" t="s">
        <v>205</v>
      </c>
      <c r="E45" s="24"/>
      <c r="F45" s="1"/>
    </row>
    <row r="46" spans="2:6" ht="15">
      <c r="B46" s="23"/>
      <c r="C46" s="363"/>
      <c r="D46" s="5" t="s">
        <v>206</v>
      </c>
      <c r="E46" s="24"/>
      <c r="F46" s="1"/>
    </row>
    <row r="47" spans="2:6" ht="15">
      <c r="B47" s="23"/>
      <c r="C47" s="362" t="s">
        <v>264</v>
      </c>
      <c r="D47" s="6" t="s">
        <v>207</v>
      </c>
      <c r="E47" s="24"/>
      <c r="F47" s="1"/>
    </row>
    <row r="48" spans="2:6" ht="15.75" thickBot="1">
      <c r="B48" s="23"/>
      <c r="C48" s="364"/>
      <c r="D48" s="7" t="s">
        <v>206</v>
      </c>
      <c r="E48" s="24"/>
      <c r="F48" s="1"/>
    </row>
    <row r="49" spans="2:6" ht="15">
      <c r="B49" s="23"/>
      <c r="C49" s="348"/>
      <c r="D49" s="349"/>
      <c r="E49" s="24"/>
      <c r="F49" s="1"/>
    </row>
    <row r="50" spans="2:6" ht="15">
      <c r="B50" s="23"/>
      <c r="C50" s="342" t="s">
        <v>265</v>
      </c>
      <c r="D50" s="343"/>
      <c r="E50" s="24"/>
      <c r="F50" s="1"/>
    </row>
    <row r="51" spans="2:6" ht="15">
      <c r="B51" s="23"/>
      <c r="C51" s="342" t="s">
        <v>266</v>
      </c>
      <c r="D51" s="343"/>
      <c r="E51" s="24"/>
      <c r="F51" s="1"/>
    </row>
    <row r="52" spans="2:6" ht="15">
      <c r="B52" s="23"/>
      <c r="C52" s="342" t="s">
        <v>267</v>
      </c>
      <c r="D52" s="343"/>
      <c r="E52" s="24"/>
      <c r="F52" s="1"/>
    </row>
    <row r="53" spans="2:6" ht="15">
      <c r="B53" s="23"/>
      <c r="C53" s="360" t="s">
        <v>268</v>
      </c>
      <c r="D53" s="361"/>
      <c r="E53" s="24"/>
      <c r="F53" s="1"/>
    </row>
    <row r="54" spans="2:6" ht="15">
      <c r="B54" s="23"/>
      <c r="C54" s="342" t="s">
        <v>269</v>
      </c>
      <c r="D54" s="343"/>
      <c r="E54" s="24"/>
      <c r="F54" s="1"/>
    </row>
    <row r="55" spans="2:6" ht="15">
      <c r="B55" s="23"/>
      <c r="C55" s="342" t="s">
        <v>270</v>
      </c>
      <c r="D55" s="343"/>
      <c r="E55" s="24"/>
      <c r="F55" s="1"/>
    </row>
    <row r="56" spans="2:6" ht="15">
      <c r="B56" s="23"/>
      <c r="C56" s="342" t="s">
        <v>271</v>
      </c>
      <c r="D56" s="343"/>
      <c r="E56" s="24"/>
      <c r="F56" s="1"/>
    </row>
    <row r="57" spans="2:6" ht="15.75" thickBot="1">
      <c r="B57" s="23"/>
      <c r="C57" s="344" t="s">
        <v>272</v>
      </c>
      <c r="D57" s="345"/>
      <c r="E57" s="24"/>
      <c r="F57" s="1"/>
    </row>
    <row r="58" spans="2:6" ht="15.75" thickTop="1">
      <c r="B58" s="23"/>
      <c r="C58" s="28"/>
      <c r="D58" s="28"/>
      <c r="E58" s="29"/>
      <c r="F58" s="1"/>
    </row>
    <row r="59" spans="2:6" ht="15">
      <c r="B59" s="23"/>
      <c r="C59" s="346" t="s">
        <v>273</v>
      </c>
      <c r="D59" s="346"/>
      <c r="E59" s="29"/>
      <c r="F59" s="1"/>
    </row>
    <row r="60" spans="2:6" ht="15.75" thickBot="1">
      <c r="B60" s="30"/>
      <c r="C60" s="347" t="s">
        <v>274</v>
      </c>
      <c r="D60" s="347"/>
      <c r="E60" s="31"/>
      <c r="F60" s="1"/>
    </row>
    <row r="61" ht="15.75" thickTop="1"/>
    <row r="62" spans="3:4" ht="15">
      <c r="C62" s="341" t="s">
        <v>136</v>
      </c>
      <c r="D62" s="341"/>
    </row>
    <row r="63" ht="15"/>
    <row r="64" ht="15" hidden="1"/>
    <row r="65" ht="15" hidden="1"/>
  </sheetData>
  <sheetProtection password="8350" sheet="1" objects="1" scenarios="1"/>
  <mergeCells count="31">
    <mergeCell ref="C53:D53"/>
    <mergeCell ref="C54:D54"/>
    <mergeCell ref="C17:C22"/>
    <mergeCell ref="C23:C26"/>
    <mergeCell ref="C27:C36"/>
    <mergeCell ref="C37:C43"/>
    <mergeCell ref="C45:C46"/>
    <mergeCell ref="C47:C48"/>
    <mergeCell ref="C15:D15"/>
    <mergeCell ref="C2:D2"/>
    <mergeCell ref="C3:D3"/>
    <mergeCell ref="C5:D5"/>
    <mergeCell ref="C6:D6"/>
    <mergeCell ref="C7:D7"/>
    <mergeCell ref="C8:D8"/>
    <mergeCell ref="F2:H2"/>
    <mergeCell ref="C62:D62"/>
    <mergeCell ref="C55:D55"/>
    <mergeCell ref="C56:D56"/>
    <mergeCell ref="C57:D57"/>
    <mergeCell ref="C59:D59"/>
    <mergeCell ref="C60:D60"/>
    <mergeCell ref="C49:D49"/>
    <mergeCell ref="C50:D50"/>
    <mergeCell ref="C51:D51"/>
    <mergeCell ref="C52:D52"/>
    <mergeCell ref="C9:D9"/>
    <mergeCell ref="C11:D11"/>
    <mergeCell ref="C12:D12"/>
    <mergeCell ref="C13:D13"/>
    <mergeCell ref="C14:D14"/>
  </mergeCells>
  <dataValidations count="1">
    <dataValidation type="list" allowBlank="1" showInputMessage="1" showErrorMessage="1" promptTitle="Nivel" prompt="Seleccione el nivel de acuerdo a las opciones relacionadas." sqref="F6:F9">
      <formula1>#REF!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19">
      <selection activeCell="C13" sqref="C13:I15"/>
    </sheetView>
  </sheetViews>
  <sheetFormatPr defaultColWidth="0" defaultRowHeight="15" zeroHeight="1"/>
  <cols>
    <col min="1" max="1" width="4.00390625" style="76" customWidth="1"/>
    <col min="2" max="2" width="2.57421875" style="76" customWidth="1"/>
    <col min="3" max="3" width="14.00390625" style="76" customWidth="1"/>
    <col min="4" max="4" width="4.57421875" style="76" customWidth="1"/>
    <col min="5" max="5" width="41.00390625" style="76" customWidth="1"/>
    <col min="6" max="7" width="9.8515625" style="76" customWidth="1"/>
    <col min="8" max="8" width="47.140625" style="76" bestFit="1" customWidth="1"/>
    <col min="9" max="9" width="13.7109375" style="76" customWidth="1"/>
    <col min="10" max="10" width="3.8515625" style="76" customWidth="1"/>
    <col min="11" max="13" width="11.421875" style="76" customWidth="1"/>
    <col min="14" max="14" width="2.421875" style="76" customWidth="1"/>
    <col min="15" max="18" width="0" style="76" hidden="1" customWidth="1"/>
    <col min="19" max="16384" width="11.421875" style="76" hidden="1" customWidth="1"/>
  </cols>
  <sheetData>
    <row r="1" ht="15"/>
    <row r="2" spans="1:13" s="39" customFormat="1" ht="18.75">
      <c r="A2" s="111" t="s">
        <v>288</v>
      </c>
      <c r="B2" s="367" t="s">
        <v>2367</v>
      </c>
      <c r="C2" s="367"/>
      <c r="D2" s="367"/>
      <c r="E2" s="367"/>
      <c r="F2" s="367"/>
      <c r="G2" s="367"/>
      <c r="H2" s="367"/>
      <c r="I2" s="395"/>
      <c r="J2" s="396"/>
      <c r="K2" s="340" t="s">
        <v>136</v>
      </c>
      <c r="L2" s="341"/>
      <c r="M2" s="341"/>
    </row>
    <row r="3" ht="15.75" thickBot="1">
      <c r="J3" s="110"/>
    </row>
    <row r="4" spans="2:17" ht="14.25" customHeight="1" thickTop="1">
      <c r="B4" s="109"/>
      <c r="C4" s="365" t="s">
        <v>244</v>
      </c>
      <c r="D4" s="365"/>
      <c r="E4" s="365"/>
      <c r="F4" s="365"/>
      <c r="G4" s="365"/>
      <c r="H4" s="365"/>
      <c r="I4" s="365"/>
      <c r="J4" s="108"/>
      <c r="K4" s="77"/>
      <c r="L4" s="77"/>
      <c r="M4" s="77"/>
      <c r="N4" s="77"/>
      <c r="O4" s="77"/>
      <c r="P4" s="77"/>
      <c r="Q4" s="77"/>
    </row>
    <row r="5" spans="2:18" s="103" customFormat="1" ht="35.25" customHeight="1">
      <c r="B5" s="106"/>
      <c r="C5" s="366"/>
      <c r="D5" s="366"/>
      <c r="E5" s="366"/>
      <c r="F5" s="366"/>
      <c r="G5" s="366"/>
      <c r="H5" s="366"/>
      <c r="I5" s="366"/>
      <c r="J5" s="105"/>
      <c r="K5" s="104"/>
      <c r="L5" s="104"/>
      <c r="M5" s="104"/>
      <c r="N5" s="104"/>
      <c r="O5" s="104"/>
      <c r="P5" s="104"/>
      <c r="Q5" s="104"/>
      <c r="R5" s="104"/>
    </row>
    <row r="6" spans="2:18" s="103" customFormat="1" ht="14.25" customHeight="1">
      <c r="B6" s="106"/>
      <c r="C6" s="381" t="s">
        <v>2366</v>
      </c>
      <c r="D6" s="382"/>
      <c r="E6" s="382"/>
      <c r="F6" s="382"/>
      <c r="G6" s="382"/>
      <c r="H6" s="382"/>
      <c r="I6" s="382"/>
      <c r="J6" s="105"/>
      <c r="K6" s="104"/>
      <c r="L6" s="104"/>
      <c r="M6" s="104"/>
      <c r="N6" s="104"/>
      <c r="O6" s="104"/>
      <c r="P6" s="104"/>
      <c r="Q6" s="104"/>
      <c r="R6" s="104"/>
    </row>
    <row r="7" spans="2:18" s="103" customFormat="1" ht="14.25" customHeight="1">
      <c r="B7" s="106"/>
      <c r="C7" s="383"/>
      <c r="D7" s="384"/>
      <c r="E7" s="384"/>
      <c r="F7" s="384"/>
      <c r="G7" s="384"/>
      <c r="H7" s="384"/>
      <c r="I7" s="384"/>
      <c r="J7" s="107"/>
      <c r="K7" s="104"/>
      <c r="L7" s="104"/>
      <c r="M7" s="104"/>
      <c r="N7" s="104"/>
      <c r="O7" s="104"/>
      <c r="P7" s="104"/>
      <c r="Q7" s="104"/>
      <c r="R7" s="104"/>
    </row>
    <row r="8" spans="2:18" s="103" customFormat="1" ht="14.25" customHeight="1">
      <c r="B8" s="106"/>
      <c r="C8" s="383"/>
      <c r="D8" s="384"/>
      <c r="E8" s="384"/>
      <c r="F8" s="384"/>
      <c r="G8" s="384"/>
      <c r="H8" s="384"/>
      <c r="I8" s="384"/>
      <c r="J8" s="105"/>
      <c r="K8" s="104"/>
      <c r="L8" s="104"/>
      <c r="M8" s="104"/>
      <c r="N8" s="104"/>
      <c r="O8" s="104"/>
      <c r="P8" s="104"/>
      <c r="Q8" s="104"/>
      <c r="R8" s="104"/>
    </row>
    <row r="9" spans="2:18" s="103" customFormat="1" ht="14.25" customHeight="1">
      <c r="B9" s="106"/>
      <c r="C9" s="383"/>
      <c r="D9" s="384"/>
      <c r="E9" s="384"/>
      <c r="F9" s="384"/>
      <c r="G9" s="384"/>
      <c r="H9" s="384"/>
      <c r="I9" s="384"/>
      <c r="J9" s="105"/>
      <c r="K9" s="104"/>
      <c r="L9" s="104"/>
      <c r="M9" s="104"/>
      <c r="N9" s="104"/>
      <c r="O9" s="104"/>
      <c r="P9" s="104"/>
      <c r="Q9" s="104"/>
      <c r="R9" s="104"/>
    </row>
    <row r="10" spans="2:18" s="103" customFormat="1" ht="14.25" customHeight="1">
      <c r="B10" s="106"/>
      <c r="C10" s="383"/>
      <c r="D10" s="384"/>
      <c r="E10" s="384"/>
      <c r="F10" s="384"/>
      <c r="G10" s="384"/>
      <c r="H10" s="384"/>
      <c r="I10" s="384"/>
      <c r="J10" s="105"/>
      <c r="K10" s="104"/>
      <c r="L10" s="104"/>
      <c r="M10" s="104"/>
      <c r="N10" s="104"/>
      <c r="O10" s="104"/>
      <c r="P10" s="104"/>
      <c r="Q10" s="104"/>
      <c r="R10" s="104"/>
    </row>
    <row r="11" spans="2:18" s="103" customFormat="1" ht="39.75" customHeight="1">
      <c r="B11" s="106"/>
      <c r="C11" s="385"/>
      <c r="D11" s="386"/>
      <c r="E11" s="386"/>
      <c r="F11" s="386"/>
      <c r="G11" s="386"/>
      <c r="H11" s="386"/>
      <c r="I11" s="386"/>
      <c r="J11" s="105"/>
      <c r="K11" s="104"/>
      <c r="L11" s="104"/>
      <c r="M11" s="104"/>
      <c r="N11" s="104"/>
      <c r="O11" s="104"/>
      <c r="P11" s="104"/>
      <c r="Q11" s="104"/>
      <c r="R11" s="104"/>
    </row>
    <row r="12" spans="2:18" s="98" customFormat="1" ht="3.75" customHeight="1">
      <c r="B12" s="102"/>
      <c r="C12" s="101"/>
      <c r="D12" s="101"/>
      <c r="E12" s="101"/>
      <c r="F12" s="101"/>
      <c r="G12" s="101"/>
      <c r="H12" s="101"/>
      <c r="I12" s="101"/>
      <c r="J12" s="100"/>
      <c r="K12" s="99"/>
      <c r="L12" s="99"/>
      <c r="M12" s="99"/>
      <c r="N12" s="99"/>
      <c r="O12" s="99"/>
      <c r="P12" s="99"/>
      <c r="Q12" s="99"/>
      <c r="R12" s="99"/>
    </row>
    <row r="13" spans="2:18" ht="34.5" customHeight="1">
      <c r="B13" s="82"/>
      <c r="C13" s="387" t="s">
        <v>2365</v>
      </c>
      <c r="D13" s="388"/>
      <c r="E13" s="388"/>
      <c r="F13" s="388"/>
      <c r="G13" s="388"/>
      <c r="H13" s="388"/>
      <c r="I13" s="388"/>
      <c r="J13" s="80"/>
      <c r="K13" s="77"/>
      <c r="L13" s="77"/>
      <c r="M13" s="77"/>
      <c r="N13" s="77"/>
      <c r="O13" s="77"/>
      <c r="P13" s="77"/>
      <c r="Q13" s="77"/>
      <c r="R13" s="77"/>
    </row>
    <row r="14" spans="2:18" ht="34.5" customHeight="1">
      <c r="B14" s="82"/>
      <c r="C14" s="389"/>
      <c r="D14" s="390"/>
      <c r="E14" s="390"/>
      <c r="F14" s="390"/>
      <c r="G14" s="390"/>
      <c r="H14" s="390"/>
      <c r="I14" s="390"/>
      <c r="J14" s="80"/>
      <c r="K14" s="77"/>
      <c r="L14" s="77"/>
      <c r="M14" s="77"/>
      <c r="N14" s="77"/>
      <c r="O14" s="77"/>
      <c r="P14" s="77"/>
      <c r="Q14" s="77"/>
      <c r="R14" s="77"/>
    </row>
    <row r="15" spans="2:18" ht="32.25" customHeight="1">
      <c r="B15" s="82"/>
      <c r="C15" s="391"/>
      <c r="D15" s="392"/>
      <c r="E15" s="392"/>
      <c r="F15" s="392"/>
      <c r="G15" s="392"/>
      <c r="H15" s="392"/>
      <c r="I15" s="392"/>
      <c r="J15" s="80"/>
      <c r="K15" s="77"/>
      <c r="L15" s="77"/>
      <c r="M15" s="77"/>
      <c r="N15" s="77"/>
      <c r="O15" s="77"/>
      <c r="P15" s="77"/>
      <c r="Q15" s="77"/>
      <c r="R15" s="77"/>
    </row>
    <row r="16" spans="2:18" ht="57.75" customHeight="1">
      <c r="B16" s="82"/>
      <c r="C16" s="387" t="s">
        <v>2364</v>
      </c>
      <c r="D16" s="388"/>
      <c r="E16" s="388"/>
      <c r="F16" s="388"/>
      <c r="G16" s="388"/>
      <c r="H16" s="388"/>
      <c r="I16" s="388"/>
      <c r="J16" s="80"/>
      <c r="K16" s="77"/>
      <c r="L16" s="77"/>
      <c r="M16" s="77"/>
      <c r="N16" s="77"/>
      <c r="O16" s="77"/>
      <c r="P16" s="77"/>
      <c r="Q16" s="77"/>
      <c r="R16" s="77"/>
    </row>
    <row r="17" spans="2:17" ht="26.25" customHeight="1">
      <c r="B17" s="82"/>
      <c r="C17" s="372" t="s">
        <v>2347</v>
      </c>
      <c r="D17" s="374" t="s">
        <v>2363</v>
      </c>
      <c r="E17" s="372" t="s">
        <v>2348</v>
      </c>
      <c r="F17" s="377" t="s">
        <v>2349</v>
      </c>
      <c r="G17" s="378"/>
      <c r="H17" s="393" t="s">
        <v>2766</v>
      </c>
      <c r="I17" s="379" t="s">
        <v>2350</v>
      </c>
      <c r="J17" s="80"/>
      <c r="M17" s="77"/>
      <c r="N17" s="77"/>
      <c r="O17" s="77"/>
      <c r="P17" s="77"/>
      <c r="Q17" s="77"/>
    </row>
    <row r="18" spans="2:17" ht="14.25" customHeight="1">
      <c r="B18" s="82"/>
      <c r="C18" s="373"/>
      <c r="D18" s="375"/>
      <c r="E18" s="376"/>
      <c r="F18" s="116" t="s">
        <v>2351</v>
      </c>
      <c r="G18" s="97" t="s">
        <v>2352</v>
      </c>
      <c r="H18" s="394"/>
      <c r="I18" s="380"/>
      <c r="J18" s="80"/>
      <c r="M18" s="77"/>
      <c r="N18" s="77"/>
      <c r="O18" s="77"/>
      <c r="P18" s="77"/>
      <c r="Q18" s="77"/>
    </row>
    <row r="19" spans="2:17" ht="89.25" customHeight="1">
      <c r="B19" s="82"/>
      <c r="C19" s="368" t="s">
        <v>2353</v>
      </c>
      <c r="D19" s="96">
        <v>1</v>
      </c>
      <c r="E19" s="95" t="s">
        <v>2746</v>
      </c>
      <c r="F19" s="94"/>
      <c r="G19" s="93" t="s">
        <v>2359</v>
      </c>
      <c r="H19" s="95" t="s">
        <v>2370</v>
      </c>
      <c r="I19" s="88" t="s">
        <v>2360</v>
      </c>
      <c r="J19" s="84"/>
      <c r="K19" s="83"/>
      <c r="L19" s="83"/>
      <c r="M19" s="77"/>
      <c r="N19" s="77"/>
      <c r="O19" s="77"/>
      <c r="P19" s="77"/>
      <c r="Q19" s="77"/>
    </row>
    <row r="20" spans="2:17" ht="86.25" customHeight="1">
      <c r="B20" s="82"/>
      <c r="C20" s="369"/>
      <c r="D20" s="92">
        <v>2</v>
      </c>
      <c r="E20" s="91" t="s">
        <v>2747</v>
      </c>
      <c r="F20" s="90"/>
      <c r="G20" s="86" t="s">
        <v>2359</v>
      </c>
      <c r="H20" s="91" t="s">
        <v>2361</v>
      </c>
      <c r="I20" s="88" t="s">
        <v>2360</v>
      </c>
      <c r="J20" s="84"/>
      <c r="K20" s="83"/>
      <c r="L20" s="83"/>
      <c r="M20" s="77"/>
      <c r="N20" s="77"/>
      <c r="O20" s="77"/>
      <c r="P20" s="77"/>
      <c r="Q20" s="77"/>
    </row>
    <row r="21" spans="2:17" ht="99.75">
      <c r="B21" s="82"/>
      <c r="C21" s="370"/>
      <c r="D21" s="89">
        <v>3</v>
      </c>
      <c r="E21" s="88" t="s">
        <v>2748</v>
      </c>
      <c r="F21" s="87" t="s">
        <v>2359</v>
      </c>
      <c r="G21" s="86"/>
      <c r="H21" s="88"/>
      <c r="I21" s="85"/>
      <c r="J21" s="84"/>
      <c r="K21" s="83"/>
      <c r="L21" s="83"/>
      <c r="M21" s="77"/>
      <c r="N21" s="77"/>
      <c r="O21" s="77"/>
      <c r="P21" s="77"/>
      <c r="Q21" s="77"/>
    </row>
    <row r="22" spans="2:17" ht="7.5" customHeight="1">
      <c r="B22" s="82"/>
      <c r="C22" s="81"/>
      <c r="D22" s="81"/>
      <c r="E22" s="81"/>
      <c r="F22" s="81"/>
      <c r="G22" s="81"/>
      <c r="H22" s="81"/>
      <c r="I22" s="81"/>
      <c r="J22" s="80"/>
      <c r="K22" s="77"/>
      <c r="L22" s="77"/>
      <c r="M22" s="77"/>
      <c r="N22" s="77"/>
      <c r="O22" s="77"/>
      <c r="P22" s="77"/>
      <c r="Q22" s="77"/>
    </row>
    <row r="23" spans="2:17" ht="18" customHeight="1" thickBot="1">
      <c r="B23" s="79"/>
      <c r="C23" s="371"/>
      <c r="D23" s="371"/>
      <c r="E23" s="371"/>
      <c r="F23" s="371"/>
      <c r="G23" s="371"/>
      <c r="H23" s="371"/>
      <c r="I23" s="117"/>
      <c r="J23" s="78"/>
      <c r="K23" s="77"/>
      <c r="L23" s="77"/>
      <c r="M23" s="77"/>
      <c r="N23" s="77"/>
      <c r="O23" s="77"/>
      <c r="P23" s="77"/>
      <c r="Q23" s="77"/>
    </row>
    <row r="24" spans="10:17" ht="15.75" thickTop="1">
      <c r="J24" s="77"/>
      <c r="K24" s="77"/>
      <c r="L24" s="77"/>
      <c r="M24" s="77"/>
      <c r="N24" s="77"/>
      <c r="O24" s="77"/>
      <c r="P24" s="77"/>
      <c r="Q24" s="77"/>
    </row>
    <row r="25" spans="2:17" ht="15">
      <c r="B25" s="341" t="s">
        <v>136</v>
      </c>
      <c r="C25" s="341"/>
      <c r="D25" s="341"/>
      <c r="E25" s="341"/>
      <c r="F25" s="341"/>
      <c r="G25" s="341"/>
      <c r="H25" s="341"/>
      <c r="I25" s="341"/>
      <c r="J25" s="341"/>
      <c r="K25" s="341"/>
      <c r="L25" s="341"/>
      <c r="M25" s="77"/>
      <c r="N25" s="77"/>
      <c r="O25" s="77"/>
      <c r="P25" s="77"/>
      <c r="Q25" s="77"/>
    </row>
    <row r="26" spans="10:17" ht="15">
      <c r="J26" s="77"/>
      <c r="K26" s="77"/>
      <c r="L26" s="77"/>
      <c r="M26" s="77"/>
      <c r="N26" s="77"/>
      <c r="O26" s="77"/>
      <c r="P26" s="77"/>
      <c r="Q26" s="77"/>
    </row>
  </sheetData>
  <sheetProtection password="8350" sheet="1" objects="1" scenarios="1"/>
  <mergeCells count="16">
    <mergeCell ref="B25:L25"/>
    <mergeCell ref="C4:I5"/>
    <mergeCell ref="B2:H2"/>
    <mergeCell ref="C19:C21"/>
    <mergeCell ref="C23:H23"/>
    <mergeCell ref="C17:C18"/>
    <mergeCell ref="D17:D18"/>
    <mergeCell ref="E17:E18"/>
    <mergeCell ref="F17:G17"/>
    <mergeCell ref="I17:I18"/>
    <mergeCell ref="C6:I11"/>
    <mergeCell ref="C13:I15"/>
    <mergeCell ref="C16:I16"/>
    <mergeCell ref="H17:H18"/>
    <mergeCell ref="K2:M2"/>
    <mergeCell ref="I2:J2"/>
  </mergeCells>
  <dataValidations count="1">
    <dataValidation type="list" allowBlank="1" showInputMessage="1" showErrorMessage="1" promptTitle="Nivel" prompt="Seleccione el nivel de acuerdo a las opciones relacionadas." sqref="J8:J11">
      <formula1>#REF!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zoomScale="80" zoomScaleNormal="80" zoomScalePageLayoutView="0" workbookViewId="0" topLeftCell="A34">
      <selection activeCell="A1" sqref="A1"/>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18" t="s">
        <v>120</v>
      </c>
      <c r="B2" s="178" t="s">
        <v>135</v>
      </c>
      <c r="C2" s="178"/>
      <c r="D2" s="178"/>
      <c r="E2" s="178"/>
      <c r="F2" s="178"/>
      <c r="G2" s="178"/>
      <c r="H2" s="179"/>
      <c r="I2" s="179"/>
      <c r="J2" s="179"/>
      <c r="K2" s="179"/>
    </row>
    <row r="3" ht="15"/>
    <row r="4" spans="2:11" ht="18.75">
      <c r="B4" s="397" t="s">
        <v>2770</v>
      </c>
      <c r="C4" s="397"/>
      <c r="D4" s="397"/>
      <c r="E4" s="397"/>
      <c r="F4" s="397"/>
      <c r="G4" s="397"/>
      <c r="H4" s="397"/>
      <c r="I4" s="397"/>
      <c r="K4" s="400" t="s">
        <v>136</v>
      </c>
    </row>
    <row r="5" spans="2:11" ht="9.75" customHeight="1">
      <c r="B5" s="397"/>
      <c r="C5" s="397"/>
      <c r="D5" s="397"/>
      <c r="E5" s="397"/>
      <c r="F5" s="397"/>
      <c r="G5" s="397"/>
      <c r="H5" s="397"/>
      <c r="I5" s="397"/>
      <c r="K5" s="400"/>
    </row>
    <row r="6" spans="2:11" ht="18.75">
      <c r="B6" s="397" t="s">
        <v>2783</v>
      </c>
      <c r="C6" s="397"/>
      <c r="D6" s="397"/>
      <c r="E6" s="397"/>
      <c r="F6" s="397"/>
      <c r="G6" s="397"/>
      <c r="H6" s="397"/>
      <c r="I6" s="397"/>
      <c r="K6" s="400"/>
    </row>
    <row r="7" spans="2:9" ht="9.75" customHeight="1">
      <c r="B7" s="397"/>
      <c r="C7" s="397"/>
      <c r="D7" s="397"/>
      <c r="E7" s="397"/>
      <c r="F7" s="397"/>
      <c r="G7" s="397"/>
      <c r="H7" s="397"/>
      <c r="I7" s="397"/>
    </row>
    <row r="8" spans="2:9" ht="18.75">
      <c r="B8" s="397" t="s">
        <v>2767</v>
      </c>
      <c r="C8" s="397"/>
      <c r="D8" s="397"/>
      <c r="E8" s="397"/>
      <c r="F8" s="397"/>
      <c r="G8" s="397"/>
      <c r="H8" s="397"/>
      <c r="I8" s="397"/>
    </row>
    <row r="9" spans="2:9" ht="18.75">
      <c r="B9" s="401"/>
      <c r="C9" s="401"/>
      <c r="D9" s="401"/>
      <c r="E9" s="401"/>
      <c r="F9" s="401"/>
      <c r="G9" s="401"/>
      <c r="H9" s="401"/>
      <c r="I9" s="401"/>
    </row>
    <row r="10" spans="2:9" ht="18.75">
      <c r="B10" s="397" t="s">
        <v>2771</v>
      </c>
      <c r="C10" s="397"/>
      <c r="D10" s="397"/>
      <c r="E10" s="397"/>
      <c r="F10" s="397"/>
      <c r="G10" s="397"/>
      <c r="H10" s="397"/>
      <c r="I10" s="397"/>
    </row>
    <row r="11" spans="2:9" ht="9.75" customHeight="1">
      <c r="B11" s="397"/>
      <c r="C11" s="397"/>
      <c r="D11" s="397"/>
      <c r="E11" s="397"/>
      <c r="F11" s="397"/>
      <c r="G11" s="397"/>
      <c r="H11" s="397"/>
      <c r="I11" s="397"/>
    </row>
    <row r="12" spans="2:9" ht="18.75">
      <c r="B12" s="397" t="s">
        <v>2768</v>
      </c>
      <c r="C12" s="397"/>
      <c r="D12" s="397"/>
      <c r="E12" s="397"/>
      <c r="F12" s="397"/>
      <c r="G12" s="397"/>
      <c r="H12" s="397"/>
      <c r="I12" s="397"/>
    </row>
    <row r="13" spans="2:9" ht="9.75" customHeight="1">
      <c r="B13" s="397"/>
      <c r="C13" s="397"/>
      <c r="D13" s="397"/>
      <c r="E13" s="397"/>
      <c r="F13" s="397"/>
      <c r="G13" s="397"/>
      <c r="H13" s="397"/>
      <c r="I13" s="397"/>
    </row>
    <row r="14" spans="2:9" ht="18.75">
      <c r="B14" s="397" t="s">
        <v>2769</v>
      </c>
      <c r="C14" s="397"/>
      <c r="D14" s="397"/>
      <c r="E14" s="397"/>
      <c r="F14" s="397"/>
      <c r="G14" s="397"/>
      <c r="H14" s="397"/>
      <c r="I14" s="397"/>
    </row>
    <row r="15" ht="15"/>
    <row r="16" spans="1:11" s="39" customFormat="1" ht="18.75">
      <c r="A16" s="175" t="s">
        <v>134</v>
      </c>
      <c r="B16" s="127" t="s">
        <v>151</v>
      </c>
      <c r="C16" s="127"/>
      <c r="D16" s="127"/>
      <c r="E16" s="127"/>
      <c r="F16" s="127"/>
      <c r="G16" s="127"/>
      <c r="H16" s="127"/>
      <c r="I16" s="127"/>
      <c r="J16" s="127"/>
      <c r="K16" s="183"/>
    </row>
    <row r="17" ht="15"/>
    <row r="18" spans="2:9" ht="18.75">
      <c r="B18" s="397" t="s">
        <v>2781</v>
      </c>
      <c r="C18" s="397"/>
      <c r="D18" s="397"/>
      <c r="E18" s="397"/>
      <c r="F18" s="397"/>
      <c r="G18" s="397"/>
      <c r="H18" s="397"/>
      <c r="I18" s="397"/>
    </row>
    <row r="19" spans="2:9" ht="9.75" customHeight="1">
      <c r="B19" s="397"/>
      <c r="C19" s="397"/>
      <c r="D19" s="397"/>
      <c r="E19" s="397"/>
      <c r="F19" s="397"/>
      <c r="G19" s="397"/>
      <c r="H19" s="397"/>
      <c r="I19" s="397"/>
    </row>
    <row r="20" spans="2:9" ht="18.75">
      <c r="B20" s="397" t="s">
        <v>2782</v>
      </c>
      <c r="C20" s="397"/>
      <c r="D20" s="397"/>
      <c r="E20" s="397"/>
      <c r="F20" s="397"/>
      <c r="G20" s="397"/>
      <c r="H20" s="397"/>
      <c r="I20" s="397"/>
    </row>
    <row r="21" spans="2:9" ht="9.75" customHeight="1">
      <c r="B21" s="397"/>
      <c r="C21" s="397"/>
      <c r="D21" s="397"/>
      <c r="E21" s="397"/>
      <c r="F21" s="397"/>
      <c r="G21" s="397"/>
      <c r="H21" s="397"/>
      <c r="I21" s="397"/>
    </row>
    <row r="22" spans="2:9" ht="18.75">
      <c r="B22" s="397" t="s">
        <v>2780</v>
      </c>
      <c r="C22" s="397"/>
      <c r="D22" s="397"/>
      <c r="E22" s="397"/>
      <c r="F22" s="397"/>
      <c r="G22" s="397"/>
      <c r="H22" s="397"/>
      <c r="I22" s="397"/>
    </row>
    <row r="23" ht="15"/>
    <row r="24" spans="1:11" s="39" customFormat="1" ht="18.75">
      <c r="A24" s="141" t="s">
        <v>152</v>
      </c>
      <c r="B24" s="142" t="s">
        <v>2315</v>
      </c>
      <c r="C24" s="142"/>
      <c r="D24" s="142"/>
      <c r="E24" s="142"/>
      <c r="F24" s="142"/>
      <c r="G24" s="142"/>
      <c r="H24" s="142"/>
      <c r="I24" s="142"/>
      <c r="J24" s="142"/>
      <c r="K24" s="182"/>
    </row>
    <row r="25" ht="15"/>
    <row r="26" spans="2:9" ht="18.75">
      <c r="B26" s="397" t="s">
        <v>2778</v>
      </c>
      <c r="C26" s="397"/>
      <c r="D26" s="397"/>
      <c r="E26" s="397"/>
      <c r="F26" s="397"/>
      <c r="G26" s="397"/>
      <c r="H26" s="397"/>
      <c r="I26" s="397"/>
    </row>
    <row r="27" spans="2:9" ht="9.75" customHeight="1">
      <c r="B27" s="397"/>
      <c r="C27" s="397"/>
      <c r="D27" s="397"/>
      <c r="E27" s="397"/>
      <c r="F27" s="397"/>
      <c r="G27" s="397"/>
      <c r="H27" s="397"/>
      <c r="I27" s="397"/>
    </row>
    <row r="28" spans="2:9" ht="18.75">
      <c r="B28" s="397" t="s">
        <v>2779</v>
      </c>
      <c r="C28" s="397"/>
      <c r="D28" s="397"/>
      <c r="E28" s="397"/>
      <c r="F28" s="397"/>
      <c r="G28" s="397"/>
      <c r="H28" s="397"/>
      <c r="I28" s="397"/>
    </row>
    <row r="29" spans="2:9" ht="9.75" customHeight="1">
      <c r="B29" s="397"/>
      <c r="C29" s="397"/>
      <c r="D29" s="397"/>
      <c r="E29" s="397"/>
      <c r="F29" s="397"/>
      <c r="G29" s="397"/>
      <c r="H29" s="397"/>
      <c r="I29" s="397"/>
    </row>
    <row r="30" spans="2:9" ht="18.75">
      <c r="B30" s="397" t="s">
        <v>2780</v>
      </c>
      <c r="C30" s="397"/>
      <c r="D30" s="397"/>
      <c r="E30" s="397"/>
      <c r="F30" s="397"/>
      <c r="G30" s="397"/>
      <c r="H30" s="397"/>
      <c r="I30" s="397"/>
    </row>
    <row r="31" ht="15"/>
    <row r="32" spans="1:11" s="39" customFormat="1" ht="18.75">
      <c r="A32" s="119" t="s">
        <v>288</v>
      </c>
      <c r="B32" s="154" t="s">
        <v>2357</v>
      </c>
      <c r="C32" s="154"/>
      <c r="D32" s="154"/>
      <c r="E32" s="154"/>
      <c r="F32" s="154"/>
      <c r="G32" s="154"/>
      <c r="H32" s="154"/>
      <c r="I32" s="154"/>
      <c r="J32" s="154"/>
      <c r="K32" s="181"/>
    </row>
    <row r="33" ht="15"/>
    <row r="34" spans="2:9" ht="18.75">
      <c r="B34" s="399" t="s">
        <v>2772</v>
      </c>
      <c r="C34" s="399"/>
      <c r="D34" s="399"/>
      <c r="E34" s="399"/>
      <c r="F34" s="399"/>
      <c r="G34" s="399"/>
      <c r="H34" s="399"/>
      <c r="I34" s="399"/>
    </row>
    <row r="35" spans="2:9" ht="9.75" customHeight="1">
      <c r="B35" s="397"/>
      <c r="C35" s="397"/>
      <c r="D35" s="397"/>
      <c r="E35" s="397"/>
      <c r="F35" s="397"/>
      <c r="G35" s="397"/>
      <c r="H35" s="397"/>
      <c r="I35" s="397"/>
    </row>
    <row r="36" spans="2:9" ht="18.75">
      <c r="B36" s="397" t="s">
        <v>2773</v>
      </c>
      <c r="C36" s="397"/>
      <c r="D36" s="397"/>
      <c r="E36" s="397"/>
      <c r="F36" s="397"/>
      <c r="G36" s="397"/>
      <c r="H36" s="397"/>
      <c r="I36" s="397"/>
    </row>
    <row r="37" spans="2:9" ht="9.75" customHeight="1">
      <c r="B37" s="397"/>
      <c r="C37" s="397"/>
      <c r="D37" s="397"/>
      <c r="E37" s="397"/>
      <c r="F37" s="397"/>
      <c r="G37" s="397"/>
      <c r="H37" s="397"/>
      <c r="I37" s="397"/>
    </row>
    <row r="38" spans="2:9" ht="18.75">
      <c r="B38" s="397" t="s">
        <v>2774</v>
      </c>
      <c r="C38" s="397"/>
      <c r="D38" s="397"/>
      <c r="E38" s="397"/>
      <c r="F38" s="397"/>
      <c r="G38" s="397"/>
      <c r="H38" s="397"/>
      <c r="I38" s="397"/>
    </row>
    <row r="39" spans="2:9" s="184" customFormat="1" ht="18.75">
      <c r="B39" s="398"/>
      <c r="C39" s="398"/>
      <c r="D39" s="398"/>
      <c r="E39" s="398"/>
      <c r="F39" s="398"/>
      <c r="G39" s="398"/>
      <c r="H39" s="398"/>
      <c r="I39" s="398"/>
    </row>
    <row r="40" spans="2:9" ht="18.75">
      <c r="B40" s="399" t="s">
        <v>2777</v>
      </c>
      <c r="C40" s="399"/>
      <c r="D40" s="399"/>
      <c r="E40" s="399"/>
      <c r="F40" s="399"/>
      <c r="G40" s="399"/>
      <c r="H40" s="399"/>
      <c r="I40" s="399"/>
    </row>
    <row r="41" spans="2:9" ht="9.75" customHeight="1">
      <c r="B41" s="397"/>
      <c r="C41" s="397"/>
      <c r="D41" s="397"/>
      <c r="E41" s="397"/>
      <c r="F41" s="397"/>
      <c r="G41" s="397"/>
      <c r="H41" s="397"/>
      <c r="I41" s="397"/>
    </row>
    <row r="42" spans="2:9" ht="18.75">
      <c r="B42" s="397" t="s">
        <v>2775</v>
      </c>
      <c r="C42" s="397"/>
      <c r="D42" s="397"/>
      <c r="E42" s="397"/>
      <c r="F42" s="397"/>
      <c r="G42" s="397"/>
      <c r="H42" s="397"/>
      <c r="I42" s="397"/>
    </row>
    <row r="43" spans="2:9" ht="9.75" customHeight="1">
      <c r="B43" s="397"/>
      <c r="C43" s="397"/>
      <c r="D43" s="397"/>
      <c r="E43" s="397"/>
      <c r="F43" s="397"/>
      <c r="G43" s="397"/>
      <c r="H43" s="397"/>
      <c r="I43" s="397"/>
    </row>
    <row r="44" spans="2:9" ht="18.75">
      <c r="B44" s="397" t="s">
        <v>2776</v>
      </c>
      <c r="C44" s="397"/>
      <c r="D44" s="397"/>
      <c r="E44" s="397"/>
      <c r="F44" s="397"/>
      <c r="G44" s="397"/>
      <c r="H44" s="397"/>
      <c r="I44" s="397"/>
    </row>
    <row r="45" ht="15"/>
    <row r="46" ht="15" hidden="1"/>
    <row r="47" ht="15" hidden="1"/>
    <row r="48" ht="15" hidden="1"/>
    <row r="49" ht="15" hidden="1"/>
    <row r="50" ht="15" hidden="1"/>
    <row r="51" ht="15" hidden="1"/>
    <row r="52" ht="15" hidden="1"/>
  </sheetData>
  <sheetProtection password="8350" sheet="1" objects="1" scenarios="1"/>
  <mergeCells count="33">
    <mergeCell ref="K4:K6"/>
    <mergeCell ref="B26:I26"/>
    <mergeCell ref="B27:I27"/>
    <mergeCell ref="B28:I28"/>
    <mergeCell ref="B29:I29"/>
    <mergeCell ref="B14:I14"/>
    <mergeCell ref="B4:I4"/>
    <mergeCell ref="B5:I5"/>
    <mergeCell ref="B6:I6"/>
    <mergeCell ref="B7:I7"/>
    <mergeCell ref="B8:I8"/>
    <mergeCell ref="B9:I9"/>
    <mergeCell ref="B10:I10"/>
    <mergeCell ref="B11:I11"/>
    <mergeCell ref="B12:I12"/>
    <mergeCell ref="B13:I13"/>
    <mergeCell ref="B30:I30"/>
    <mergeCell ref="B18:I18"/>
    <mergeCell ref="B19:I19"/>
    <mergeCell ref="B20:I20"/>
    <mergeCell ref="B21:I21"/>
    <mergeCell ref="B22:I22"/>
    <mergeCell ref="B34:I34"/>
    <mergeCell ref="B35:I35"/>
    <mergeCell ref="B36:I36"/>
    <mergeCell ref="B37:I37"/>
    <mergeCell ref="B38:I38"/>
    <mergeCell ref="B43:I43"/>
    <mergeCell ref="B44:I44"/>
    <mergeCell ref="B39:I39"/>
    <mergeCell ref="B40:I40"/>
    <mergeCell ref="B41:I41"/>
    <mergeCell ref="B42:I42"/>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2013-10-01T15:53:48Z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