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505" activeTab="0"/>
  </bookViews>
  <sheets>
    <sheet name="GOBIERNO" sheetId="1" r:id="rId1"/>
    <sheet name="DESARROLLO SOCIAL" sheetId="2" r:id="rId2"/>
    <sheet name="SECRETARIA GENERAL" sheetId="3" r:id="rId3"/>
    <sheet name="PLANEACION" sheetId="4" r:id="rId4"/>
    <sheet name="DEPORTES Y RECREACION " sheetId="5" r:id="rId5"/>
    <sheet name="OBRAS PUBLICAS " sheetId="6" r:id="rId6"/>
    <sheet name="UMATA" sheetId="7" r:id="rId7"/>
    <sheet name="TRANSITO" sheetId="8" r:id="rId8"/>
  </sheets>
  <definedNames/>
  <calcPr fullCalcOnLoad="1"/>
</workbook>
</file>

<file path=xl/sharedStrings.xml><?xml version="1.0" encoding="utf-8"?>
<sst xmlns="http://schemas.openxmlformats.org/spreadsheetml/2006/main" count="1347" uniqueCount="664">
  <si>
    <t>DEPARTAMENTO DE BOYACÀ</t>
  </si>
  <si>
    <t>MUNICIPIO DE BOYACÁ</t>
  </si>
  <si>
    <t>PLAN DE DESARROLLO MUNICIPAL</t>
  </si>
  <si>
    <t>"Trabajando por el Cambio"</t>
  </si>
  <si>
    <t>2012 - 2015</t>
  </si>
  <si>
    <t>PLAN DE ACCIÓN  VIGENCIA 2012</t>
  </si>
  <si>
    <t>ENFOQUE</t>
  </si>
  <si>
    <t>SECTOR</t>
  </si>
  <si>
    <t>CODIGO</t>
  </si>
  <si>
    <t>PROGRAMA</t>
  </si>
  <si>
    <t>META</t>
  </si>
  <si>
    <t>INDICADOR DE PRODUCTO</t>
  </si>
  <si>
    <t>ESTRATEGIAS Y ACTIVIDADES</t>
  </si>
  <si>
    <t>VALOR ESTIMADO ($)</t>
  </si>
  <si>
    <t>RESPONSABLES</t>
  </si>
  <si>
    <t>FECHA DE TERMINACION DE LA ACTIVIDAD</t>
  </si>
  <si>
    <t>ORIGEN DE RECURSOS</t>
  </si>
  <si>
    <t>MONTO                    TOTAL</t>
  </si>
  <si>
    <t>NOMBRE</t>
  </si>
  <si>
    <t>LÍNEA BASE</t>
  </si>
  <si>
    <t>SECRETARIA DE DESPACHO</t>
  </si>
  <si>
    <t>AREA INVOLUCRADA</t>
  </si>
  <si>
    <t>RUBRO PRESUPUESTAL (MUNICIPIO)</t>
  </si>
  <si>
    <t>DEPARTAMENTO</t>
  </si>
  <si>
    <t>OTROS RECURSOS DE COFIN.</t>
  </si>
  <si>
    <t>1.1.4</t>
  </si>
  <si>
    <t>CRECIMIENTO ECONÓMICO PARA EL DESARROLLO HUMANO</t>
  </si>
  <si>
    <t>HABILITACIÓN AMBIENTAL Y REACTIVACIÓN AGROPECUARIA</t>
  </si>
  <si>
    <t>1.3.1</t>
  </si>
  <si>
    <t>AGRICULTURA</t>
  </si>
  <si>
    <t>1.3.2</t>
  </si>
  <si>
    <t>AMBIENTE</t>
  </si>
  <si>
    <t>1.3.3</t>
  </si>
  <si>
    <t>1.3.4</t>
  </si>
  <si>
    <t>EMPRENDIMIENTO AGROPECUARIO</t>
  </si>
  <si>
    <t>2. DESARROLLO SOCIAL INCLUYENTE</t>
  </si>
  <si>
    <t>EDUCACIÓN</t>
  </si>
  <si>
    <t>2.1.1</t>
  </si>
  <si>
    <t>EDUCACIÓN CON CALIDAD EN SERVICIO</t>
  </si>
  <si>
    <t>2.1.2</t>
  </si>
  <si>
    <t>EDUCACIÓN CON CALIDAD EN INFRAESTRUCTURA</t>
  </si>
  <si>
    <t>2.1.3</t>
  </si>
  <si>
    <t>ALIMENTACIÓN ESCOLAR</t>
  </si>
  <si>
    <t>SALUD</t>
  </si>
  <si>
    <t>2.2.1</t>
  </si>
  <si>
    <t>SOCIEDAD SALUDABLE - ATENCIÓN CON CALIDAD</t>
  </si>
  <si>
    <t>2.2.2</t>
  </si>
  <si>
    <t>SOCIEDAD SALUDABLE - ASEGURAMIENTO EN SALUD</t>
  </si>
  <si>
    <t>2.2.3</t>
  </si>
  <si>
    <t>SOCIEDAD SALUDABLE - SEGUIMIENTO, VIGILANCIAY CONTROL A LA PRESTACIÓN DE SERVICIOS DE SALUD</t>
  </si>
  <si>
    <t>2.2.4</t>
  </si>
  <si>
    <t>SOCIEDAD SALUDABLE - SALUD PÚBLICA</t>
  </si>
  <si>
    <t>2.3.1</t>
  </si>
  <si>
    <t>FONDO DE SEGURIDAD Y CONVIVENCIA CIUDADANA</t>
  </si>
  <si>
    <t>2.3.2</t>
  </si>
  <si>
    <t>PLAN DE SEGURIDAD DEMOCRÁTICA</t>
  </si>
  <si>
    <t>2.3.3</t>
  </si>
  <si>
    <t>JUSTICIA, PAZ Y REPARACIÓN</t>
  </si>
  <si>
    <t>FAMILIA Y GRUPOS VULNERABLES</t>
  </si>
  <si>
    <t>2.4.2</t>
  </si>
  <si>
    <t>PROGRAMA DE FAMILIAS EN ACCIÓN</t>
  </si>
  <si>
    <t>2.4.3</t>
  </si>
  <si>
    <t>FAMILIA "ATENCIÓN Y APOYO A MADRES Y PADRES CABEZA DE HOGAR"</t>
  </si>
  <si>
    <t>2.4.4</t>
  </si>
  <si>
    <t>ATENCIÓN Y APOYO AL ADULTO MAYOR</t>
  </si>
  <si>
    <t>2.4.5</t>
  </si>
  <si>
    <t>MUJER - EQUIDAD DE GÉNERO</t>
  </si>
  <si>
    <t>2.4.6</t>
  </si>
  <si>
    <t>ATENCIÓN Y APOYO A LA POBLACIÓN DESPLAZADA POR LA VIOLENCIA</t>
  </si>
  <si>
    <t>2.4.7</t>
  </si>
  <si>
    <t>ATENCIÓN Y APOYO PARA EL DESARROLLO DE POLÍTICAS DE RECONCILIACIÓN Y PAZ</t>
  </si>
  <si>
    <t>2.4.8</t>
  </si>
  <si>
    <t>PROMOCIÓN A LA POBLACIÓN CON DISCAPACIDAD</t>
  </si>
  <si>
    <t>2.4.10</t>
  </si>
  <si>
    <t>ETNIAS</t>
  </si>
  <si>
    <t>VIVIENDA DIGNA Y SALUDABLE</t>
  </si>
  <si>
    <t>2.5.1</t>
  </si>
  <si>
    <t>VIVIENDA CON ENFOQUE GERENCIAL</t>
  </si>
  <si>
    <t>2.5.2</t>
  </si>
  <si>
    <t>CRECIÓN DE HABITAT</t>
  </si>
  <si>
    <t>CULTURA</t>
  </si>
  <si>
    <t>2.6.1</t>
  </si>
  <si>
    <t>DESARROLLO ARTISTICO Y CULTURAL</t>
  </si>
  <si>
    <t>DEPORTE, RECREACIÓN Y APROVECHAMIENTO DEL TIEMPO LIBRE</t>
  </si>
  <si>
    <t>2.7.1</t>
  </si>
  <si>
    <t>CONSTRUCCIÓNY/O ADECUACIÓN DE ESCENARIOS DEPORTIVOS</t>
  </si>
  <si>
    <t>2.7.2</t>
  </si>
  <si>
    <t>DEOTACIÓN DE ESCENARIOS DEPORTIVOS E IMPLEMENTOSPARA LA PRÁCTICA DEL DEPORTE</t>
  </si>
  <si>
    <t>2.7.3</t>
  </si>
  <si>
    <t>FOMENTO, DESARROLLO Y PRÁCTICA DEL DEPORTE, LA RECREACIÓN Y EL APROVECHAMIENTO DEL TIEMPO LIBRE</t>
  </si>
  <si>
    <t>2.7.4</t>
  </si>
  <si>
    <t>FORMACIÓN Y COMPETENCIA</t>
  </si>
  <si>
    <t>2.7.5</t>
  </si>
  <si>
    <t>SANO ESPARCIEMIENTO</t>
  </si>
  <si>
    <t>3.1.4</t>
  </si>
  <si>
    <t>ENERGÍA Y SERVICIOS DE GAS</t>
  </si>
  <si>
    <t>RECUPERACIÓN VIAL URBANO Y RURAL</t>
  </si>
  <si>
    <t>3.2.1</t>
  </si>
  <si>
    <t>PLAN VIAL</t>
  </si>
  <si>
    <t>3.2.3</t>
  </si>
  <si>
    <t>ESTATUTO URBANO</t>
  </si>
  <si>
    <t>ORNATO PÚBLICO Y ZONAS VERDES</t>
  </si>
  <si>
    <t>3.3.1</t>
  </si>
  <si>
    <t>ORNATO Y ZONAS VERDES</t>
  </si>
  <si>
    <t>LAZOS DE VECINDAD</t>
  </si>
  <si>
    <t>4.2.1</t>
  </si>
  <si>
    <t>ZONAS HOMOGÉNEAS</t>
  </si>
  <si>
    <t>ARQUITECTO, ROBINSON ROMERO IZQUIERDO</t>
  </si>
  <si>
    <t>Secretario de Planeación Municipal</t>
  </si>
  <si>
    <t>______________________________________________________</t>
  </si>
  <si>
    <t xml:space="preserve"> </t>
  </si>
  <si>
    <t>SECRETARIA DE UMATA MUNICIPAL</t>
  </si>
  <si>
    <t>MUNICIPIO DE PUERTO BOYACÁ</t>
  </si>
  <si>
    <t>RECONOCIMIENTO CIVIL Y SOCIAL DE LA INFANCIA, ADOLESCENCIA</t>
  </si>
  <si>
    <t xml:space="preserve">CIUDADANIA </t>
  </si>
  <si>
    <t>DISMINUCION DE LA VULNERABILIDAD DE DERECHOS DE LOS NIÑOS Y NIÑAS</t>
  </si>
  <si>
    <t xml:space="preserve">FECHA DE INICIO DE LA ACTIVIDAD </t>
  </si>
  <si>
    <t>SUBPROGRAMAS</t>
  </si>
  <si>
    <t>OBJETIVOS</t>
  </si>
  <si>
    <t xml:space="preserve">VALOR ESPERADO PARA LA VIGENCIA </t>
  </si>
  <si>
    <t xml:space="preserve">INDICADORES DE GESTIÓN </t>
  </si>
  <si>
    <t>RECURSOS PROPIOS</t>
  </si>
  <si>
    <t>PLAN DE ACCIÓN  VIGENCIA 2013</t>
  </si>
  <si>
    <t>SECRETARIA DE GOBIERNO MUNICIPAL</t>
  </si>
  <si>
    <t xml:space="preserve">PROGRAMA </t>
  </si>
  <si>
    <t>APOYAR LAS ACCIONES ENCAMINADAS A LA REINTEGRACION FAMILIAR CON EL FIN DE MEJORAR LA CALIDAD DE VIDA</t>
  </si>
  <si>
    <t>AUMENTAR LA CAPACIDAD INSTITUCIONAL DE LA COMISARIA DE FAMILIA PARA EL MEJORAMIENTO CONTINUO DE LA ATENCION A LAS FAMILIAS</t>
  </si>
  <si>
    <t xml:space="preserve">AUMENTO DE
CAPACITACIÓN INSTITUCIONAL
</t>
  </si>
  <si>
    <t>SECRETARIA DE GOBIERNO</t>
  </si>
  <si>
    <t>15 DE FEBRERO</t>
  </si>
  <si>
    <t>31 DE DICIEMBRE</t>
  </si>
  <si>
    <t>GESTIONAR LA CREACION DE UN COSO MUNICIPAL DURANTE EL CUATRENIO</t>
  </si>
  <si>
    <t>GESTIONES ADELANTADAS</t>
  </si>
  <si>
    <t xml:space="preserve">31 DE DICIEMBRE </t>
  </si>
  <si>
    <t>MEJORAR LAS CONDICIONES ECONOMICAS, SOCIALES Y POLITICAS DE LAS COMUNIDADES ETNICAS, AFROPUERTOBOYACENSES E INDIGENAS RESIDENTES EN EL MUNICIPIO QUE LES PERMITA EL DISFRUTE DE UNA CALIDAD DE VIDA DIGNA</t>
  </si>
  <si>
    <t>ACTUALIZAR EL CENSO QUE PERMITA ESTABLECER LA POBLACION ETNICA Y MINORIAS, E INDIGENAS EXISTENTES EN EL MUNICIPIO DURANTE EL CUATRIENIO</t>
  </si>
  <si>
    <t>APOYAR EL FORTALECIMIENTO ORGANIZACIONAL DE LA POBLACION AFRODESCENDIENTE Y DE LA COMUNIDAD INDIGENA A TRAVES DE UN CONVENIO INTERINSTITUCIONAL DURANTE EL CUATRIENIO</t>
  </si>
  <si>
    <t>REALIZAR 3 EVENTOS Y ENCUENTROS INTERCULTURALES DURANTE EL CUATRIENIO</t>
  </si>
  <si>
    <t>PROMOVER UNA 1 CAMPAÑA PARA EL RESCATE, FORTALECIMIENTO Y PRESERVACION DE LA IDENTIDAD DE LOS VALORES ETNICOS CULTURALES DE LA COMUNIDAD INDIGENA Y AFRODESCENDIENTE DURANTE EL CUATRIENIO</t>
  </si>
  <si>
    <t>IMPLEMENTAR UN PROGRAMA DE FORMACION Y CAPACITACION DE ETNOEDUCADORES DE LA POBLACION INDIGENA Y AFRODESCENDIENTES DURANTE EL CUATRIENIO</t>
  </si>
  <si>
    <t>REALIZAR 4 EVENTOS DE LA CONMEMORACION DEL DIA DE LA AFROCOLOMBIANIDAD E INDIGENAS Y PARTICIPAR EN EL FESTIVAN DE LAS COLONIAS DURANTE EL CUATRIENIO</t>
  </si>
  <si>
    <t xml:space="preserve">10 DE MARZO </t>
  </si>
  <si>
    <t>APOYAR 2 PROYECTOS PRODUCTIVOS AUTO-SOSTENIBLES DE LA POBLACION EMBERA KATIO EN EL MUNICIPIO DURANTE EL CUATRIENIO</t>
  </si>
  <si>
    <t>BRINDAR APOYO A LA POLITICA DE REINTEGRACION</t>
  </si>
  <si>
    <t>ACTUALIZACION DEL CESNO EN UN 60% DE LA POBLACION PARTICIPANTE DE LA POLITICA DE REINTEGRACION EN EL MUNICIPIO DURANTE EL CUATRIENIO</t>
  </si>
  <si>
    <t xml:space="preserve">PORCENTAJE DE
ACTUALIZACIÓN DEL
CENSO
</t>
  </si>
  <si>
    <t>MANTRENER UNA ESTRATEGIA PARA LA GENERACION DE EMPLEO PRODUCTIVO Y AUTO-SOSTENIBLE DURANTE EL CUATRIENIO</t>
  </si>
  <si>
    <t>ESTRATEGIA CONTINUADA</t>
  </si>
  <si>
    <t>CENSO ACTUALIZADO</t>
  </si>
  <si>
    <t>CONVENIO REALIZADO</t>
  </si>
  <si>
    <t>EVENTO REALIZADO</t>
  </si>
  <si>
    <t>CAMPAÑA REALIZADA</t>
  </si>
  <si>
    <t>PROGRAMA IMPLEMENTADO</t>
  </si>
  <si>
    <t>PROYECTOS APOYADOS</t>
  </si>
  <si>
    <t xml:space="preserve">GESTIONAR 4 CONVENIOS INTERISNTITUCIONALES CON EL FIN DE PROMOVER LA POLITICA DE INCLUSION EN LA OFERTA INSTITUCIONAL DURANTE EL CUATRIENIO </t>
  </si>
  <si>
    <t>CONVENIOS GESTIONADOS</t>
  </si>
  <si>
    <t>REALIZAR UN ESTUDIO DE INVESTIGACION PARA EL MONITOREO Y MEDICION DE RESULTADOS E IMPACTOS DE LA POLITICA DE REINTEGRACION EN EL MUNICIPIO DURANTE EL CUATRIENIO</t>
  </si>
  <si>
    <t>ESTUDIO REALIZADO</t>
  </si>
  <si>
    <t>GENERAR PROCESOS PARA EL EFECTIVO FUNCIONAMIENTO DEL PLAN INTEGRAL UNICO PARA LA ATENCION DE LA POBLACION DESPLAZADA</t>
  </si>
  <si>
    <t>ACTUALIZACION DEL DIAGNOSTICO Y CENSO DE LA POBLACION DESPLAZADA DURANTE EL CUATRIENIO</t>
  </si>
  <si>
    <t>DIAGNOSTICO ACTUALIZADO</t>
  </si>
  <si>
    <t>28 DE FEBRERO</t>
  </si>
  <si>
    <t>15 DE JUNIO</t>
  </si>
  <si>
    <t>30 DE MARZO</t>
  </si>
  <si>
    <t>30 DE OCTUBRE</t>
  </si>
  <si>
    <t>15 DE MAYO</t>
  </si>
  <si>
    <t>15 DE JULIO</t>
  </si>
  <si>
    <t>05 DE MARZO</t>
  </si>
  <si>
    <t>REALIZAR 3 CONVENIOS INTERISINTITUCIONALES DEL ORDEN MUNICIPAL DEPARTAMENTAL Y NACIONAL</t>
  </si>
  <si>
    <t>CONVENIOS REALIZADOS</t>
  </si>
  <si>
    <t>31 DE NOVIEMBRE</t>
  </si>
  <si>
    <t>REALIZAR 4 FOROS DE ATENCION, SOCIALIZACION Y SENSIBILIZACION PARA EL FORTALECIMIENTO DE LA POBLACION DESPLAZADA DURANTE EL CUATRIENIO</t>
  </si>
  <si>
    <t>FOROS REALIZADOS</t>
  </si>
  <si>
    <t>20 DE MAYO</t>
  </si>
  <si>
    <t>26 DE MAYO</t>
  </si>
  <si>
    <t>DESARROLLAR UNA ESTRATEGIA PARA LA GENERACION DE EMPLEO PRODUCTIVO Y AUTO-SOSTENIBLE DURANTE EL CUATRIENIO</t>
  </si>
  <si>
    <t>ESTRATEGIA DESARROLLADA</t>
  </si>
  <si>
    <t xml:space="preserve">15 DE DICIMEBRE </t>
  </si>
  <si>
    <t>IMPLEMENTAR Y EJECUTAR EL PLAN INTEGRAL UNICO PARA LA ATENCION A LA POBLACION DESPLAZADA (PIU) DURANTE EL CUATRIENIO</t>
  </si>
  <si>
    <t>PIU CREADO E IMPLEMNTADO</t>
  </si>
  <si>
    <t xml:space="preserve">01 DE ENERO </t>
  </si>
  <si>
    <t>31 DE DICIMEBRE</t>
  </si>
  <si>
    <t>MEJORAR LA CALIDA DE VIDA DE LA MUJER EN ARAS DE DIGNIFICAR SU PAPEL FRENTE A LA SOCIEDAD</t>
  </si>
  <si>
    <t>GENERAR 4 EVENTOS DONDE SE LE RECONOZCA Y EXALTE LA PARTICIPACION DE LA MUJER EN LOS DIFERENTES ESPACIOS DURANTE EL CUATRIENIO</t>
  </si>
  <si>
    <t>N.D</t>
  </si>
  <si>
    <t>NUMERO DE EVENTOS REALIZADOS</t>
  </si>
  <si>
    <t>GARANTIZAR EL 30% DE TODAS LAS LINEAS DE CREDITOS OFRECIDOS POR LA ADMINISTRACION MUNICIPAL QUE CUMPLAN CON LOS REQUISITOS DE LEY PARA SER OTROGADOS DURANTE EL CUATRIENIO</t>
  </si>
  <si>
    <t>PORCENTAJE DE CREDITOS OTORGADOS</t>
  </si>
  <si>
    <t xml:space="preserve">15 DE FEBRERO </t>
  </si>
  <si>
    <t xml:space="preserve">15 DE MAYO </t>
  </si>
  <si>
    <t>20 DE FEBRERO</t>
  </si>
  <si>
    <t>20 DE JUNIO</t>
  </si>
  <si>
    <t>PRIORIZAR LOS GASTOS EFECTUADOS CON LOS RECURSOS DEL FONDO DE SEGURIDAD Y CONVIVENCIA DE SEGURIDAD PARA EL FORTALECIMIENTO Y LA PRESERVACION DEL ORDEN PUBLICO, DE CONFORMIDAD CON LA LEY</t>
  </si>
  <si>
    <t>FORTALECER CON 3 DOTACIONES DE EQUIPOS PARA FACILITAR EN LA OPERACIÓN DE REDES DE INTELIGENCIA DE LA FUERZA PÚBLICA PARA EL MUNICIPIO DURANTE EL CUATRIENIO</t>
  </si>
  <si>
    <t>INVERSIONES APOYADAS</t>
  </si>
  <si>
    <t>15 DE ABRIL</t>
  </si>
  <si>
    <t>30 DE JUNIO</t>
  </si>
  <si>
    <t>GESTIONAR Y COFINANCIAR LA CONSTRUCCION DE LA NUEVA ESTACION DE POLICIA EN EL MUNICIPIO DURANTE EL CUATRIENIO</t>
  </si>
  <si>
    <t>GESTIONAR Y COFINANCIAR LA PUESTA EN FUNCIONAMIENTO DE 2 CAI MOVILES EN EL MUNICIPIO DURANTE EL CUATRIENIO</t>
  </si>
  <si>
    <t>GESTIONAR Y COFINANCIAR 12 SISTEMAS INTEGRALES DE CAMARAS DE VIGILANCIA DE ALTA RESOLUCION EN EL MUNICIPIO DURANTE EL CUATRIENIO</t>
  </si>
  <si>
    <t>REALIZAR 4 CONVENIOS INTERINSTITUCIONALES EN EL MUNICIPIO DURANTE EL CUATRIENIO</t>
  </si>
  <si>
    <t>30 DE MAYO</t>
  </si>
  <si>
    <t>30 DE SEPTIEMBRE</t>
  </si>
  <si>
    <t>CAI MOVILES IMPLEMENTADOS</t>
  </si>
  <si>
    <t>ADQUISICION DE CAMARAS</t>
  </si>
  <si>
    <t>10 DE MAYO</t>
  </si>
  <si>
    <t>IMPLEMENTAR UN PLAN DE SEGURIDAD, PREVENCION Y CONVIVENCIA PARA HACER DE PUERTO BOYACA UN MUNICIPIO MAS SEGURO Y LEGAL</t>
  </si>
  <si>
    <t>ESTUDIO SOBRE LA EVALUACION DE LA SITUACION ACTUAL DE CRIMINALIDAD Y DELINCUENCIA EN EL MUNICIPIO DE PUERTO BOYACA</t>
  </si>
  <si>
    <t>REDUCIR LOS NIVELES DE DELINCUENCIA Y DROGADICCION A TRAVES DE 4 CAMPAÑAS DE SENSILIZACION EN EL MUNICIPIO DURANTE EN CUATRIENIO</t>
  </si>
  <si>
    <t>30 DE DICIEMBRE</t>
  </si>
  <si>
    <t>REALIZAR 50 OPERATIVOS Y ACTIVIDADES DE CONVIVENCIA CIUDADANA EN EL MUNICIPIO DURANTE EL CUATRIENIO</t>
  </si>
  <si>
    <t>OPERATIVOS REALIZADOS</t>
  </si>
  <si>
    <t>DESARROLLAR 20 CAMPAÑAS CON LOS ESTABLECIMIENTOS EDUCATIVOS DEL SECTOR DE SEGURIDAD Y JUSTICIA PARA DESARROLLAR ACCIONES DE PREVENCION DE HURTOS, DELINCUENCIA, DROGADICCION, ESTAFAS, AMENAZAS, MATONEO ESCOLAR Y BULLYNG EN EL MUNICIPIO DURANTE EL CUATRIENIO</t>
  </si>
  <si>
    <t>CAMPAÑAS DESARROLLADAS</t>
  </si>
  <si>
    <t>REALIZAR CENSO POBLACIONAL DE LAS PERSONAS VICTIMAS DEL CONFLICTO ARMADO INTERNO QUE VIVEN EN EL MUNICIPIO DURANTE EL CUATRIENIO</t>
  </si>
  <si>
    <t xml:space="preserve">IMPLEMENTAR LA LEY DE VICTIMAS </t>
  </si>
  <si>
    <t>CENSO POBLACIONAL REALIZADO</t>
  </si>
  <si>
    <t>ACTUALIZAR EL MAPA DE RIESGO PARA IDENTIFICAR CUALES SON LAS ZONAS DE ALTO RIESGO EN EL MUNICIPIO</t>
  </si>
  <si>
    <t>DISEÑAR FORMULAR E IMPLEMNTAR EL PLAN LOCAL DE EMERGENCIA Y CONTINGENCIA DURANTE EL CUATRIENIO</t>
  </si>
  <si>
    <t>PLAN DISEÑADO</t>
  </si>
  <si>
    <t xml:space="preserve">02 DE ENERO </t>
  </si>
  <si>
    <t>IMPLEMENTACION DE 5 SISTEMAS DE ALARMAS ENE EL MUNICIPIO DURANTE EL CUATRIENIO</t>
  </si>
  <si>
    <t>SISTEMA DE ALARMA IMPLENTADO</t>
  </si>
  <si>
    <t xml:space="preserve">20 DE MARZO </t>
  </si>
  <si>
    <t>20 DE AGOSTO</t>
  </si>
  <si>
    <t>5,2,1</t>
  </si>
  <si>
    <t>ELABORAR Y GESTIONAR UN PROYECTO PARA LA CONSTRUCCION DE UN HOGAR DE PASO DEL MENOR INFRACTOR Y CONTRAVENTOR EN EL MUNICIPIO DURANTE EL CUATRIENIO</t>
  </si>
  <si>
    <t>REDUCIR LOS INDICES EN UN 30% DE VIOLENCIA PERSONAL EN LA INFANCIA DEL MUNICIPIO DURANT EL CUATRIENIO</t>
  </si>
  <si>
    <t>PORCENTAJE DE REDUCCION</t>
  </si>
  <si>
    <t>Fuentes de financiación para la vigencia</t>
  </si>
  <si>
    <t>Recursos propios</t>
  </si>
  <si>
    <t>Sistema General de Participaciones (SGP)</t>
  </si>
  <si>
    <t>Regalías</t>
  </si>
  <si>
    <t>Crédito</t>
  </si>
  <si>
    <t>Cofinanaciación</t>
  </si>
  <si>
    <t>Otros</t>
  </si>
  <si>
    <t>Con destinación específica</t>
  </si>
  <si>
    <t>Sin destinación específica</t>
  </si>
  <si>
    <t>Educación</t>
  </si>
  <si>
    <t>Salud</t>
  </si>
  <si>
    <t>Agua potable y saneamiento básico</t>
  </si>
  <si>
    <t>Propósito general
Libre inversión</t>
  </si>
  <si>
    <t>Propósito general
Forzosa inversión</t>
  </si>
  <si>
    <t>Programa alimentación escolar y ribereños del río Magdalena</t>
  </si>
  <si>
    <t>1.1</t>
  </si>
  <si>
    <t>1.1.4.2</t>
  </si>
  <si>
    <t>OTORGAR CREDITOS PARA EDUCACION  SUPERIOR A LA POBLACION DE ESCASOS RECURSOS</t>
  </si>
  <si>
    <t>1.1.4.2.2.</t>
  </si>
  <si>
    <t>Fomentar hasta 500 creditos de educacion superior en el Municipio durante el cuatrienio.</t>
  </si>
  <si>
    <t>FOMENTAR HASTA 500 CREDITOS DE EDUCACION SUPERIOR EN EL MUNICIPIO DURANTE EL CUATRIENIO.</t>
  </si>
  <si>
    <t xml:space="preserve">N° DE CRÉDITOS
OTORGADOS
</t>
  </si>
  <si>
    <t>DIVULGACION A TRAVES DE LOS MEDIOS DE COMUNICACIÓN</t>
  </si>
  <si>
    <t>DESARROLLO SOCIAL</t>
  </si>
  <si>
    <t>EDUCACION</t>
  </si>
  <si>
    <t>ENERO</t>
  </si>
  <si>
    <t>DICIEMBRE</t>
  </si>
  <si>
    <t xml:space="preserve">201020114002
201020114004
</t>
  </si>
  <si>
    <t>2.1.1.1</t>
  </si>
  <si>
    <t>APOYO AL FORTALECIMIENTO EN LA COBERTURA Y MEJORAR LA CALIDAD DE LA EDUCACION, BASICA, SECUNDARIA, MEDIA TECNICA</t>
  </si>
  <si>
    <t>2.1.1.1.9</t>
  </si>
  <si>
    <t>GARANTIZAR LA POLIZA DE SEGURO ESTUDIANTIL PARA 12.400 ESTUDIANTES DE LAS INSTITUCIONES EDUCATIVAS DEL MUNICIPIO DURANTE EL CUATRIENIO</t>
  </si>
  <si>
    <t>N° DE
ESTUDIANTES</t>
  </si>
  <si>
    <t>2.1.1.1.1</t>
  </si>
  <si>
    <t>AMPLIAR LA COBERTURA A 12.400 ESTUDIANTES DE PREESCOLAR, BASICA MEDIA EN SUS DISTINTAS MODALIDADES Y PARA ADULTOS EN EL MUNICIPIO DURANTE EL CUATRIENIO</t>
  </si>
  <si>
    <t xml:space="preserve">N° DE COBERTURA </t>
  </si>
  <si>
    <t>2.1.1.1.7</t>
  </si>
  <si>
    <t>DOTAR A 54 ESTABLECIMIENTOS EDUCATIVOS EN CIENCIA Y TECNOLOGIA PARA LA BASICA PRIMARIA, MEDIA Y TECNICA, A INSTITUCIONES EDUCATIVAS PUBLICAS EN EL MUNICIPIO DURANTE EL CUATRIENIO</t>
  </si>
  <si>
    <t xml:space="preserve">Nº DE INSTITUCIONES EDUCATIVAS DOTADAS </t>
  </si>
  <si>
    <t>2.1.1.1.3</t>
  </si>
  <si>
    <t>GARANTIZAR EL SERVICIO DE TRANSPORTE ESCOLAR A 1.950 ESTUDIANTES ANUALMENTE EN EL MUNICIPIO DURANTE EL CUATRIENIO.</t>
  </si>
  <si>
    <t xml:space="preserve">Nº DE ESTUDIANTES TRANSPORTADOS </t>
  </si>
  <si>
    <t>2.1.3.1</t>
  </si>
  <si>
    <t>PROPORCIONAR APORTES NUTRICIONALES A NIÑOS Y NIÑAS ESCOLARIZADOS</t>
  </si>
  <si>
    <t>2.1.3.1.1</t>
  </si>
  <si>
    <t>CONTINUAR CON EL SUMINISTRO DE ALIMENTACION CUBRIENDO A 10.694 ESTUDIANTES ANUALMENTE EN EL MUNICIPIO DURANTE EL CUATRIENIO</t>
  </si>
  <si>
    <t xml:space="preserve">N° DE ESTUDIANTES BENEFICIADOS </t>
  </si>
  <si>
    <t>2.2.2.1</t>
  </si>
  <si>
    <t>FORTALECER EL ASEGURAMIENTO EN SALUD A TRAVES DE LA AMPLIACION DE COBERTURA DEL REGIME SUBSIDIADO EN SALUD DE LA POBLACION ELEGIBLE, PRIORIZADA Y POTENCIAL BENEFICIARIA DEL SGSSS; GARANTIZANDO SU AFILIACION A LAS DIFERENTES ENTIDADES ADMINSITRADORAS DE PLANES DE BENEFICIOS HABILITADAS EN EL MUNICIPIO. ASI COMMO MANTENER Y MEJORAR LA INTERVENTORIA, AUDITABLE Y CONTROL EN REGIMEN SUBSIDIADO.</t>
  </si>
  <si>
    <t>2.2.2.1.3</t>
  </si>
  <si>
    <t>ASEGURAR EL 98% DE LA POBLACION DEL MUNICIPIO QUE CUMPLE LOS CRITERIOS DE PRIORIZACION DEL MPS AL REGIMEN SUBSIDIADO DE SALUD EN EL CUATRIENIO</t>
  </si>
  <si>
    <t>PORCENTAJE DE COBERTURA DEL RÉGIMEN SUBSIDIADO QUE CUMPLE LOS CRITERIOS DEL MPS</t>
  </si>
  <si>
    <t xml:space="preserve"> 12.433.937.166 
</t>
  </si>
  <si>
    <t>201050101001
201050101002
201050101003
201050101004
201050101005
201050101006
201050101007
201050101008
201050101009
201050101010</t>
  </si>
  <si>
    <t>2.2.4.1</t>
  </si>
  <si>
    <t>FORTALECER, VIGILAR, CONTROLAR Y HACER EL RESPECTIVO SEGUIMIENTO A LA EJECUCION DE LAS ACTIVIDADES DE SALUD PUBLICA, ENMARCADO EN EL PLAN LOCAL DE SALUD - PLAN DE INTERVENCIONES COLECTIVAS; BUSCANDO DISMINUIR LO RIESGOS EN LA POBLACION POR LOS PROBLEMMAS DE SALUD PUBLICA.</t>
  </si>
  <si>
    <t>2.2.4.1.1</t>
  </si>
  <si>
    <t>FORMULAR EL PLAN LOCAL DE SALUD Y DE SALUD PUBLICA ANUALMENTE EN EL MUNICIPIO DURANTE EL CUATRIENIO.</t>
  </si>
  <si>
    <t xml:space="preserve">INTERVENCIONES COLECTIVAS </t>
  </si>
  <si>
    <t>201050103001
201050103002
201050103003
201050103004
201050103005</t>
  </si>
  <si>
    <t>2.4</t>
  </si>
  <si>
    <t>2.4.2.1</t>
  </si>
  <si>
    <t>GARANTIZAR LA COBERTURA DE LAS FAMILIAS VINCULADAS AL PROGRAMA PARA EL ACCESO A LOS SERVICIOS DE EDUCACION, SALUD A TRAVES DE DIVERSAS ACTIVIDADES MEJORANDO EL ESTADO NUTRICIONAL DE LOS MENORES QUE INTEGRAN LOS NUCLLEOS FAMILIARES</t>
  </si>
  <si>
    <t>2.4.2.1.2</t>
  </si>
  <si>
    <t>DISEÑAR UNA ESTRATEGIA PARA EL APOYO LOGISTICO PARA EL PROGRAMA DE FAMILIAS EN ACCION</t>
  </si>
  <si>
    <t>ESTRATEGIA DISEÑADA</t>
  </si>
  <si>
    <t>FAMILIAS EN ACCION</t>
  </si>
  <si>
    <t>2.4.4.1</t>
  </si>
  <si>
    <t>FORTALECER LA ATENCION Y EL APOYO DIGNO A LOS GRUPOS DE LATERCERA EDAD EN ASPECTOS DE SALUD, FORMACION, DEPORTES, CULTURA, RECREACION Y DOTACION DE ELEMENTOS NECESARIOS PARA EL GOCE Y EL DISRUTE DE UNA MEJOR CALLIDAD DE VIDA</t>
  </si>
  <si>
    <t>2.4.4.1.4</t>
  </si>
  <si>
    <t>APOYAR UN CONVENIO PARA PROTEGER AL ADULTO MAYOR EN BENEFICIO ECONOMICO, SOCIAL Y CULTURAL EN EL AREA RURAL DURANTE EL CUATRIENIO</t>
  </si>
  <si>
    <t xml:space="preserve">CONVENIO APOYADO </t>
  </si>
  <si>
    <t xml:space="preserve">201051301002
201051301003
</t>
  </si>
  <si>
    <t>2.4.8.1</t>
  </si>
  <si>
    <t>OFRECER A LAS PERSONAS DE NIVEL 1,2 Y 3 PRIORITAMIENTE EN CONDICIONES DE DISCAPCIDAD, A FIN DE PROMOVER SU REHABILITACION, INCLUSION LABORAL, PROTECCION Y ACESIBILIDAD EN TERMINOS DE MOVILIDAD.</t>
  </si>
  <si>
    <t>2.4.8.1.3</t>
  </si>
  <si>
    <t>IMPLEMENTAR 1 BANCO DE AYUDAS TECNICAS PARA DISCAPCITADOS EN EL MUNICIPIO DURANTTE EL CAUTRIENIO</t>
  </si>
  <si>
    <t>IMPLEMENTACIÓN DEL
BANCO DE AYUDAS
TÉCNICAS INSTALADO</t>
  </si>
  <si>
    <t>ADULTO MAYOR</t>
  </si>
  <si>
    <t>2.6</t>
  </si>
  <si>
    <t>2.6.1.1</t>
  </si>
  <si>
    <t>FOMENTAR LA CULTURA EN TODAS SUS EXPRESIONES</t>
  </si>
  <si>
    <t>2.6.1.1.3</t>
  </si>
  <si>
    <t>INSTITUCIONALIZAR  3 EVENTOS CULTURALES EN EL MUNICIPIO DURANTE EL CUATRENIO</t>
  </si>
  <si>
    <t xml:space="preserve">N° DE EVENTOS
INSTITUCIONALIZADOS
</t>
  </si>
  <si>
    <t>AREA DE CULTURA</t>
  </si>
  <si>
    <t>2.6.1.2.</t>
  </si>
  <si>
    <t>PROMOVER Y CONSERVAR EL PATRIMONIO CULTURAL DEL MUNICIPIO</t>
  </si>
  <si>
    <t>2.6.1.1.18</t>
  </si>
  <si>
    <t>APOYAR UN PROCESO DE FORMACION, CAPACITACION E INVESTIGACION EN INVESTIGACION ARTISTICA Y CULTURAL DURANTE E CUATRENIO</t>
  </si>
  <si>
    <t xml:space="preserve">N° DE PROCESOS APOYADOS </t>
  </si>
  <si>
    <t>5.1</t>
  </si>
  <si>
    <t>5.1.3</t>
  </si>
  <si>
    <t>5.1.3.1</t>
  </si>
  <si>
    <t>DERECHO AL RECONOCIMIENTO CIVIL Y SOCIAL COMO CIUDADANO COLOMBIANO</t>
  </si>
  <si>
    <t>5.1.3.1.1</t>
  </si>
  <si>
    <t xml:space="preserve">REALIZAR UN CONVENIO INTERINSTITUCIONAL ENTRE EL MUNICIPIO- REGISTRADURIA NACIONAL DEL ESTADO CIVIL Y EL HOSPITAL JOSÉ CAYETANO VÁSQUEZ QUE PERMITA GARANTIZAR EL REGISTRO DEL NUIP DEL RECIÉN NACIDO EN EL DURANTE EL CUATRIENIO. </t>
  </si>
  <si>
    <t xml:space="preserve">Nº DE CONVENIO REALIZADO </t>
  </si>
  <si>
    <t xml:space="preserve">PROGRAMA  </t>
  </si>
  <si>
    <t>CENTRO DE ATENCION AL CIUDADANO</t>
  </si>
  <si>
    <t>4.4.3.1.</t>
  </si>
  <si>
    <t>CREACION E IMPLEMENTACION DE LA PLATAFORMA DE ATENCION Y SERVICIO INTEGRAL AL USUARIO A TRAVES DE LA VENTANILLA UNICA</t>
  </si>
  <si>
    <t>4.4.3.1.4.</t>
  </si>
  <si>
    <t>DAR CONTINUIDAD A LA ESTRATEGIA DE GOBIERNO EN LINEA EN SUS 4 ETAPAS SEGÚN EL PLAN DE ACCION PRESENTADO POR EL COMITÉ GEL-T</t>
  </si>
  <si>
    <t>EN CUMPLIMIENTO DE LAS CUATRO ETAPAS</t>
  </si>
  <si>
    <t>SECRETARIA GENERAL MUNICIPAL</t>
  </si>
  <si>
    <t>AREA DE SISTEMAS</t>
  </si>
  <si>
    <t xml:space="preserve">201020103005 PROPIOS </t>
  </si>
  <si>
    <t>FORTALECIMIENTO DE CAPACIDADES INSTITUCIONALES PARA EL DESARROLLO TERRITORIAL</t>
  </si>
  <si>
    <t>4.4.5.2</t>
  </si>
  <si>
    <t>FORTALECER Y REESTRUCTURAR LA PLANTA ADMINISTRATIVA MUNICIPAL PARA EL BUEN DESARROLLO DE LA FUNCIÓN PUBLICA</t>
  </si>
  <si>
    <t>4.4.5..2.5.</t>
  </si>
  <si>
    <t>DESARROLLAR EL PLAN ANUAL DE CAPACITACIÓN EN CUMPLIMIENTO DEL BIENESTAR SOCIAL DEL PERSONAL ADMINISTRATIVO MUNICIPAL DURANTE EL CUATRENIO</t>
  </si>
  <si>
    <t>PLAN DESARROLLADO</t>
  </si>
  <si>
    <t>AREA DE PERSONAL</t>
  </si>
  <si>
    <t xml:space="preserve">201020103002 PROPIOS </t>
  </si>
  <si>
    <t>4.4.5.3.</t>
  </si>
  <si>
    <t>IMPLEMENTACIÓN DE LOS DIFERENTES SISTEMAS DE ACTUALIZACIÓN TECNOLOGICA</t>
  </si>
  <si>
    <t>4.4.5.3.7.</t>
  </si>
  <si>
    <t>GESTIONAR LA PRIMERA FASE DEL SISTEMA DE INFORMACIÓN GEOREFERENCIADA (SIG)</t>
  </si>
  <si>
    <t>OFICINA DE SISTEMAS</t>
  </si>
  <si>
    <t xml:space="preserve">201020103007 PROPIOS </t>
  </si>
  <si>
    <t>SECRETARIA GENERAL</t>
  </si>
  <si>
    <t>SECRETARIA DESARROLLO SOCIAL</t>
  </si>
  <si>
    <t>PRODUCTIVIDAD Y COMPETITIVIDAD</t>
  </si>
  <si>
    <t>ASOCIACIONES CIVILES, ORGANIZADAS Y COMPETITIVAS</t>
  </si>
  <si>
    <t xml:space="preserve">GESTIONAR LA CREACION DEL COSO MUNICIPAL PARA LA PROTECCION DE ANIMALES </t>
  </si>
  <si>
    <t xml:space="preserve"> DESARROLLO SOCIAL INCLUYENTE</t>
  </si>
  <si>
    <t xml:space="preserve">2.3 </t>
  </si>
  <si>
    <t>CONVIVENCIA Y SEGURIDAD DEMOCRATICA</t>
  </si>
  <si>
    <t>PROYECTO FORTALECMIENTO DE LA SEGURIDAD Y CONVIVENCIA EN EL MUNICIPIO DE PUERTO BOYACA, BOYACA</t>
  </si>
  <si>
    <t>APOYO Y ATENCION A LA POBLACION DESPLAZADA EN EL MUNICIPIO DE PUERTO BOYACA</t>
  </si>
  <si>
    <t>DISEÑAR FORMULAR E IMPLENTAR EL PLAN LOCAL DE EMERGENCIA Y CONTINGENCIA DURANTE EL CUATRIENIO</t>
  </si>
  <si>
    <t>4.2</t>
  </si>
  <si>
    <t>ADMINISTRACION EFICIENTE Y PROPOSITIVA</t>
  </si>
  <si>
    <t>POLITICA DE LA PRIMERA INFANCIA, INFANCIA, ADOLESCENCIA Y JUVENTUD</t>
  </si>
  <si>
    <t>4.3.3</t>
  </si>
  <si>
    <t>4.3</t>
  </si>
  <si>
    <t>MODERNIZACION INSTITUCIONAL</t>
  </si>
  <si>
    <t>4.4</t>
  </si>
  <si>
    <t>2.1</t>
  </si>
  <si>
    <t>2.2</t>
  </si>
  <si>
    <t>PRIMERA INFANCIA, INFANCIA, ADOLESCENCIA Y JUVENTUD</t>
  </si>
  <si>
    <t>SECRETARIA DE PLANEACION  MUNICIPAL</t>
  </si>
  <si>
    <t xml:space="preserve">CODIGO </t>
  </si>
  <si>
    <t>RUBRO PRESUPUESTAL (MUNICIPIO) RECURSOS PROPIOS</t>
  </si>
  <si>
    <t xml:space="preserve">OTROS </t>
  </si>
  <si>
    <t>SISTEMA GENERAL DE PARTICIPACION</t>
  </si>
  <si>
    <t>OTROS RECURSOS DE COFIN. NACIONAL</t>
  </si>
  <si>
    <t>1.</t>
  </si>
  <si>
    <t xml:space="preserve">PRODUCTIVIDAD Y COMPETITIVIDAD </t>
  </si>
  <si>
    <t>1.3.</t>
  </si>
  <si>
    <t>HABILITACION AMBIENTAL Y REACTIVACION AGROPECUARIA</t>
  </si>
  <si>
    <t>1,3,2,2</t>
  </si>
  <si>
    <t>ESTABLECER SISTEMAS AMBIENTALES ESTRATEGICOS PARA LOS RECURSOS DE INTERES HIDRICO Y FORESTAL</t>
  </si>
  <si>
    <t>1,3,2,1,3</t>
  </si>
  <si>
    <t>GESTIONAR ANTE CORPOBOYACA LA DECLARATORIA DE LA ZONA DE PROTECCION AMBIENTAL CIENAGA PALAGUA EN EL MUNICIPIO DURANTE EL CUATRENIO</t>
  </si>
  <si>
    <t>ELABORAR DOCUMENTOS Y PRESENTARLOS ANTE EL CONCEJO MUNICIPAL Y LA CORPORACIÓN CORPOBOYACA</t>
  </si>
  <si>
    <t xml:space="preserve">SECRETARIA DE PLANEACION MUNICIPAL </t>
  </si>
  <si>
    <t>UGAM</t>
  </si>
  <si>
    <t>1,3,2,1,4</t>
  </si>
  <si>
    <t>REALIZAR 1 DIAGNOSTCO DE LAS PRINCIPALES MICROCUENCAS HIDROGRAFICAS EN EL MUNICIPIO DURANTE EL CUATRIENIO</t>
  </si>
  <si>
    <t>DIAGNOSTICO REALIZADO</t>
  </si>
  <si>
    <t>ELABORAR PROYECTO PARA GESTIÓN D RECURSOS</t>
  </si>
  <si>
    <t>1,3,2,1,5</t>
  </si>
  <si>
    <t>GESTIONAR ANTE CORPOBOYACA LA DECLARATORIA DE 10 CUENCAS HIDROGRAFICAS  EN EL MUNICIPIO DURANTE EL CUATRENIO</t>
  </si>
  <si>
    <t>NRO. DE CUENCAS PROTEGIDAS</t>
  </si>
  <si>
    <t>1,3,2,3</t>
  </si>
  <si>
    <t>RECONOCER LAS FRANJAS AMARILLAS Y DE AMORTIGUACION AMBIENTAL</t>
  </si>
  <si>
    <t>1,3,2,4,2</t>
  </si>
  <si>
    <t>DESARROLLAR 8 MONITOREOS EN LA ZONA DE PROTECCION DEL PARQUE NATURAL SERRANIA DE LAS QUINCHAS EN EL MUNICIPIO DURANTE EL CUATRENIO</t>
  </si>
  <si>
    <t>NRO. DE MONITOREOS REALIZADOS</t>
  </si>
  <si>
    <t>1,3,2,2,4</t>
  </si>
  <si>
    <t>REALIZAR 2 CONVENIOS POR AÑO CON LOS PESCADORES PARA LA RECUPERACIÓN Y PROTECCION DEL RIO MAGDALENA Y SUS AFLUENTES EN EL MNICIPIO DURANTE EL CUATRENIO</t>
  </si>
  <si>
    <t>NRO. D CONVENIOS FIRMADOS</t>
  </si>
  <si>
    <t xml:space="preserve">IDENTIFICACIÓN DE LA POBLACIÓN A BENEFICIAR CON EL CONVENIO                           SOCIALIZACIÓN A LAS COMUNIDADES PARA LA REALIZACION DEL CONVENIO                                                        GESTIONATR RECURSOS                                               REALIZAR CONVENIO       </t>
  </si>
  <si>
    <t>201020108006                                    RECURSOS PROPIOS</t>
  </si>
  <si>
    <t>201040205001 SGP</t>
  </si>
  <si>
    <t>1,3,2,4</t>
  </si>
  <si>
    <t>REFORESTAR ZONAS DE MAYOR VULNERABILIDAD</t>
  </si>
  <si>
    <t>1,3,2,3,1</t>
  </si>
  <si>
    <t>GESTIONAR PARA LA REFORESTACION DE 12 HECTAREAS DE CONSERVACION Y PROTECCION AMBIENTAL EN EL MUNICIPIO DURANTE EL CUTRIENIO</t>
  </si>
  <si>
    <t>NRO DE HECTAREAS REFORESTADAS</t>
  </si>
  <si>
    <t>PRESENTAR PROYECTO PARA GESTIÓNAR RECURSOS</t>
  </si>
  <si>
    <t>1,3,2,2,5</t>
  </si>
  <si>
    <t>REALIZAR ACTIVIDADES DE EDUCACION AMBIENTAL A TRAVES DE 4 TALLERES ANUALES EN EL MUNICIPIO</t>
  </si>
  <si>
    <t>NRO DE TALLERES REALIZADOS</t>
  </si>
  <si>
    <t>ELABORAR Y PRESENTAR PROYECTO PARA GESTIONAR RECURSOS</t>
  </si>
  <si>
    <t>1,3,2,2,6</t>
  </si>
  <si>
    <t>CREACION DE LA AGENDA VERDE (INSTITUCIONALIZACION  DE LOS DIAS MUNDIALES DE CELEBRACIONES AMBIENTALES) EN EL MUNICIPIO DURANTE EL CUATRIENIO</t>
  </si>
  <si>
    <t>AGENDA AMBIENTAL IMPLEMENTADA</t>
  </si>
  <si>
    <t xml:space="preserve">DESARROLLAR EL PORTAFOLIO URBANISTICO E INMOBILIARIO </t>
  </si>
  <si>
    <t>CREACION DE UN PORTAFOLIO PARA LA PROMOCION URBANISTICA INMOBILIARIA DEL MUNICIPIO DURANTE EL CUATRIENIO</t>
  </si>
  <si>
    <t>PORTAFOLIO CREADO</t>
  </si>
  <si>
    <t xml:space="preserve">• REALIZAR LA APERTURA DE UNA VITRINA INMOBILIARIA PARA PROMOCIONAR LOS PROYECTOS DE VIVIENDA QUE DESARROLLE EL MUNICIPIO EN COOPERACIÓN CON EL FONDO NACIONAL DEL AHORRO EN EL MUNICIPIO.
• CREAR ALIANZAS ESTRATÉGICAS CON EL FONDO NACIONAL DEL AHORRO PARA FOMENTAR EL DESARROLLO DE PROYECTOS DE VIVIENDA EN EL MUNICIPIO.                      
</t>
  </si>
  <si>
    <t>5,000,000</t>
  </si>
  <si>
    <t xml:space="preserve">SECRETARIA DE PLANEACION </t>
  </si>
  <si>
    <t>5,000,000                        COFINANCIADOS</t>
  </si>
  <si>
    <t>AUMENTAR LAS OFERTAS DE AHORRO Y CREDITO PARA VIVIENDA</t>
  </si>
  <si>
    <t xml:space="preserve">COOPERACION EN COORDINACION CON EL FONDO NACIONAL DEL AHORRO LA FINANACIACION DE VIENDAS EN EL MUNICIPIO DURANTE EL CUATRIENIO </t>
  </si>
  <si>
    <t xml:space="preserve">N° DE COOPERACIÓN REALIZADA </t>
  </si>
  <si>
    <t xml:space="preserve">5,000,000                        COFINANCIADOS </t>
  </si>
  <si>
    <t>2.5.2.1.</t>
  </si>
  <si>
    <t>GENERAR BIENESTAR Y CALIDAD DE VIDA HUMANA CON UNA VIVIENDA DIGNA Y SALUDABLE EN EL MUNICIPIO APOYANDO LA CONSTRUCCION Y MEJORAMIENTO DE VIVIENDAS</t>
  </si>
  <si>
    <t>2.5.2.1.1.</t>
  </si>
  <si>
    <t>GESTIONAR RECURSOS PARA LA CONSTRUCCION DE 2000 VIVIENDAS NUEVAS DIGNAS PARA EL AREA URBANA-RURAL DE LOS NIVELES 0,1,2,3,4, DURANTE EL CUATRIENIO</t>
  </si>
  <si>
    <t xml:space="preserve">NÚMERO DE VIVIENDAS
GESTIONADAS
</t>
  </si>
  <si>
    <t xml:space="preserve">
• GESTIONAR RECURSOS DE LA ÍNDOLE DEPARTAMENTAL Y NACIONAL, CREANDO ALIANZAS CON ENTIDADES PÚBLICAS Y PRIVADAS PARA LA COFINANCIACIÓN DE LOS PROGRAMAS Y PROYECTOS QUE DESARROLLE EN EL MUNICIPIO.
• PROMOVER LA ENTREGA DE SUBSIDIOS PARA EL MEJORAMIENTO DE LA CALIDAD HABITACIONAL, PERMITIENDO MEJORAR LA CALIDAD DE VIDA DE LAS FAMILIAS BENEFICIADAS EN EL MUNICIPIO.
• INCENTIVAR EL AHORRO VOLUNTARIO A AQUELLAS FAMILIAS QUE NO TIENEN VIVIENDA PARA FACILITAR EL ACCESO A LOS PROGRAMAS DE VIVIENDA DE ÍNDOLE NACIONAL, CREANDO ALTERNATIVAS QUE PERMITAN ADQUIRIR UNA VIVIENDA DIGNA EN EL MUNICIPIO.
• PROMOVER LA ENTREGA DE SUBSIDIOS DE VIVIENDA EN LAS DISTINTAS  MODALIDADES PARA FACILITAR LA ADQUISICIÓN DE UNA VIVIENDA DIGNA EN EL  MUNICIPIO.
</t>
  </si>
  <si>
    <t>SECRETARIA DE PLANEACION MUNICIPAL</t>
  </si>
  <si>
    <t>ABRIL</t>
  </si>
  <si>
    <t>201020109002 RECURSOS PROPIOS</t>
  </si>
  <si>
    <t>8.000,000,000</t>
  </si>
  <si>
    <t>2.5.2.1.2.</t>
  </si>
  <si>
    <t xml:space="preserve">REALIZAR 500 MEJORAMIENTOS DE VIVIENDA URBANA Y RURAL PRIORIZADOS EN SERVICIOS DE SANEAMIENTO BASICO (UNIDADES SANITARIAS) DURANTE EL CUATRIENIO </t>
  </si>
  <si>
    <t xml:space="preserve">N° DE MEJORAMIENTOS DE
VIVIENDA
</t>
  </si>
  <si>
    <t xml:space="preserve">ABRIL </t>
  </si>
  <si>
    <t xml:space="preserve">DICIEMBRE </t>
  </si>
  <si>
    <t xml:space="preserve">201020109003 RECURSOS PROPIOS </t>
  </si>
  <si>
    <t xml:space="preserve">201051101001 FONDOS ESPECIALES </t>
  </si>
  <si>
    <t>201031101001 SISTEMA GENERAL DE PARTICIPACION</t>
  </si>
  <si>
    <t>FOMENTAR EL DESARROLLO URBANISTICO EN EL MUNICIPIO</t>
  </si>
  <si>
    <t>REALIZAR UN PROGRAMA DE RECUPERACION  DEL ESPACIO PUBLICO DE LA ZONA CENTRICA DEL MUNICIPIO DURANTE EL CUATRENIO</t>
  </si>
  <si>
    <t>N. DE PROGRAMAS REALIZADO</t>
  </si>
  <si>
    <t>SOCIALIZACIONES, CARTILLAS Y VOLANTES</t>
  </si>
  <si>
    <t>SECRETARIA DE PLANEACION AREA CONTROL URBANO</t>
  </si>
  <si>
    <t>SECRETARIA DE PLANEACION AREA DE CONTROL URBANO</t>
  </si>
  <si>
    <t>25,000,000</t>
  </si>
  <si>
    <t>MEJORAR LOS ESPACIOS DE ACCESIBILIDAD EN LA ZONA CENTRICA DEL MUNICIPIO</t>
  </si>
  <si>
    <t>ELABORACION DE UN ESTUDIO DEL PLAN DE ESPACIO PUBLICO EN EL MUNICIPIO DURANTE EL CUATRENIO</t>
  </si>
  <si>
    <t>N. DE ESTUDIO</t>
  </si>
  <si>
    <t>SOCIALIZACION, CARTILLAS  Y VOLANTES</t>
  </si>
  <si>
    <t>ADOPTAR LAS NORMAS URBANISTICAS PARA LA UTILIZACION DEL SUELO URBANO O RURAL Y LOGRAR UN ADECUADO DESARROLLO MUNICIPAL</t>
  </si>
  <si>
    <t>ELABORACION DE UN ESTUDIO DEL ESTATUTO URBANO EN EL MUNICIPIO DURANTE EL CUATRENIO</t>
  </si>
  <si>
    <t>N. DE ESTUDIO REALIZADO</t>
  </si>
  <si>
    <t>IMPLEMENTAR UNA CARTILLA ILUSTRATIVA QUE CONTENGA LAS NORMAS URBANISTICAS</t>
  </si>
  <si>
    <t>MANTENER UN EQUILIBRIO ENTRE EL DESARROLLO URBANISTICO DEL MUNICIPIO Y LOS RECURSOS NATURALES</t>
  </si>
  <si>
    <t>MANTENER Y PROTEGER LAS ZONAS VERDES DEL MUNICIPIO</t>
  </si>
  <si>
    <t>IMPLEMENTAR EL COMPARENDO AMBIENTAL EN EL MUNICIPIO DURANTE EL CUATRENIO</t>
  </si>
  <si>
    <t>COMPARENDO AMBIENTAL IMPLEMENTADO</t>
  </si>
  <si>
    <t>SOCIALIZACION Y CARTILLAS EDUCATIVAS</t>
  </si>
  <si>
    <t>SECRETARIA DE PLANEACION UGAM</t>
  </si>
  <si>
    <t>RECUPERAR Y FORTALECER LAS ZONAS DE INTERES PUBLICO EN EL MUNICIPIO</t>
  </si>
  <si>
    <t>INTEGRAR, COODINAR Y SUPERVISAR LOS ESFUERZOS Y RECURSOS PARA GARANTIZAR QUE LAS ACTIVIDADES Y LOS PROYECTOS DEL PROGRAMA DE ORNATO Y ZONAS VERDES SEAN EN FORMA EFECTIVA Y EFICIENTE</t>
  </si>
  <si>
    <t>RECUPERACION Y EMBELLECIMIENTO DEL PARQUE JORGE ELIECER GAITAN EN EL MUNICIPIO DURANTE EL CUATRENIO</t>
  </si>
  <si>
    <t>PORCENTAJE DEL PARQUE RECUPERADO</t>
  </si>
  <si>
    <t>SOCIALIZAR Y BUSCAR NUEVAS ALTERNATIVAS A LOS VENDEDORES AMBULANTES ESTACIONARIOS</t>
  </si>
  <si>
    <t>CONTRIBUIR A LA PROTECION Y MEJORAMIENTO DEL MEDIO AMBIENTE EN EL MUNICIPIO</t>
  </si>
  <si>
    <t>N, DE PARQUE MEJORADOS</t>
  </si>
  <si>
    <t>SECRETARIA DE PLANEACION</t>
  </si>
  <si>
    <t>FEBRERO</t>
  </si>
  <si>
    <t>MARZO</t>
  </si>
  <si>
    <t>ELABORAR PROYECTO PARA GESTIONREALIZAR CONVENIO PARA LA EJECUCIÓN DE LAS ACTIVIDADES</t>
  </si>
  <si>
    <t>X</t>
  </si>
  <si>
    <t xml:space="preserve">VIVIENDA </t>
  </si>
  <si>
    <t>JUNIO</t>
  </si>
  <si>
    <t xml:space="preserve">MARZO </t>
  </si>
  <si>
    <t>NOVIEMBRE</t>
  </si>
  <si>
    <t>INSTITUTO DE DEPORTE Y RECREACION MUNICIPAL</t>
  </si>
  <si>
    <t xml:space="preserve">DESARROLLO SOCIAL INCLUYENTE </t>
  </si>
  <si>
    <t>2.7</t>
  </si>
  <si>
    <t>2,7,1,1</t>
  </si>
  <si>
    <t>ADEUAR LOS ESCENARIOS DEPORTIVOS CON QUE CUENTA EL MUNICIPIO  Y LA CONSTRUCCION DE NUEVOS</t>
  </si>
  <si>
    <t>2,7,1,1,1</t>
  </si>
  <si>
    <t>REALIZAR 1 LEVANTAMIENTO DE INVENTARIO DE ESCENARIOS DEPORTIVOS ZONA URBANA Y RURAL DURANTE EL CUATRIENIO</t>
  </si>
  <si>
    <t>INVENTARIO REALIZADO EN ZONA URBANA Y RURAL</t>
  </si>
  <si>
    <t xml:space="preserve">REALIZAR VISITAS A TODOS LOS ESCENARIOS DEPORTIVOS DEL MUNICIPIO </t>
  </si>
  <si>
    <t>IMDR</t>
  </si>
  <si>
    <t>DEPORTE</t>
  </si>
  <si>
    <t>2,7,1,1,3</t>
  </si>
  <si>
    <t>FORTALECER 20 ESCENARIOS DEPORTIVOS DE LOS 35 EXISTENTES QUE NO SE ENCUENTRAN ADECUADOS EN EL MUNICIPIO URBANOS Y RURALES DURANTE EL CUATRENIO</t>
  </si>
  <si>
    <t>NRO. DE ESCENARIOS EXISTENTES FORTALECIDOS</t>
  </si>
  <si>
    <t xml:space="preserve">IDNTIFICAR LOS ESCENARIOS CON MAS PRIORIDAD DE ADECUACIÓN                                      REALIZAR CONTRATACION </t>
  </si>
  <si>
    <t>2,7,2,1</t>
  </si>
  <si>
    <t>RECURSOS ORIENTADOS A LA COMPRA DE  IMPLEMENTOS Y EQUIPOS PARA LA DOTACION DE ESCENARIOS DEPORTIVOS Y LA PRACTICA DEPORTIVA</t>
  </si>
  <si>
    <t>2,7,2,1,1</t>
  </si>
  <si>
    <t>APOYAR 4 DOTACIONES DE ELeMENTOS DEPORTIVOS CON CALIDAD NECESARIA PARA LA PRACTICA DEL DEPORTE DURANTE EL CUATRIENIO</t>
  </si>
  <si>
    <t>NRO. DE DOTACIONES CON ELEMENTOS DEPORTIVOS DE CALIDAD</t>
  </si>
  <si>
    <t>ELABORAR PROYECTOS PARA GESTIÓN                 REALIZAR CONTRATACIÓN</t>
  </si>
  <si>
    <t>EMPRESAS DEL AREA DE INFLUENCIA</t>
  </si>
  <si>
    <t>105,000,000</t>
  </si>
  <si>
    <t>2,7,3,1</t>
  </si>
  <si>
    <t>IMPLEMENTAR  LOS RECURSOS ORIENTADOS A LA FINANCIACIÓN  DE LAS ACCIONES DESARROLLADOS POR LA ENTIDAD TERRITORIAL PARA FOMENTAR, DESARROLLAR Y PRACTICAR EL DEPORTE, LA RECREACIÓN Y EL APROVECHAMIENTO DEL TIEMPO LIBRE</t>
  </si>
  <si>
    <t>2,7,3,1,1</t>
  </si>
  <si>
    <t>FOMENTAR 4 EVENTOS SOBRE LA PRACTICA DEPORTIVA Y EL APROVECHAMIENTO DEL TIEMPO LIBRE DE LOS HABITANTES DURANTE EL CUATRIENIO</t>
  </si>
  <si>
    <t>NRO. DE EVENTOS DEPORTIVOS</t>
  </si>
  <si>
    <t xml:space="preserve">ARTICULAR ACTIVIDADES CON PRESIDENTES DE LAS JUNTAS DE ACCION COMUNAL                  </t>
  </si>
  <si>
    <t>2,7,3,1,2</t>
  </si>
  <si>
    <t xml:space="preserve">APOYAR 4 EVENTOS SOBRE LA PARTICIPACION REGIONAL, DEPARTAMENTAL Y NACIONAL DURANTE EL CUATRENIO             </t>
  </si>
  <si>
    <t>NÚMERO DE EVENTOS REGIONALES, DEPARTAMENTALES Y NACIONALES.</t>
  </si>
  <si>
    <t>REALIZAR INSCRIPCIÓN  PARA LA PARTICIPACIÓN                                                                              CONTRATACIÓN PARA REALIZAR LAS ACTIVIDADES NECESARIAS</t>
  </si>
  <si>
    <t>2,7,3,1,3</t>
  </si>
  <si>
    <t xml:space="preserve">FOMENTAR 3 EVENTOS PARA LA PRACTICA DEPORTIVA Y RECREATIVA PARA LA POBLACION DESCAPACITADA DURANTE EL CUATRENIO </t>
  </si>
  <si>
    <t xml:space="preserve">NÚMERO DE PROGRAMAS REALIZADOS </t>
  </si>
  <si>
    <t>2,7,3,1,4</t>
  </si>
  <si>
    <t>CREACION DE UNA AGENDA DEPORTIVA MUNICIPAL</t>
  </si>
  <si>
    <t>AGENDA DEPORTIVA CREADA</t>
  </si>
  <si>
    <t xml:space="preserve">IDENTIFICACIÓN Y RECOLECCIÓN DE DATOS       SOCIALIZACIÓN A LOS PRESEDENTES DE JUNTAS DE ACCION COMUNAL </t>
  </si>
  <si>
    <t>2,7,3,1,5</t>
  </si>
  <si>
    <t>CONFORMAR 3 NUEVOS CLUBES ESCUELAS DE FORMACION DEPORTIVA DURANTE EL CUATRENIO</t>
  </si>
  <si>
    <t>NRO. DE CLUBES Y ESCUELAS CONFORMADAS</t>
  </si>
  <si>
    <t>PROCESO DE SOCIALIZACIÓN Y ASESORIA A LOS INTERESADOS</t>
  </si>
  <si>
    <t>2,7,3,1,6</t>
  </si>
  <si>
    <t>ACTUALIZAR 2 ESCUELAS Y CLUBES DE FORMACION DPORTIVA DURANTE EL CUTRENIO</t>
  </si>
  <si>
    <t>NRO. DE ESCULAS Y CLUBES ACTUALIZADOS</t>
  </si>
  <si>
    <t>2,7,3,1,7</t>
  </si>
  <si>
    <t>ESTABLECER UN CONVENIO ANNUAL CON LS ESTABLECIMIENTO EDUCATIVOS, LOS CLUBES DEPORTIVOS, COMITES , LIGAS =, EMPRESAS PRIVADAS, DEPARTAMENTO, COLDEPORTE NACIONAL DURANTE EL CUTRENIO</t>
  </si>
  <si>
    <t>NRO . DE CONVENIOS FIRMADOS</t>
  </si>
  <si>
    <t>GESTIÓN Y ARTICULACIÓN DE PROCESOS</t>
  </si>
  <si>
    <t>2,7,3,1,8</t>
  </si>
  <si>
    <t>REALIZAR CUATRO EVENTOS DE JUEGOS CAMPESINOS DURANTE EL CUATRENIO</t>
  </si>
  <si>
    <t>NRO. DE EVENTOS REALIZADOS</t>
  </si>
  <si>
    <t>SOCIALIZCIÓN EN LAS COMUNIDADES, INTEGRAR A CADA UNO DE LOS PRESIDENTES DE JUNTAS DE ACCION COMUNAL DE CADA COMUNIDAD,                                                                                                          CREALIZAR CONTRATACIÓN PARA EL DESARROLLO DE LAS ACTIVIDADES PARA LA EJECUCIÓN DE ESTA META</t>
  </si>
  <si>
    <t>2,7,3,1,9</t>
  </si>
  <si>
    <t>APOYA 12 EVENTOS Y TORNEOS REGIONALES, DEPARTAMNENTALES Y NACIONALES DURANTE EL CUATRENIO</t>
  </si>
  <si>
    <t>2,7,4,1</t>
  </si>
  <si>
    <t>FOMENTAR LA ORGANIZACION DE DIFERENTES ESCUELAS DE FORMACION DEPORTIVA</t>
  </si>
  <si>
    <t>2,7,4,1,1</t>
  </si>
  <si>
    <t>GESTIONAR PARA PARTICIPAR EN 8 EVENTOS MUNICIPALES, REGIONALES, DEPARTAMENTALES, NACIONALES E INTERNACIONALES</t>
  </si>
  <si>
    <t>2,7,4,1,2</t>
  </si>
  <si>
    <t>REALIZAR 4 CAPACITACIONES SOBRE TALENTO HUMANO PARA LA FORMACION EN JUZGAMIENTO DURANTE EL CUETRENIO</t>
  </si>
  <si>
    <t>NRO. DE CAPACITACIONES REALIZADAS</t>
  </si>
  <si>
    <t>CONTRATAR EL PERSONAL IDONEO PARA LAS CHARLAS Y GARANTIZAR LA LOGISTICA</t>
  </si>
  <si>
    <t>2,7,4,1,3</t>
  </si>
  <si>
    <t>REALIZAR 4 ACTUALIZACIONES DE LA PARTE DPORTIVA PARA LOS INSTRUCTORES DURANTE EL CUTRENIO</t>
  </si>
  <si>
    <t>NRO. DE ACTUALIZACIONES</t>
  </si>
  <si>
    <t>CONTRATAR EL PERSONAL IDONEO  Y GARANTIZR LA LOGISTICA</t>
  </si>
  <si>
    <t>2,7,5,1</t>
  </si>
  <si>
    <t xml:space="preserve">IMPLEMENTAR EN EL MUNICIPIO LAS ALTERNATIVAS DE RECREACION Y MEJORAMIENTO DE HABITOS </t>
  </si>
  <si>
    <t>2,7,5,1,1</t>
  </si>
  <si>
    <t xml:space="preserve">REALIZAR 1 EVENTO SOBRE ALTERNATIVAS DE SANO ESPARCIMIENTO DURANTE EL CUATRENIO      </t>
  </si>
  <si>
    <t xml:space="preserve">NRO. DE EVENTOS REALIZADOS </t>
  </si>
  <si>
    <t xml:space="preserve">ARTICULAR ACTIVIDADES CON PRESIDENTES DE LAS JUNTAS DE ACCION COMUNAL                     GARANTIZR LA LOGISTICA                </t>
  </si>
  <si>
    <t>2,7,5,1,2</t>
  </si>
  <si>
    <t xml:space="preserve">REALIZAR 4 EVENTOS PARA LA RECUPERACION DE JUEGOS TRADICIONALES DURANTE EL CUATRENIO     </t>
  </si>
  <si>
    <t>2,7,5,1,3</t>
  </si>
  <si>
    <t xml:space="preserve">REALIZAR 18 EVENTOS DE CICLOVIA Y AEROBICOS DURANTE EL CUATRENIO    </t>
  </si>
  <si>
    <t>2,7,5,1,4</t>
  </si>
  <si>
    <t>FOMENTAR 4 EVENTOS RECREATIVOS RALLY DE OBSERVACION DURANTE EL CUATRENIO</t>
  </si>
  <si>
    <t>SECRETARIA DE OBRAS PUBLICAS MUNICIPAL</t>
  </si>
  <si>
    <t>DEPARTAMENTO O MUNICIPIO</t>
  </si>
  <si>
    <t>3.1.4.1</t>
  </si>
  <si>
    <t>OPTIMIZAR EL SERVICIO DE ALUMBRADO PUBLICO EN EL AREA URBANA Y RURAL</t>
  </si>
  <si>
    <t>REALIZAR EL  MANTENIMIENTO PERMANENTE DE ALUMBRADO PÚBLICO EN EL MUNICIPIO DURANTE EL CUATRIENIO</t>
  </si>
  <si>
    <t>PORCENTAJE DE LUMINARIAS EN SERVICIO</t>
  </si>
  <si>
    <t>MANTENER, OPTIMIZAR, MODERNIZAR O REPOTENCIAR EL ALUMBRADO PUBLICO DEL MUNICIPIO</t>
  </si>
  <si>
    <t xml:space="preserve">S, O. P. M. </t>
  </si>
  <si>
    <t>PUERTO BOYACA</t>
  </si>
  <si>
    <t>AGOSTO</t>
  </si>
  <si>
    <t>ELABORAR UN PROYECTO ANUAL PARA GARANTIZAR LA AMPLIACION DE LA COBERTURA DEL SERVICIO DE ALUMBRADO PUBLICO EN EL AREA URBANA Y RURAL EN EL MUNICIPIO</t>
  </si>
  <si>
    <t>N° DE PROYECTOS DE AMPLIACION DE ALUMBRADO PUBLICO</t>
  </si>
  <si>
    <t>AMPLIAR LA COBERTURA DEL ALUMBRADO PUBLICO EN LAS AREAS URBANA Y RURAL DEL MUNICIPIO DE PUERTO BOYACA</t>
  </si>
  <si>
    <t>SEPTIEMBRE</t>
  </si>
  <si>
    <t>3.1.4.2</t>
  </si>
  <si>
    <t>AMPLIAR Y GARANTIZAR LA COBERTURA URBANO Y RURAL</t>
  </si>
  <si>
    <t>GESTIONAR Y CONSTRUIR  REDES DE ENERGÍA PARA LOS NUEVOS PROGRAMAS  DE VIVIENDA DE INTERÉS SOCIAL EN EL MUNICIPIO DURANTE EL CUATRIENIO</t>
  </si>
  <si>
    <t>N° DE PROGRAMAS DE V.I.S. CON SERVICIO DE ENERGIA</t>
  </si>
  <si>
    <t>GESTIONES ADELANTADAS PARA LA CONSTRUCCION DE REDES ELECTRICAS</t>
  </si>
  <si>
    <t>EMPRESA DE ENERGIA DE BOYACA</t>
  </si>
  <si>
    <t>MEJORAMIENTO DE LA CALIDAD DEL SERVICIO DE ENERGÍA ELÉCTRICA EN EL MUNICIPIO DURANTE EL CUATRIENIO</t>
  </si>
  <si>
    <t>GESTIONAR LA AMPLIACION DE SUBESTACIONES ELECTRICAS</t>
  </si>
  <si>
    <t>N° DE PROYECTOS FORMULADOS Y PRESENTADOS PARA LA COFINANCIACION DE PROYECTOS DE ELECTRIFICACION RURAL</t>
  </si>
  <si>
    <t>REGALIAS</t>
  </si>
  <si>
    <t>FAER</t>
  </si>
  <si>
    <t>ELABORAR 5 PROYECTOS DE ELECTRIFICACIÓN EN EL SECTOR RURAL EN EL MUNICIPIO DURANTE EL CUATRIENIO</t>
  </si>
  <si>
    <t>N° DE PROYECTOS IMPLEMENTADOS PARA ELECTRIFICACION RURAL ELABORADOS</t>
  </si>
  <si>
    <t>REALIZAR 2 CAMPAÑAS DE SENSIBILIZACIÓN  ENERGÉTICA EN EL MUNICIPIO DURANTE EL CUATRIENIO</t>
  </si>
  <si>
    <t>N° DE CAMPAÑAS DE USO RACIONAL DE LA ENERGIA (URE) REALIZADAS</t>
  </si>
  <si>
    <t>GESTIÓN Y COFINANCIACIÓN ENERGÍA –VIVIENDAS DISPERSAS   EN EL MUNICIPIO DURANTE EL CUATRIENIO</t>
  </si>
  <si>
    <t>N° DE ESTUDIOS Y DISEÑOS REALIZADOS</t>
  </si>
  <si>
    <t>N° DE PROYECTOS FORMULADOS Y PRESENTADOS PARA LA COFINANCIACION DE PROYECTOS DE GENERACION DE ENERGIAS ALTERNATIVAS PARA VIVIENDAS DISPERSAS DEL AREA RURAL</t>
  </si>
  <si>
    <t>MAYO</t>
  </si>
  <si>
    <t>CONSTRUCCION DE SISTEMAS DE GENERACION DE ENERGIA ELECTRICA ALTERNATIVA EN VIVIENDAS DISPERSAS DEL AREA RURAL DEL MUNICIPIO DE PUERTO BOYACA</t>
  </si>
  <si>
    <t>N° DE SISTEMAS DE GENERACION DE ENERGIA ELECTRICA ALTERNATIVA EN VIVIENDAS DISPERSAS CONSTRUIDOS</t>
  </si>
  <si>
    <t>MINMINAS</t>
  </si>
  <si>
    <t>REMUNERACIÓN  DE ACTIVOS DE LA INFRAESTRUCTURA ELÉCTRICA EN EL MUNICIPIO DURANTE EL CUATRIENIO</t>
  </si>
  <si>
    <t>N° DE ESTUDIOS DE CONSULTORIA REALIZADOS</t>
  </si>
  <si>
    <t>SOLICITAR LA REMUNERACION DE ACTIVOS ELECTRICOS PROPIEDAD DEL MUNICIPIO DE PUERTO BOYACÁ INMERSOS EN EL SISTEMA DE DISTRIBUCION LOCAL DE LA EMPRESA DE ENERGIA DE BOYACÁ, BOYACÁ</t>
  </si>
  <si>
    <t>GESTIONAR LA COMPRA DE ENERGÍA EN BLOQUE A OTRO OPERADOR PARA EL MUNICIPIO DE PUERTO BOYACÁ EN EL MUNICIPIO DURANTE EL CUATRIENIO</t>
  </si>
  <si>
    <t>REALIZAR EL ESTUDIO DE FACTIBILIDAD PARA LA CREACION DE UN NUEVO AGENTE DISTRIBUIDOR O COMERCIALIZADOR EN EL MUNICIPIO DE PUERTO BOYACA</t>
  </si>
  <si>
    <t>3.2.1.3</t>
  </si>
  <si>
    <t xml:space="preserve">MEJORAR LA INFRAESTRUCTURA VIAL EN EL MUNICIPIO </t>
  </si>
  <si>
    <t>PAVIMENTAR 1KM EN LAS VÍAS URBANAS DEL MUNICIPIO DURANTE EL CUATRIENIO.</t>
  </si>
  <si>
    <t>46 KM</t>
  </si>
  <si>
    <t>300 ML</t>
  </si>
  <si>
    <t xml:space="preserve">N° KILOMETROS
PAVIMENTADOS
</t>
  </si>
  <si>
    <t>PROGRAMAS DE AUTOCONSTRUCCION DE PAVIMENTO</t>
  </si>
  <si>
    <t>MEJORAMIENTO Y RECUPERACIÓN DEL 30% EN MALLA VIAL URBANO RURAL DEL MUNICIPIO DURANTE EL CUATRIENIO</t>
  </si>
  <si>
    <t xml:space="preserve">PORCENTAJE DE MEJORAMIENTO Y RECUPERACIÓN </t>
  </si>
  <si>
    <t xml:space="preserve">MANTENIMIENTO VIAL CON MAQUINARIA DEL MUNICIPIO, CONVENIOS Y CONTRATACION </t>
  </si>
  <si>
    <t>OCTUBRE</t>
  </si>
  <si>
    <t>REALIZAR 3 MANTENIMIENTOS PREVENTIVOS ANUALES DE EQUIPO Y MAQUINARIA DESTINADA AL ARREGLO DE VÍAS DEL MUNICIPIO DURANTE EL CUATRIENIO.</t>
  </si>
  <si>
    <t xml:space="preserve">N° DE MANTENIMIENTO PREVENTIVO POR AÑO </t>
  </si>
  <si>
    <t xml:space="preserve">MANTENIMIENTO PREVENTIVO </t>
  </si>
  <si>
    <t>SGP</t>
  </si>
  <si>
    <t>GANADERIA</t>
  </si>
  <si>
    <t>1.3.3.2.</t>
  </si>
  <si>
    <t>PLANIFICAR Y LLEVAR A CABO  LA FESTIVIDAD DE EXPOCEBU COMO MOTIVACIÓN AL PRODUCTOR GANADERO</t>
  </si>
  <si>
    <t>1.3.3.2.6.</t>
  </si>
  <si>
    <t>REALIZAR ANUALMENTE EL EVENTO DE EXPOCEBU</t>
  </si>
  <si>
    <t>UNA FESTIVIDAD POR AÑO</t>
  </si>
  <si>
    <t xml:space="preserve">1 EVENTO  </t>
  </si>
  <si>
    <t>NUMERO DE FERIAS REALIZADAS</t>
  </si>
  <si>
    <t>INTEGRACIÓN DE PRODUCTORES GANADEROS Y VINCULACIÓN DE NUEVAS RAZAS AL EVENTO DE EXPOCEBU.</t>
  </si>
  <si>
    <t>UMATA</t>
  </si>
  <si>
    <t>1.3.3.2</t>
  </si>
  <si>
    <t>INMUNIZAR LAS ESPECIES MAYORES CONTRA DIFERENTES ENFERMEDADES DE MAYOR INCIDENCIA</t>
  </si>
  <si>
    <t>1.3.3.2.5</t>
  </si>
  <si>
    <t>PREDIOS ATENDIDOS</t>
  </si>
  <si>
    <t xml:space="preserve">750 USUARIOS </t>
  </si>
  <si>
    <t>NUMERO DE PREDIOS BENEFICIADOS</t>
  </si>
  <si>
    <t xml:space="preserve">CELEBRAR CONVENIOS INTERINSTITUCIONALES </t>
  </si>
  <si>
    <t>1.3.4.1</t>
  </si>
  <si>
    <t>APOYAR EL PROGRAMA DE JOVENES RURALES</t>
  </si>
  <si>
    <t>1.3.4.1.2</t>
  </si>
  <si>
    <t>APOYAR UNA INICIATIVA ANUAL DE EMPRENDIMIENTO PRESENTADAS POR EL SECTOR DE LOS JOVENES RURALES EN EL MUNICIPIO DURANTE EL CUATRENIO</t>
  </si>
  <si>
    <t>NUMERO DE INICIATIVAS APOYADAS</t>
  </si>
  <si>
    <t>1 INICIATIVA</t>
  </si>
  <si>
    <t>PROGRAMA FORTALECIDO</t>
  </si>
  <si>
    <t>APOYAR UNA INICIATIVA  DE JOVENES RURALES YA ESTABLECIDA</t>
  </si>
  <si>
    <t>3.2</t>
  </si>
  <si>
    <t>MEJORAR EL ACCESO Y MOVILIDAD EN EL MUNICIPIO.</t>
  </si>
  <si>
    <t>DISMINUIR LA INFORMALIDAD E ILEGALIDAD DEL TRANSPORTE PUBLICO A TRAVES DE CONTROLES EN EL MUNICIPIO DURANTE EL CUATRIENIO.</t>
  </si>
  <si>
    <t xml:space="preserve">NÚMERO DE CONTROLES
AL TRANSPORTE PÚBLICO
REALIZADOS
</t>
  </si>
  <si>
    <t xml:space="preserve">DIRECCION DE TRANSITO Y TRANSPORTE </t>
  </si>
  <si>
    <t>AREA DE CONTRAVENCIONES</t>
  </si>
  <si>
    <t xml:space="preserve">ENERO </t>
  </si>
  <si>
    <t>201020107002   PROPIOS    201050401002 FONDOS ESPECIALES</t>
  </si>
  <si>
    <t>REALIZAR 2 CAMPAÑAS DE PREVENCION  Y SEGURIDAD VIAL EN EL MUNICIPIO DURANTE EL CUATRIENIO</t>
  </si>
  <si>
    <t xml:space="preserve">N° DE CAMPAÑAS
REALIZADAS.
</t>
  </si>
  <si>
    <t>201050401001  FONDOS ESPECIALES</t>
  </si>
  <si>
    <t>DESARROLLO EN INFRESTRUCTURA Y RECURSOS NATURALES</t>
  </si>
  <si>
    <t>DESARROLLO EN INFRAESTRUCTURA Y RECURSOS NATURALES</t>
  </si>
  <si>
    <t>3.1</t>
  </si>
  <si>
    <t>SANEAMIENTO BASICO Y SERVICIOS PUBLICOS</t>
  </si>
  <si>
    <t>DIRECCION DE TRANSITO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</si>
</sst>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[Red]\-&quot;$&quot;\ #,##0"/>
    <numFmt numFmtId="165" formatCode="_-* #,##0.00\ &quot;€&quot;_-;\-* #,##0.00\ &quot;€&quot;_-;_-* &quot;-&quot;??\ &quot;€&quot;_-;_-@_-"/>
    <numFmt numFmtId="166" formatCode="_-[$$-240A]\ * #,##0.00_ ;_-[$$-240A]\ * \-#,##0.00\ ;_-[$$-240A]\ * &quot;-&quot;??_ ;_-@_ "/>
    <numFmt numFmtId="167" formatCode="_-* #,##0\ &quot;€&quot;_-;\-* #,##0\ &quot;€&quot;_-;_-* &quot;-&quot;??\ &quot;€&quot;_-;_-@_-"/>
    <numFmt numFmtId="168" formatCode="_(* #,##0_);_(* \(#,##0\);_(* &quot;-&quot;??_);_(@_)"/>
    <numFmt numFmtId="169" formatCode="_-* #,##0.00\ _€_-;\-* #,##0.00\ _€_-;_-* &quot;-&quot;??\ _€_-;_-@_-"/>
    <numFmt numFmtId="170" formatCode="_-* #,##0\ _€_-;\-* #,##0\ _€_-;_-* &quot;-&quot;??\ _€_-;_-@_-"/>
    <numFmt numFmtId="171" formatCode="0_ ;\-0\ "/>
    <numFmt numFmtId="172" formatCode="&quot;$&quot;\ #,##0"/>
    <numFmt numFmtId="173" formatCode="_-* #,##0.0\ &quot;€&quot;_-;\-* #,##0.0\ &quot;€&quot;_-;_-* &quot;-&quot;??\ &quot;€&quot;_-;_-@_-"/>
    <numFmt numFmtId="17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u val="single"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/>
      <right style="medium"/>
      <top style="thick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ck"/>
    </border>
    <border>
      <left style="medium"/>
      <right style="medium"/>
      <top/>
      <bottom style="thick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ck"/>
      <top style="thin"/>
      <bottom/>
    </border>
    <border>
      <left style="medium"/>
      <right style="thick"/>
      <top/>
      <bottom style="thin"/>
    </border>
    <border>
      <left style="medium"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 style="medium"/>
      <top style="thick"/>
      <bottom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51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64" fontId="5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top" wrapText="1"/>
    </xf>
    <xf numFmtId="164" fontId="52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2" fillId="13" borderId="11" xfId="0" applyFont="1" applyFill="1" applyBorder="1" applyAlignment="1">
      <alignment horizontal="center" vertical="center" wrapText="1"/>
    </xf>
    <xf numFmtId="0" fontId="52" fillId="13" borderId="11" xfId="0" applyFont="1" applyFill="1" applyBorder="1" applyAlignment="1">
      <alignment horizontal="center" wrapText="1"/>
    </xf>
    <xf numFmtId="165" fontId="3" fillId="13" borderId="11" xfId="49" applyNumberFormat="1" applyFont="1" applyFill="1" applyBorder="1" applyAlignment="1">
      <alignment vertical="center" wrapText="1"/>
    </xf>
    <xf numFmtId="0" fontId="3" fillId="13" borderId="11" xfId="0" applyFont="1" applyFill="1" applyBorder="1" applyAlignment="1">
      <alignment vertical="center" textRotation="255" wrapText="1"/>
    </xf>
    <xf numFmtId="0" fontId="4" fillId="13" borderId="12" xfId="0" applyFont="1" applyFill="1" applyBorder="1" applyAlignment="1">
      <alignment horizontal="center" vertical="center" wrapText="1"/>
    </xf>
    <xf numFmtId="0" fontId="52" fillId="13" borderId="11" xfId="0" applyFont="1" applyFill="1" applyBorder="1" applyAlignment="1">
      <alignment vertical="center" wrapText="1"/>
    </xf>
    <xf numFmtId="0" fontId="4" fillId="13" borderId="13" xfId="0" applyFont="1" applyFill="1" applyBorder="1" applyAlignment="1">
      <alignment vertical="center" wrapText="1"/>
    </xf>
    <xf numFmtId="0" fontId="4" fillId="13" borderId="13" xfId="0" applyFont="1" applyFill="1" applyBorder="1" applyAlignment="1">
      <alignment horizontal="center" vertical="center" wrapText="1"/>
    </xf>
    <xf numFmtId="165" fontId="3" fillId="13" borderId="13" xfId="49" applyNumberFormat="1" applyFont="1" applyFill="1" applyBorder="1" applyAlignment="1">
      <alignment vertical="center" wrapText="1"/>
    </xf>
    <xf numFmtId="0" fontId="4" fillId="13" borderId="11" xfId="0" applyFont="1" applyFill="1" applyBorder="1" applyAlignment="1">
      <alignment vertical="center" wrapText="1"/>
    </xf>
    <xf numFmtId="165" fontId="3" fillId="13" borderId="14" xfId="49" applyNumberFormat="1" applyFont="1" applyFill="1" applyBorder="1" applyAlignment="1">
      <alignment vertical="center" wrapText="1"/>
    </xf>
    <xf numFmtId="0" fontId="52" fillId="13" borderId="13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wrapText="1"/>
    </xf>
    <xf numFmtId="0" fontId="3" fillId="13" borderId="13" xfId="0" applyFont="1" applyFill="1" applyBorder="1" applyAlignment="1">
      <alignment vertical="center" textRotation="255" wrapText="1"/>
    </xf>
    <xf numFmtId="0" fontId="4" fillId="13" borderId="11" xfId="0" applyFont="1" applyFill="1" applyBorder="1" applyAlignment="1">
      <alignment horizontal="center" vertical="justify"/>
    </xf>
    <xf numFmtId="0" fontId="52" fillId="13" borderId="15" xfId="0" applyFont="1" applyFill="1" applyBorder="1" applyAlignment="1">
      <alignment horizontal="center" wrapText="1"/>
    </xf>
    <xf numFmtId="0" fontId="4" fillId="13" borderId="15" xfId="0" applyFont="1" applyFill="1" applyBorder="1" applyAlignment="1">
      <alignment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52" fillId="10" borderId="17" xfId="0" applyFont="1" applyFill="1" applyBorder="1" applyAlignment="1">
      <alignment horizontal="left" vertical="center" wrapText="1"/>
    </xf>
    <xf numFmtId="0" fontId="52" fillId="10" borderId="17" xfId="0" applyFont="1" applyFill="1" applyBorder="1" applyAlignment="1">
      <alignment horizontal="justify" vertical="center" wrapText="1"/>
    </xf>
    <xf numFmtId="0" fontId="53" fillId="13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53" fillId="33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13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wrapText="1"/>
    </xf>
    <xf numFmtId="0" fontId="4" fillId="6" borderId="17" xfId="0" applyFont="1" applyFill="1" applyBorder="1" applyAlignment="1">
      <alignment vertical="center" wrapText="1"/>
    </xf>
    <xf numFmtId="165" fontId="3" fillId="6" borderId="17" xfId="49" applyNumberFormat="1" applyFont="1" applyFill="1" applyBorder="1" applyAlignment="1">
      <alignment vertical="center" wrapText="1"/>
    </xf>
    <xf numFmtId="0" fontId="52" fillId="13" borderId="17" xfId="0" applyFont="1" applyFill="1" applyBorder="1" applyAlignment="1">
      <alignment horizontal="center" wrapText="1"/>
    </xf>
    <xf numFmtId="0" fontId="3" fillId="13" borderId="17" xfId="0" applyFont="1" applyFill="1" applyBorder="1" applyAlignment="1">
      <alignment horizontal="center" vertical="center" wrapText="1"/>
    </xf>
    <xf numFmtId="165" fontId="3" fillId="13" borderId="17" xfId="49" applyNumberFormat="1" applyFont="1" applyFill="1" applyBorder="1" applyAlignment="1">
      <alignment vertical="center" wrapText="1"/>
    </xf>
    <xf numFmtId="0" fontId="3" fillId="13" borderId="17" xfId="0" applyFont="1" applyFill="1" applyBorder="1" applyAlignment="1">
      <alignment vertical="center" textRotation="255" wrapText="1"/>
    </xf>
    <xf numFmtId="3" fontId="3" fillId="13" borderId="17" xfId="49" applyNumberFormat="1" applyFont="1" applyFill="1" applyBorder="1" applyAlignment="1">
      <alignment horizontal="center" vertical="center" wrapText="1"/>
    </xf>
    <xf numFmtId="0" fontId="52" fillId="13" borderId="17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13" borderId="15" xfId="0" applyFont="1" applyFill="1" applyBorder="1" applyAlignment="1">
      <alignment horizontal="center" vertical="center" wrapText="1"/>
    </xf>
    <xf numFmtId="0" fontId="52" fillId="13" borderId="15" xfId="0" applyFont="1" applyFill="1" applyBorder="1" applyAlignment="1">
      <alignment horizontal="center" vertical="center" wrapText="1"/>
    </xf>
    <xf numFmtId="0" fontId="52" fillId="13" borderId="17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51" fillId="18" borderId="19" xfId="0" applyFont="1" applyFill="1" applyBorder="1" applyAlignment="1">
      <alignment horizontal="center" vertical="center"/>
    </xf>
    <xf numFmtId="0" fontId="52" fillId="13" borderId="17" xfId="0" applyFont="1" applyFill="1" applyBorder="1" applyAlignment="1">
      <alignment vertical="center" wrapText="1"/>
    </xf>
    <xf numFmtId="172" fontId="3" fillId="13" borderId="17" xfId="49" applyNumberFormat="1" applyFont="1" applyFill="1" applyBorder="1" applyAlignment="1">
      <alignment vertical="center" wrapText="1"/>
    </xf>
    <xf numFmtId="0" fontId="52" fillId="10" borderId="17" xfId="0" applyFont="1" applyFill="1" applyBorder="1" applyAlignment="1">
      <alignment horizontal="center" vertical="center" wrapText="1"/>
    </xf>
    <xf numFmtId="1" fontId="4" fillId="13" borderId="17" xfId="0" applyNumberFormat="1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vertical="center" wrapText="1"/>
    </xf>
    <xf numFmtId="0" fontId="52" fillId="32" borderId="17" xfId="0" applyFont="1" applyFill="1" applyBorder="1" applyAlignment="1">
      <alignment vertical="center" wrapText="1"/>
    </xf>
    <xf numFmtId="0" fontId="52" fillId="34" borderId="17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/>
    </xf>
    <xf numFmtId="0" fontId="8" fillId="19" borderId="17" xfId="0" applyFont="1" applyFill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center" vertical="center" wrapText="1"/>
    </xf>
    <xf numFmtId="0" fontId="11" fillId="10" borderId="17" xfId="53" applyFont="1" applyFill="1" applyBorder="1" applyAlignment="1">
      <alignment horizontal="center" vertical="center" textRotation="90" wrapText="1"/>
      <protection/>
    </xf>
    <xf numFmtId="3" fontId="52" fillId="13" borderId="17" xfId="0" applyNumberFormat="1" applyFont="1" applyFill="1" applyBorder="1" applyAlignment="1">
      <alignment horizontal="center" vertical="center" wrapText="1"/>
    </xf>
    <xf numFmtId="168" fontId="52" fillId="13" borderId="17" xfId="46" applyNumberFormat="1" applyFont="1" applyFill="1" applyBorder="1" applyAlignment="1">
      <alignment horizontal="center" vertical="center" wrapText="1"/>
    </xf>
    <xf numFmtId="1" fontId="52" fillId="13" borderId="17" xfId="0" applyNumberFormat="1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165" fontId="3" fillId="10" borderId="17" xfId="49" applyNumberFormat="1" applyFont="1" applyFill="1" applyBorder="1" applyAlignment="1">
      <alignment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52" fillId="10" borderId="17" xfId="0" applyFont="1" applyFill="1" applyBorder="1" applyAlignment="1">
      <alignment horizontal="center" wrapText="1"/>
    </xf>
    <xf numFmtId="0" fontId="4" fillId="10" borderId="17" xfId="0" applyFont="1" applyFill="1" applyBorder="1" applyAlignment="1">
      <alignment vertical="center" wrapText="1"/>
    </xf>
    <xf numFmtId="0" fontId="52" fillId="32" borderId="17" xfId="0" applyFont="1" applyFill="1" applyBorder="1" applyAlignment="1">
      <alignment horizontal="center" vertical="center" wrapText="1"/>
    </xf>
    <xf numFmtId="0" fontId="52" fillId="32" borderId="17" xfId="0" applyFont="1" applyFill="1" applyBorder="1" applyAlignment="1">
      <alignment horizontal="center" wrapText="1"/>
    </xf>
    <xf numFmtId="165" fontId="3" fillId="32" borderId="17" xfId="49" applyNumberFormat="1" applyFont="1" applyFill="1" applyBorder="1" applyAlignment="1">
      <alignment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wrapText="1"/>
    </xf>
    <xf numFmtId="165" fontId="3" fillId="34" borderId="17" xfId="49" applyNumberFormat="1" applyFont="1" applyFill="1" applyBorder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164" fontId="3" fillId="36" borderId="17" xfId="0" applyNumberFormat="1" applyFont="1" applyFill="1" applyBorder="1" applyAlignment="1">
      <alignment vertical="top" wrapText="1"/>
    </xf>
    <xf numFmtId="0" fontId="53" fillId="10" borderId="17" xfId="0" applyFont="1" applyFill="1" applyBorder="1" applyAlignment="1">
      <alignment horizontal="center" vertical="center" wrapText="1"/>
    </xf>
    <xf numFmtId="0" fontId="53" fillId="18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 wrapText="1"/>
    </xf>
    <xf numFmtId="0" fontId="8" fillId="19" borderId="23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22" xfId="0" applyFont="1" applyFill="1" applyBorder="1" applyAlignment="1">
      <alignment horizontal="center" vertical="center" wrapText="1"/>
    </xf>
    <xf numFmtId="164" fontId="9" fillId="16" borderId="24" xfId="49" applyNumberFormat="1" applyFont="1" applyFill="1" applyBorder="1" applyAlignment="1">
      <alignment horizontal="center" vertical="center" wrapText="1"/>
    </xf>
    <xf numFmtId="164" fontId="8" fillId="16" borderId="24" xfId="0" applyNumberFormat="1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9" fontId="52" fillId="13" borderId="17" xfId="0" applyNumberFormat="1" applyFont="1" applyFill="1" applyBorder="1" applyAlignment="1">
      <alignment horizontal="center" vertical="center" wrapText="1"/>
    </xf>
    <xf numFmtId="172" fontId="52" fillId="32" borderId="17" xfId="49" applyNumberFormat="1" applyFont="1" applyFill="1" applyBorder="1" applyAlignment="1">
      <alignment horizontal="center" vertical="center"/>
    </xf>
    <xf numFmtId="0" fontId="52" fillId="32" borderId="17" xfId="0" applyFont="1" applyFill="1" applyBorder="1" applyAlignment="1">
      <alignment horizontal="center" vertical="center"/>
    </xf>
    <xf numFmtId="0" fontId="52" fillId="32" borderId="17" xfId="0" applyFont="1" applyFill="1" applyBorder="1" applyAlignment="1">
      <alignment vertical="center"/>
    </xf>
    <xf numFmtId="0" fontId="52" fillId="34" borderId="17" xfId="0" applyFont="1" applyFill="1" applyBorder="1" applyAlignment="1">
      <alignment horizontal="center" vertical="center"/>
    </xf>
    <xf numFmtId="172" fontId="3" fillId="34" borderId="17" xfId="49" applyNumberFormat="1" applyFont="1" applyFill="1" applyBorder="1" applyAlignment="1">
      <alignment vertical="center" wrapText="1"/>
    </xf>
    <xf numFmtId="0" fontId="53" fillId="18" borderId="25" xfId="0" applyFont="1" applyFill="1" applyBorder="1" applyAlignment="1">
      <alignment horizontal="center" vertical="center" wrapText="1"/>
    </xf>
    <xf numFmtId="0" fontId="53" fillId="6" borderId="26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52" fillId="6" borderId="26" xfId="0" applyFont="1" applyFill="1" applyBorder="1" applyAlignment="1">
      <alignment vertical="center" wrapText="1"/>
    </xf>
    <xf numFmtId="0" fontId="52" fillId="6" borderId="26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vertical="center" wrapText="1"/>
    </xf>
    <xf numFmtId="172" fontId="3" fillId="6" borderId="26" xfId="49" applyNumberFormat="1" applyFont="1" applyFill="1" applyBorder="1" applyAlignment="1">
      <alignment vertical="center" wrapText="1"/>
    </xf>
    <xf numFmtId="171" fontId="3" fillId="6" borderId="26" xfId="49" applyNumberFormat="1" applyFont="1" applyFill="1" applyBorder="1" applyAlignment="1">
      <alignment vertical="center" wrapText="1"/>
    </xf>
    <xf numFmtId="165" fontId="3" fillId="6" borderId="26" xfId="49" applyNumberFormat="1" applyFont="1" applyFill="1" applyBorder="1" applyAlignment="1">
      <alignment vertical="center" wrapText="1"/>
    </xf>
    <xf numFmtId="172" fontId="3" fillId="6" borderId="27" xfId="49" applyNumberFormat="1" applyFont="1" applyFill="1" applyBorder="1" applyAlignment="1">
      <alignment vertical="center" wrapText="1"/>
    </xf>
    <xf numFmtId="172" fontId="3" fillId="13" borderId="28" xfId="49" applyNumberFormat="1" applyFont="1" applyFill="1" applyBorder="1" applyAlignment="1">
      <alignment vertical="center" wrapText="1"/>
    </xf>
    <xf numFmtId="172" fontId="3" fillId="36" borderId="28" xfId="0" applyNumberFormat="1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vertical="center" wrapText="1"/>
    </xf>
    <xf numFmtId="0" fontId="52" fillId="34" borderId="29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vertical="center" wrapText="1"/>
    </xf>
    <xf numFmtId="9" fontId="52" fillId="34" borderId="29" xfId="0" applyNumberFormat="1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 horizontal="center" vertical="center" wrapText="1"/>
    </xf>
    <xf numFmtId="165" fontId="3" fillId="34" borderId="29" xfId="49" applyNumberFormat="1" applyFont="1" applyFill="1" applyBorder="1" applyAlignment="1">
      <alignment vertical="center" wrapText="1"/>
    </xf>
    <xf numFmtId="172" fontId="3" fillId="34" borderId="29" xfId="49" applyNumberFormat="1" applyFont="1" applyFill="1" applyBorder="1" applyAlignment="1">
      <alignment vertical="center" wrapText="1"/>
    </xf>
    <xf numFmtId="0" fontId="4" fillId="36" borderId="29" xfId="0" applyFont="1" applyFill="1" applyBorder="1" applyAlignment="1">
      <alignment horizontal="center" vertical="center" wrapText="1"/>
    </xf>
    <xf numFmtId="164" fontId="3" fillId="36" borderId="29" xfId="0" applyNumberFormat="1" applyFont="1" applyFill="1" applyBorder="1" applyAlignment="1">
      <alignment vertical="top" wrapText="1"/>
    </xf>
    <xf numFmtId="172" fontId="3" fillId="36" borderId="30" xfId="0" applyNumberFormat="1" applyFont="1" applyFill="1" applyBorder="1" applyAlignment="1">
      <alignment horizontal="center" vertical="center" wrapText="1"/>
    </xf>
    <xf numFmtId="0" fontId="52" fillId="13" borderId="31" xfId="0" applyFont="1" applyFill="1" applyBorder="1" applyAlignment="1">
      <alignment wrapText="1"/>
    </xf>
    <xf numFmtId="0" fontId="52" fillId="32" borderId="26" xfId="0" applyFont="1" applyFill="1" applyBorder="1" applyAlignment="1">
      <alignment horizontal="center" vertical="center" wrapText="1"/>
    </xf>
    <xf numFmtId="165" fontId="3" fillId="32" borderId="28" xfId="49" applyNumberFormat="1" applyFont="1" applyFill="1" applyBorder="1" applyAlignment="1">
      <alignment vertical="center" wrapText="1"/>
    </xf>
    <xf numFmtId="0" fontId="52" fillId="32" borderId="29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1" fontId="4" fillId="32" borderId="17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53" fillId="32" borderId="26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vertical="center" wrapText="1"/>
    </xf>
    <xf numFmtId="165" fontId="3" fillId="32" borderId="26" xfId="49" applyNumberFormat="1" applyFont="1" applyFill="1" applyBorder="1" applyAlignment="1">
      <alignment vertical="center" wrapText="1"/>
    </xf>
    <xf numFmtId="0" fontId="4" fillId="32" borderId="26" xfId="0" applyFont="1" applyFill="1" applyBorder="1" applyAlignment="1">
      <alignment horizontal="center" vertical="center" wrapText="1"/>
    </xf>
    <xf numFmtId="1" fontId="4" fillId="32" borderId="26" xfId="0" applyNumberFormat="1" applyFont="1" applyFill="1" applyBorder="1" applyAlignment="1">
      <alignment horizontal="center" vertical="center" wrapText="1"/>
    </xf>
    <xf numFmtId="165" fontId="3" fillId="32" borderId="27" xfId="49" applyNumberFormat="1" applyFont="1" applyFill="1" applyBorder="1" applyAlignment="1">
      <alignment vertical="center" wrapText="1"/>
    </xf>
    <xf numFmtId="0" fontId="4" fillId="32" borderId="29" xfId="0" applyFont="1" applyFill="1" applyBorder="1" applyAlignment="1">
      <alignment vertical="center" wrapText="1"/>
    </xf>
    <xf numFmtId="165" fontId="3" fillId="32" borderId="29" xfId="49" applyNumberFormat="1" applyFont="1" applyFill="1" applyBorder="1" applyAlignment="1">
      <alignment vertical="center" wrapText="1"/>
    </xf>
    <xf numFmtId="1" fontId="4" fillId="32" borderId="29" xfId="0" applyNumberFormat="1" applyFont="1" applyFill="1" applyBorder="1" applyAlignment="1">
      <alignment horizontal="center" vertical="center" wrapText="1"/>
    </xf>
    <xf numFmtId="165" fontId="3" fillId="32" borderId="30" xfId="49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5" fontId="4" fillId="6" borderId="17" xfId="49" applyNumberFormat="1" applyFont="1" applyFill="1" applyBorder="1" applyAlignment="1">
      <alignment vertical="center" wrapText="1"/>
    </xf>
    <xf numFmtId="17" fontId="4" fillId="6" borderId="17" xfId="0" applyNumberFormat="1" applyFont="1" applyFill="1" applyBorder="1" applyAlignment="1">
      <alignment vertical="center" wrapText="1"/>
    </xf>
    <xf numFmtId="1" fontId="4" fillId="6" borderId="17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vertical="center" textRotation="255" wrapText="1"/>
    </xf>
    <xf numFmtId="0" fontId="0" fillId="6" borderId="17" xfId="0" applyFill="1" applyBorder="1" applyAlignment="1">
      <alignment horizontal="center" vertical="center" wrapText="1"/>
    </xf>
    <xf numFmtId="3" fontId="3" fillId="6" borderId="17" xfId="46" applyNumberFormat="1" applyFont="1" applyFill="1" applyBorder="1" applyAlignment="1">
      <alignment vertical="center" textRotation="255"/>
    </xf>
    <xf numFmtId="2" fontId="3" fillId="6" borderId="17" xfId="0" applyNumberFormat="1" applyFont="1" applyFill="1" applyBorder="1" applyAlignment="1">
      <alignment vertical="center" textRotation="255" wrapText="1"/>
    </xf>
    <xf numFmtId="165" fontId="4" fillId="13" borderId="17" xfId="49" applyNumberFormat="1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vertical="center" textRotation="255" wrapText="1"/>
    </xf>
    <xf numFmtId="165" fontId="4" fillId="13" borderId="17" xfId="49" applyNumberFormat="1" applyFont="1" applyFill="1" applyBorder="1" applyAlignment="1">
      <alignment vertical="center" wrapText="1"/>
    </xf>
    <xf numFmtId="1" fontId="4" fillId="13" borderId="17" xfId="46" applyNumberFormat="1" applyFont="1" applyFill="1" applyBorder="1" applyAlignment="1">
      <alignment horizontal="center" vertical="center" wrapText="1"/>
    </xf>
    <xf numFmtId="0" fontId="52" fillId="10" borderId="1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6" borderId="26" xfId="0" applyFont="1" applyFill="1" applyBorder="1" applyAlignment="1">
      <alignment horizontal="center" vertical="center" wrapText="1"/>
    </xf>
    <xf numFmtId="165" fontId="3" fillId="6" borderId="28" xfId="49" applyNumberFormat="1" applyFont="1" applyFill="1" applyBorder="1" applyAlignment="1">
      <alignment vertical="center" wrapText="1"/>
    </xf>
    <xf numFmtId="165" fontId="4" fillId="13" borderId="28" xfId="49" applyNumberFormat="1" applyFont="1" applyFill="1" applyBorder="1" applyAlignment="1">
      <alignment horizontal="center" vertical="center" wrapText="1"/>
    </xf>
    <xf numFmtId="165" fontId="4" fillId="13" borderId="28" xfId="49" applyNumberFormat="1" applyFont="1" applyFill="1" applyBorder="1" applyAlignment="1">
      <alignment vertical="center" wrapText="1"/>
    </xf>
    <xf numFmtId="0" fontId="53" fillId="35" borderId="29" xfId="0" applyFont="1" applyFill="1" applyBorder="1" applyAlignment="1">
      <alignment horizontal="center" vertical="center" wrapText="1"/>
    </xf>
    <xf numFmtId="0" fontId="52" fillId="10" borderId="29" xfId="0" applyFont="1" applyFill="1" applyBorder="1" applyAlignment="1">
      <alignment horizontal="center" vertical="center" wrapText="1"/>
    </xf>
    <xf numFmtId="0" fontId="52" fillId="10" borderId="29" xfId="0" applyFont="1" applyFill="1" applyBorder="1" applyAlignment="1">
      <alignment horizontal="center" wrapText="1"/>
    </xf>
    <xf numFmtId="165" fontId="3" fillId="10" borderId="29" xfId="49" applyNumberFormat="1" applyFont="1" applyFill="1" applyBorder="1" applyAlignment="1">
      <alignment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vertical="center" wrapText="1"/>
    </xf>
    <xf numFmtId="0" fontId="4" fillId="6" borderId="33" xfId="0" applyFont="1" applyFill="1" applyBorder="1" applyAlignment="1">
      <alignment vertical="center" wrapText="1"/>
    </xf>
    <xf numFmtId="0" fontId="4" fillId="6" borderId="34" xfId="0" applyFont="1" applyFill="1" applyBorder="1" applyAlignment="1">
      <alignment vertical="center" wrapText="1"/>
    </xf>
    <xf numFmtId="3" fontId="4" fillId="6" borderId="17" xfId="49" applyNumberFormat="1" applyFont="1" applyFill="1" applyBorder="1" applyAlignment="1">
      <alignment vertical="center" wrapText="1"/>
    </xf>
    <xf numFmtId="4" fontId="4" fillId="6" borderId="26" xfId="49" applyNumberFormat="1" applyFont="1" applyFill="1" applyBorder="1" applyAlignment="1">
      <alignment vertical="center" wrapText="1"/>
    </xf>
    <xf numFmtId="4" fontId="4" fillId="6" borderId="27" xfId="49" applyNumberFormat="1" applyFont="1" applyFill="1" applyBorder="1" applyAlignment="1">
      <alignment vertical="center" wrapText="1"/>
    </xf>
    <xf numFmtId="4" fontId="4" fillId="6" borderId="28" xfId="49" applyNumberFormat="1" applyFont="1" applyFill="1" applyBorder="1" applyAlignment="1">
      <alignment vertical="center" wrapText="1"/>
    </xf>
    <xf numFmtId="1" fontId="3" fillId="13" borderId="13" xfId="0" applyNumberFormat="1" applyFont="1" applyFill="1" applyBorder="1" applyAlignment="1">
      <alignment vertical="center" wrapText="1"/>
    </xf>
    <xf numFmtId="1" fontId="3" fillId="13" borderId="11" xfId="0" applyNumberFormat="1" applyFont="1" applyFill="1" applyBorder="1" applyAlignment="1">
      <alignment vertical="center" wrapText="1"/>
    </xf>
    <xf numFmtId="1" fontId="3" fillId="13" borderId="24" xfId="0" applyNumberFormat="1" applyFont="1" applyFill="1" applyBorder="1" applyAlignment="1">
      <alignment vertical="center" wrapText="1"/>
    </xf>
    <xf numFmtId="0" fontId="3" fillId="13" borderId="24" xfId="0" applyFont="1" applyFill="1" applyBorder="1" applyAlignment="1">
      <alignment vertical="center" wrapText="1"/>
    </xf>
    <xf numFmtId="1" fontId="3" fillId="13" borderId="22" xfId="0" applyNumberFormat="1" applyFont="1" applyFill="1" applyBorder="1" applyAlignment="1">
      <alignment vertical="center" wrapText="1"/>
    </xf>
    <xf numFmtId="0" fontId="3" fillId="13" borderId="22" xfId="0" applyFont="1" applyFill="1" applyBorder="1" applyAlignment="1">
      <alignment vertical="center" wrapText="1"/>
    </xf>
    <xf numFmtId="1" fontId="3" fillId="13" borderId="15" xfId="0" applyNumberFormat="1" applyFont="1" applyFill="1" applyBorder="1" applyAlignment="1">
      <alignment vertical="center" wrapText="1"/>
    </xf>
    <xf numFmtId="1" fontId="3" fillId="13" borderId="35" xfId="0" applyNumberFormat="1" applyFont="1" applyFill="1" applyBorder="1" applyAlignment="1">
      <alignment vertical="center" wrapText="1"/>
    </xf>
    <xf numFmtId="0" fontId="3" fillId="13" borderId="35" xfId="0" applyFont="1" applyFill="1" applyBorder="1" applyAlignment="1">
      <alignment vertical="center" wrapText="1"/>
    </xf>
    <xf numFmtId="0" fontId="52" fillId="13" borderId="20" xfId="0" applyFont="1" applyFill="1" applyBorder="1" applyAlignment="1">
      <alignment vertical="center"/>
    </xf>
    <xf numFmtId="0" fontId="52" fillId="13" borderId="13" xfId="0" applyFont="1" applyFill="1" applyBorder="1" applyAlignment="1">
      <alignment vertical="center" wrapText="1"/>
    </xf>
    <xf numFmtId="0" fontId="52" fillId="13" borderId="20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left" vertical="center" wrapText="1"/>
    </xf>
    <xf numFmtId="0" fontId="52" fillId="13" borderId="36" xfId="0" applyFont="1" applyFill="1" applyBorder="1" applyAlignment="1">
      <alignment vertical="center"/>
    </xf>
    <xf numFmtId="0" fontId="52" fillId="13" borderId="11" xfId="0" applyFont="1" applyFill="1" applyBorder="1" applyAlignment="1">
      <alignment horizontal="center" vertical="center"/>
    </xf>
    <xf numFmtId="0" fontId="52" fillId="13" borderId="36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left" vertical="center" wrapText="1"/>
    </xf>
    <xf numFmtId="1" fontId="3" fillId="13" borderId="14" xfId="0" applyNumberFormat="1" applyFont="1" applyFill="1" applyBorder="1" applyAlignment="1">
      <alignment vertical="center" wrapText="1"/>
    </xf>
    <xf numFmtId="0" fontId="3" fillId="13" borderId="11" xfId="0" applyFont="1" applyFill="1" applyBorder="1" applyAlignment="1">
      <alignment vertical="center" wrapText="1"/>
    </xf>
    <xf numFmtId="0" fontId="4" fillId="13" borderId="15" xfId="0" applyFont="1" applyFill="1" applyBorder="1" applyAlignment="1">
      <alignment horizontal="left" vertical="center" wrapText="1"/>
    </xf>
    <xf numFmtId="0" fontId="4" fillId="13" borderId="14" xfId="0" applyFont="1" applyFill="1" applyBorder="1" applyAlignment="1">
      <alignment horizontal="center" vertical="justify"/>
    </xf>
    <xf numFmtId="0" fontId="3" fillId="13" borderId="14" xfId="0" applyFont="1" applyFill="1" applyBorder="1" applyAlignment="1">
      <alignment vertical="center" wrapText="1"/>
    </xf>
    <xf numFmtId="0" fontId="3" fillId="13" borderId="14" xfId="0" applyFont="1" applyFill="1" applyBorder="1" applyAlignment="1">
      <alignment vertical="center" textRotation="255" wrapText="1"/>
    </xf>
    <xf numFmtId="0" fontId="52" fillId="13" borderId="11" xfId="0" applyFont="1" applyFill="1" applyBorder="1" applyAlignment="1">
      <alignment wrapText="1"/>
    </xf>
    <xf numFmtId="0" fontId="52" fillId="13" borderId="37" xfId="0" applyFont="1" applyFill="1" applyBorder="1" applyAlignment="1">
      <alignment vertical="center"/>
    </xf>
    <xf numFmtId="0" fontId="52" fillId="13" borderId="12" xfId="0" applyFont="1" applyFill="1" applyBorder="1" applyAlignment="1">
      <alignment wrapText="1"/>
    </xf>
    <xf numFmtId="0" fontId="52" fillId="13" borderId="12" xfId="0" applyFont="1" applyFill="1" applyBorder="1" applyAlignment="1">
      <alignment horizontal="center" vertical="center"/>
    </xf>
    <xf numFmtId="0" fontId="52" fillId="13" borderId="37" xfId="0" applyFont="1" applyFill="1" applyBorder="1" applyAlignment="1">
      <alignment horizontal="center" vertical="center"/>
    </xf>
    <xf numFmtId="0" fontId="52" fillId="13" borderId="12" xfId="0" applyFont="1" applyFill="1" applyBorder="1" applyAlignment="1">
      <alignment vertical="center" wrapText="1"/>
    </xf>
    <xf numFmtId="0" fontId="4" fillId="13" borderId="35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9" fillId="16" borderId="17" xfId="49" applyNumberFormat="1" applyFont="1" applyFill="1" applyBorder="1" applyAlignment="1">
      <alignment horizontal="center" vertical="center" wrapText="1"/>
    </xf>
    <xf numFmtId="164" fontId="8" fillId="16" borderId="17" xfId="0" applyNumberFormat="1" applyFont="1" applyFill="1" applyBorder="1" applyAlignment="1">
      <alignment horizontal="center" vertical="center" wrapText="1"/>
    </xf>
    <xf numFmtId="165" fontId="12" fillId="10" borderId="17" xfId="49" applyNumberFormat="1" applyFont="1" applyFill="1" applyBorder="1" applyAlignment="1">
      <alignment vertical="center" wrapText="1"/>
    </xf>
    <xf numFmtId="0" fontId="6" fillId="10" borderId="17" xfId="0" applyFont="1" applyFill="1" applyBorder="1" applyAlignment="1">
      <alignment horizontal="center" vertical="center" wrapText="1"/>
    </xf>
    <xf numFmtId="3" fontId="6" fillId="10" borderId="17" xfId="49" applyNumberFormat="1" applyFont="1" applyFill="1" applyBorder="1" applyAlignment="1">
      <alignment vertical="center" wrapText="1"/>
    </xf>
    <xf numFmtId="167" fontId="6" fillId="10" borderId="17" xfId="49" applyNumberFormat="1" applyFont="1" applyFill="1" applyBorder="1" applyAlignment="1">
      <alignment vertical="center" wrapText="1"/>
    </xf>
    <xf numFmtId="9" fontId="54" fillId="10" borderId="17" xfId="0" applyNumberFormat="1" applyFont="1" applyFill="1" applyBorder="1" applyAlignment="1">
      <alignment horizontal="center" vertical="center" wrapText="1"/>
    </xf>
    <xf numFmtId="3" fontId="54" fillId="10" borderId="17" xfId="0" applyNumberFormat="1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165" fontId="13" fillId="10" borderId="17" xfId="49" applyNumberFormat="1" applyFont="1" applyFill="1" applyBorder="1" applyAlignment="1">
      <alignment vertical="center" wrapText="1"/>
    </xf>
    <xf numFmtId="0" fontId="54" fillId="10" borderId="17" xfId="0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horizontal="center" vertical="center" wrapText="1"/>
    </xf>
    <xf numFmtId="0" fontId="55" fillId="10" borderId="38" xfId="0" applyFont="1" applyFill="1" applyBorder="1" applyAlignment="1">
      <alignment horizontal="center" vertical="center" wrapText="1"/>
    </xf>
    <xf numFmtId="0" fontId="55" fillId="10" borderId="17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/>
    </xf>
    <xf numFmtId="9" fontId="56" fillId="10" borderId="17" xfId="0" applyNumberFormat="1" applyFont="1" applyFill="1" applyBorder="1" applyAlignment="1">
      <alignment vertical="center" wrapText="1"/>
    </xf>
    <xf numFmtId="0" fontId="57" fillId="10" borderId="17" xfId="0" applyFont="1" applyFill="1" applyBorder="1" applyAlignment="1">
      <alignment horizontal="justify" vertical="center" wrapText="1"/>
    </xf>
    <xf numFmtId="43" fontId="56" fillId="10" borderId="17" xfId="46" applyFont="1" applyFill="1" applyBorder="1" applyAlignment="1">
      <alignment horizontal="center" vertical="center" wrapText="1"/>
    </xf>
    <xf numFmtId="9" fontId="56" fillId="10" borderId="17" xfId="0" applyNumberFormat="1" applyFont="1" applyFill="1" applyBorder="1" applyAlignment="1">
      <alignment horizontal="center" vertical="center" wrapText="1"/>
    </xf>
    <xf numFmtId="165" fontId="6" fillId="10" borderId="17" xfId="49" applyNumberFormat="1" applyFont="1" applyFill="1" applyBorder="1" applyAlignment="1">
      <alignment vertical="center" wrapText="1"/>
    </xf>
    <xf numFmtId="0" fontId="56" fillId="10" borderId="17" xfId="0" applyFont="1" applyFill="1" applyBorder="1" applyAlignment="1">
      <alignment horizontal="center" vertical="center" wrapText="1"/>
    </xf>
    <xf numFmtId="43" fontId="56" fillId="10" borderId="17" xfId="0" applyNumberFormat="1" applyFont="1" applyFill="1" applyBorder="1" applyAlignment="1">
      <alignment horizontal="center" vertical="center" wrapText="1"/>
    </xf>
    <xf numFmtId="9" fontId="57" fillId="10" borderId="17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6" borderId="17" xfId="0" applyFont="1" applyFill="1" applyBorder="1" applyAlignment="1">
      <alignment horizontal="center" vertical="top" wrapText="1"/>
    </xf>
    <xf numFmtId="0" fontId="53" fillId="6" borderId="17" xfId="0" applyFont="1" applyFill="1" applyBorder="1" applyAlignment="1">
      <alignment horizontal="center" vertical="top" wrapText="1"/>
    </xf>
    <xf numFmtId="0" fontId="0" fillId="6" borderId="17" xfId="0" applyFill="1" applyBorder="1" applyAlignment="1">
      <alignment vertical="center" wrapText="1"/>
    </xf>
    <xf numFmtId="0" fontId="6" fillId="6" borderId="17" xfId="52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8" fillId="19" borderId="39" xfId="0" applyFont="1" applyFill="1" applyBorder="1" applyAlignment="1">
      <alignment horizontal="center" vertical="center" wrapText="1"/>
    </xf>
    <xf numFmtId="166" fontId="52" fillId="6" borderId="17" xfId="0" applyNumberFormat="1" applyFont="1" applyFill="1" applyBorder="1" applyAlignment="1">
      <alignment horizontal="center" vertical="center" wrapText="1"/>
    </xf>
    <xf numFmtId="43" fontId="4" fillId="6" borderId="17" xfId="46" applyFont="1" applyFill="1" applyBorder="1" applyAlignment="1">
      <alignment vertical="center" wrapText="1"/>
    </xf>
    <xf numFmtId="14" fontId="4" fillId="6" borderId="17" xfId="0" applyNumberFormat="1" applyFont="1" applyFill="1" applyBorder="1" applyAlignment="1">
      <alignment vertical="center" wrapText="1"/>
    </xf>
    <xf numFmtId="14" fontId="4" fillId="6" borderId="17" xfId="0" applyNumberFormat="1" applyFont="1" applyFill="1" applyBorder="1" applyAlignment="1">
      <alignment vertical="center"/>
    </xf>
    <xf numFmtId="165" fontId="3" fillId="6" borderId="17" xfId="49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66" fontId="4" fillId="6" borderId="17" xfId="0" applyNumberFormat="1" applyFont="1" applyFill="1" applyBorder="1" applyAlignment="1">
      <alignment vertical="center" wrapText="1"/>
    </xf>
    <xf numFmtId="0" fontId="52" fillId="6" borderId="17" xfId="0" applyFont="1" applyFill="1" applyBorder="1" applyAlignment="1">
      <alignment horizontal="left" vertical="center" wrapText="1"/>
    </xf>
    <xf numFmtId="165" fontId="52" fillId="6" borderId="17" xfId="49" applyFont="1" applyFill="1" applyBorder="1" applyAlignment="1">
      <alignment horizontal="center" vertical="center" wrapText="1"/>
    </xf>
    <xf numFmtId="165" fontId="4" fillId="6" borderId="28" xfId="49" applyNumberFormat="1" applyFont="1" applyFill="1" applyBorder="1" applyAlignment="1">
      <alignment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vertical="center" wrapText="1"/>
    </xf>
    <xf numFmtId="0" fontId="4" fillId="6" borderId="29" xfId="0" applyFont="1" applyFill="1" applyBorder="1" applyAlignment="1">
      <alignment vertical="center" wrapText="1"/>
    </xf>
    <xf numFmtId="0" fontId="52" fillId="6" borderId="29" xfId="0" applyFont="1" applyFill="1" applyBorder="1" applyAlignment="1">
      <alignment horizontal="center" vertical="center" wrapText="1"/>
    </xf>
    <xf numFmtId="0" fontId="6" fillId="6" borderId="29" xfId="52" applyFont="1" applyFill="1" applyBorder="1" applyAlignment="1">
      <alignment horizontal="left" vertical="center" wrapText="1"/>
      <protection/>
    </xf>
    <xf numFmtId="166" fontId="52" fillId="6" borderId="29" xfId="0" applyNumberFormat="1" applyFont="1" applyFill="1" applyBorder="1" applyAlignment="1">
      <alignment horizontal="center" vertical="center" wrapText="1"/>
    </xf>
    <xf numFmtId="165" fontId="3" fillId="6" borderId="29" xfId="49" applyNumberFormat="1" applyFont="1" applyFill="1" applyBorder="1" applyAlignment="1">
      <alignment vertical="center" wrapText="1"/>
    </xf>
    <xf numFmtId="166" fontId="4" fillId="6" borderId="29" xfId="0" applyNumberFormat="1" applyFont="1" applyFill="1" applyBorder="1" applyAlignment="1">
      <alignment vertical="center" wrapText="1"/>
    </xf>
    <xf numFmtId="14" fontId="4" fillId="6" borderId="29" xfId="0" applyNumberFormat="1" applyFont="1" applyFill="1" applyBorder="1" applyAlignment="1">
      <alignment vertical="center" wrapText="1"/>
    </xf>
    <xf numFmtId="166" fontId="4" fillId="6" borderId="17" xfId="49" applyNumberFormat="1" applyFont="1" applyFill="1" applyBorder="1" applyAlignment="1">
      <alignment vertical="center" wrapText="1"/>
    </xf>
    <xf numFmtId="166" fontId="4" fillId="6" borderId="28" xfId="49" applyNumberFormat="1" applyFont="1" applyFill="1" applyBorder="1" applyAlignment="1">
      <alignment vertical="center" wrapText="1"/>
    </xf>
    <xf numFmtId="165" fontId="4" fillId="6" borderId="29" xfId="49" applyNumberFormat="1" applyFont="1" applyFill="1" applyBorder="1" applyAlignment="1">
      <alignment vertical="center" wrapText="1"/>
    </xf>
    <xf numFmtId="166" fontId="4" fillId="6" borderId="29" xfId="49" applyNumberFormat="1" applyFont="1" applyFill="1" applyBorder="1" applyAlignment="1">
      <alignment vertical="center" wrapText="1"/>
    </xf>
    <xf numFmtId="166" fontId="4" fillId="6" borderId="30" xfId="49" applyNumberFormat="1" applyFont="1" applyFill="1" applyBorder="1" applyAlignment="1">
      <alignment vertical="center" wrapText="1"/>
    </xf>
    <xf numFmtId="170" fontId="52" fillId="10" borderId="17" xfId="48" applyNumberFormat="1" applyFont="1" applyFill="1" applyBorder="1" applyAlignment="1">
      <alignment horizontal="center" vertical="center" wrapText="1"/>
    </xf>
    <xf numFmtId="0" fontId="52" fillId="10" borderId="17" xfId="0" applyFont="1" applyFill="1" applyBorder="1" applyAlignment="1">
      <alignment horizontal="center" vertical="center"/>
    </xf>
    <xf numFmtId="1" fontId="4" fillId="10" borderId="17" xfId="0" applyNumberFormat="1" applyFont="1" applyFill="1" applyBorder="1" applyAlignment="1">
      <alignment horizontal="center" vertical="center" wrapText="1" readingOrder="1"/>
    </xf>
    <xf numFmtId="167" fontId="53" fillId="10" borderId="17" xfId="0" applyNumberFormat="1" applyFont="1" applyFill="1" applyBorder="1" applyAlignment="1">
      <alignment horizontal="center" vertical="center" wrapText="1"/>
    </xf>
    <xf numFmtId="0" fontId="52" fillId="10" borderId="26" xfId="0" applyFont="1" applyFill="1" applyBorder="1" applyAlignment="1">
      <alignment horizontal="center" wrapText="1"/>
    </xf>
    <xf numFmtId="0" fontId="4" fillId="10" borderId="26" xfId="0" applyFont="1" applyFill="1" applyBorder="1" applyAlignment="1">
      <alignment horizontal="center" vertical="center" wrapText="1"/>
    </xf>
    <xf numFmtId="0" fontId="52" fillId="10" borderId="26" xfId="0" applyFont="1" applyFill="1" applyBorder="1" applyAlignment="1">
      <alignment/>
    </xf>
    <xf numFmtId="0" fontId="3" fillId="10" borderId="26" xfId="0" applyFont="1" applyFill="1" applyBorder="1" applyAlignment="1">
      <alignment vertical="center" textRotation="255" wrapText="1"/>
    </xf>
    <xf numFmtId="165" fontId="3" fillId="10" borderId="26" xfId="49" applyNumberFormat="1" applyFont="1" applyFill="1" applyBorder="1" applyAlignment="1">
      <alignment vertical="center" wrapText="1"/>
    </xf>
    <xf numFmtId="165" fontId="3" fillId="10" borderId="27" xfId="49" applyNumberFormat="1" applyFont="1" applyFill="1" applyBorder="1" applyAlignment="1">
      <alignment vertical="center" wrapText="1"/>
    </xf>
    <xf numFmtId="170" fontId="52" fillId="10" borderId="28" xfId="48" applyNumberFormat="1" applyFont="1" applyFill="1" applyBorder="1" applyAlignment="1">
      <alignment horizontal="center" vertical="center" wrapText="1"/>
    </xf>
    <xf numFmtId="0" fontId="52" fillId="10" borderId="29" xfId="0" applyFont="1" applyFill="1" applyBorder="1" applyAlignment="1">
      <alignment vertical="center" wrapText="1"/>
    </xf>
    <xf numFmtId="0" fontId="3" fillId="10" borderId="29" xfId="0" applyFont="1" applyFill="1" applyBorder="1" applyAlignment="1">
      <alignment horizontal="center" vertical="center" wrapText="1"/>
    </xf>
    <xf numFmtId="170" fontId="52" fillId="10" borderId="29" xfId="48" applyNumberFormat="1" applyFont="1" applyFill="1" applyBorder="1" applyAlignment="1">
      <alignment horizontal="center" vertical="center" wrapText="1"/>
    </xf>
    <xf numFmtId="0" fontId="52" fillId="10" borderId="29" xfId="0" applyFont="1" applyFill="1" applyBorder="1" applyAlignment="1">
      <alignment horizontal="center" vertical="center"/>
    </xf>
    <xf numFmtId="1" fontId="4" fillId="10" borderId="29" xfId="0" applyNumberFormat="1" applyFont="1" applyFill="1" applyBorder="1" applyAlignment="1">
      <alignment horizontal="center" vertical="center" wrapText="1" readingOrder="1"/>
    </xf>
    <xf numFmtId="167" fontId="53" fillId="10" borderId="29" xfId="0" applyNumberFormat="1" applyFont="1" applyFill="1" applyBorder="1" applyAlignment="1">
      <alignment horizontal="center" vertical="center" wrapText="1"/>
    </xf>
    <xf numFmtId="170" fontId="52" fillId="10" borderId="30" xfId="4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3" fillId="34" borderId="17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/>
    </xf>
    <xf numFmtId="0" fontId="3" fillId="37" borderId="17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3" fillId="38" borderId="32" xfId="0" applyFont="1" applyFill="1" applyBorder="1" applyAlignment="1">
      <alignment horizontal="center" vertical="center" wrapText="1"/>
    </xf>
    <xf numFmtId="0" fontId="53" fillId="38" borderId="40" xfId="0" applyFont="1" applyFill="1" applyBorder="1" applyAlignment="1">
      <alignment horizontal="center" vertical="center" wrapText="1"/>
    </xf>
    <xf numFmtId="0" fontId="53" fillId="32" borderId="17" xfId="0" applyFont="1" applyFill="1" applyBorder="1" applyAlignment="1">
      <alignment horizontal="center" vertical="center" wrapText="1"/>
    </xf>
    <xf numFmtId="0" fontId="53" fillId="13" borderId="17" xfId="0" applyFont="1" applyFill="1" applyBorder="1" applyAlignment="1">
      <alignment horizontal="center" vertical="center" wrapText="1"/>
    </xf>
    <xf numFmtId="0" fontId="52" fillId="13" borderId="41" xfId="0" applyFont="1" applyFill="1" applyBorder="1" applyAlignment="1">
      <alignment horizontal="center" vertical="center" wrapText="1"/>
    </xf>
    <xf numFmtId="0" fontId="52" fillId="13" borderId="42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/>
    </xf>
    <xf numFmtId="0" fontId="51" fillId="0" borderId="21" xfId="0" applyFont="1" applyBorder="1" applyAlignment="1">
      <alignment/>
    </xf>
    <xf numFmtId="164" fontId="8" fillId="4" borderId="24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8" fillId="16" borderId="4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8" fillId="34" borderId="24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164" fontId="8" fillId="16" borderId="43" xfId="0" applyNumberFormat="1" applyFont="1" applyFill="1" applyBorder="1" applyAlignment="1">
      <alignment horizontal="center" vertical="top" wrapText="1"/>
    </xf>
    <xf numFmtId="0" fontId="0" fillId="0" borderId="4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19" borderId="4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8" fillId="34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164" fontId="8" fillId="16" borderId="24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 wrapText="1"/>
    </xf>
    <xf numFmtId="0" fontId="53" fillId="39" borderId="32" xfId="0" applyFont="1" applyFill="1" applyBorder="1" applyAlignment="1">
      <alignment horizontal="center" vertical="center" wrapText="1"/>
    </xf>
    <xf numFmtId="0" fontId="53" fillId="39" borderId="36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9" fillId="34" borderId="35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53" fillId="38" borderId="36" xfId="0" applyFont="1" applyFill="1" applyBorder="1" applyAlignment="1">
      <alignment horizontal="center" vertical="center" wrapText="1"/>
    </xf>
    <xf numFmtId="165" fontId="3" fillId="13" borderId="17" xfId="49" applyNumberFormat="1" applyFont="1" applyFill="1" applyBorder="1" applyAlignment="1">
      <alignment horizontal="center" vertical="center" wrapText="1"/>
    </xf>
    <xf numFmtId="0" fontId="52" fillId="13" borderId="17" xfId="0" applyFont="1" applyFill="1" applyBorder="1" applyAlignment="1">
      <alignment horizontal="center" vertical="center" wrapText="1"/>
    </xf>
    <xf numFmtId="0" fontId="52" fillId="13" borderId="31" xfId="0" applyFont="1" applyFill="1" applyBorder="1" applyAlignment="1">
      <alignment horizontal="center" vertical="center" wrapText="1"/>
    </xf>
    <xf numFmtId="0" fontId="52" fillId="13" borderId="19" xfId="0" applyFont="1" applyFill="1" applyBorder="1" applyAlignment="1">
      <alignment horizontal="center" vertical="center" wrapText="1"/>
    </xf>
    <xf numFmtId="0" fontId="52" fillId="13" borderId="34" xfId="0" applyFont="1" applyFill="1" applyBorder="1" applyAlignment="1">
      <alignment horizontal="center" vertical="center" wrapText="1"/>
    </xf>
    <xf numFmtId="9" fontId="52" fillId="13" borderId="17" xfId="0" applyNumberFormat="1" applyFont="1" applyFill="1" applyBorder="1" applyAlignment="1">
      <alignment horizontal="center" vertical="center" wrapText="1"/>
    </xf>
    <xf numFmtId="172" fontId="3" fillId="13" borderId="17" xfId="49" applyNumberFormat="1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172" fontId="3" fillId="13" borderId="28" xfId="49" applyNumberFormat="1" applyFont="1" applyFill="1" applyBorder="1" applyAlignment="1">
      <alignment horizontal="center" vertical="center" wrapText="1"/>
    </xf>
    <xf numFmtId="0" fontId="52" fillId="6" borderId="26" xfId="0" applyFont="1" applyFill="1" applyBorder="1" applyAlignment="1">
      <alignment horizontal="center" vertical="center" wrapText="1"/>
    </xf>
    <xf numFmtId="0" fontId="52" fillId="13" borderId="17" xfId="0" applyFont="1" applyFill="1" applyBorder="1" applyAlignment="1">
      <alignment horizontal="center" wrapText="1"/>
    </xf>
    <xf numFmtId="1" fontId="3" fillId="13" borderId="17" xfId="0" applyNumberFormat="1" applyFont="1" applyFill="1" applyBorder="1" applyAlignment="1">
      <alignment horizontal="center" vertical="center" wrapText="1"/>
    </xf>
    <xf numFmtId="16" fontId="4" fillId="13" borderId="17" xfId="0" applyNumberFormat="1" applyFont="1" applyFill="1" applyBorder="1" applyAlignment="1">
      <alignment horizontal="center" vertical="center" wrapText="1"/>
    </xf>
    <xf numFmtId="0" fontId="52" fillId="13" borderId="48" xfId="0" applyFont="1" applyFill="1" applyBorder="1" applyAlignment="1">
      <alignment horizontal="center" vertical="center" wrapText="1"/>
    </xf>
    <xf numFmtId="0" fontId="52" fillId="13" borderId="38" xfId="0" applyFont="1" applyFill="1" applyBorder="1" applyAlignment="1">
      <alignment horizontal="center" vertical="center" wrapText="1"/>
    </xf>
    <xf numFmtId="0" fontId="52" fillId="13" borderId="48" xfId="0" applyFont="1" applyFill="1" applyBorder="1" applyAlignment="1">
      <alignment horizontal="center" wrapText="1"/>
    </xf>
    <xf numFmtId="0" fontId="52" fillId="13" borderId="38" xfId="0" applyFont="1" applyFill="1" applyBorder="1" applyAlignment="1">
      <alignment horizontal="center" wrapText="1"/>
    </xf>
    <xf numFmtId="172" fontId="3" fillId="32" borderId="28" xfId="49" applyNumberFormat="1" applyFont="1" applyFill="1" applyBorder="1" applyAlignment="1">
      <alignment horizontal="center" vertical="center" wrapText="1"/>
    </xf>
    <xf numFmtId="1" fontId="4" fillId="13" borderId="17" xfId="0" applyNumberFormat="1" applyFont="1" applyFill="1" applyBorder="1" applyAlignment="1">
      <alignment horizontal="center" vertical="center" wrapText="1"/>
    </xf>
    <xf numFmtId="0" fontId="52" fillId="32" borderId="17" xfId="0" applyFont="1" applyFill="1" applyBorder="1" applyAlignment="1">
      <alignment horizontal="center" vertical="center" wrapText="1"/>
    </xf>
    <xf numFmtId="1" fontId="3" fillId="32" borderId="17" xfId="0" applyNumberFormat="1" applyFont="1" applyFill="1" applyBorder="1" applyAlignment="1">
      <alignment horizontal="center" vertical="center" wrapText="1"/>
    </xf>
    <xf numFmtId="0" fontId="52" fillId="32" borderId="17" xfId="0" applyFont="1" applyFill="1" applyBorder="1" applyAlignment="1">
      <alignment horizontal="center" wrapText="1"/>
    </xf>
    <xf numFmtId="1" fontId="3" fillId="36" borderId="17" xfId="0" applyNumberFormat="1" applyFont="1" applyFill="1" applyBorder="1" applyAlignment="1">
      <alignment horizontal="center" vertical="center" wrapText="1"/>
    </xf>
    <xf numFmtId="1" fontId="3" fillId="36" borderId="29" xfId="0" applyNumberFormat="1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textRotation="255" wrapText="1"/>
    </xf>
    <xf numFmtId="0" fontId="3" fillId="36" borderId="49" xfId="0" applyFont="1" applyFill="1" applyBorder="1" applyAlignment="1">
      <alignment horizontal="center" vertical="center" textRotation="255" wrapText="1"/>
    </xf>
    <xf numFmtId="0" fontId="52" fillId="34" borderId="31" xfId="0" applyFont="1" applyFill="1" applyBorder="1" applyAlignment="1">
      <alignment horizontal="center" wrapText="1"/>
    </xf>
    <xf numFmtId="0" fontId="52" fillId="34" borderId="49" xfId="0" applyFont="1" applyFill="1" applyBorder="1" applyAlignment="1">
      <alignment horizontal="center" wrapText="1"/>
    </xf>
    <xf numFmtId="0" fontId="52" fillId="34" borderId="31" xfId="0" applyFont="1" applyFill="1" applyBorder="1" applyAlignment="1">
      <alignment horizontal="center" vertical="center" wrapText="1"/>
    </xf>
    <xf numFmtId="0" fontId="52" fillId="34" borderId="49" xfId="0" applyFont="1" applyFill="1" applyBorder="1" applyAlignment="1">
      <alignment horizontal="center" vertical="center" wrapText="1"/>
    </xf>
    <xf numFmtId="1" fontId="52" fillId="34" borderId="31" xfId="0" applyNumberFormat="1" applyFont="1" applyFill="1" applyBorder="1" applyAlignment="1">
      <alignment horizontal="center" vertical="center" wrapText="1"/>
    </xf>
    <xf numFmtId="1" fontId="52" fillId="34" borderId="49" xfId="0" applyNumberFormat="1" applyFont="1" applyFill="1" applyBorder="1" applyAlignment="1">
      <alignment horizontal="center" vertical="center" wrapText="1"/>
    </xf>
    <xf numFmtId="0" fontId="52" fillId="34" borderId="41" xfId="0" applyFont="1" applyFill="1" applyBorder="1" applyAlignment="1">
      <alignment horizontal="center" wrapText="1"/>
    </xf>
    <xf numFmtId="0" fontId="52" fillId="34" borderId="50" xfId="0" applyFont="1" applyFill="1" applyBorder="1" applyAlignment="1">
      <alignment horizontal="center" wrapText="1"/>
    </xf>
    <xf numFmtId="0" fontId="52" fillId="34" borderId="51" xfId="0" applyFont="1" applyFill="1" applyBorder="1" applyAlignment="1">
      <alignment horizontal="center" wrapText="1"/>
    </xf>
    <xf numFmtId="0" fontId="52" fillId="34" borderId="52" xfId="0" applyFont="1" applyFill="1" applyBorder="1" applyAlignment="1">
      <alignment horizont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/>
    </xf>
    <xf numFmtId="0" fontId="52" fillId="34" borderId="49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/>
    </xf>
    <xf numFmtId="0" fontId="52" fillId="34" borderId="49" xfId="0" applyFont="1" applyFill="1" applyBorder="1" applyAlignment="1">
      <alignment horizontal="center"/>
    </xf>
    <xf numFmtId="168" fontId="52" fillId="34" borderId="31" xfId="46" applyNumberFormat="1" applyFont="1" applyFill="1" applyBorder="1" applyAlignment="1">
      <alignment horizontal="center" vertical="center" wrapText="1"/>
    </xf>
    <xf numFmtId="168" fontId="52" fillId="34" borderId="49" xfId="46" applyNumberFormat="1" applyFont="1" applyFill="1" applyBorder="1" applyAlignment="1">
      <alignment horizontal="center" vertical="center" wrapText="1"/>
    </xf>
    <xf numFmtId="0" fontId="53" fillId="38" borderId="17" xfId="0" applyFont="1" applyFill="1" applyBorder="1" applyAlignment="1">
      <alignment horizontal="center" vertical="center" wrapText="1"/>
    </xf>
    <xf numFmtId="0" fontId="53" fillId="38" borderId="2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1" fontId="52" fillId="13" borderId="17" xfId="0" applyNumberFormat="1" applyFont="1" applyFill="1" applyBorder="1" applyAlignment="1">
      <alignment horizontal="center" vertical="center" wrapText="1"/>
    </xf>
    <xf numFmtId="168" fontId="52" fillId="13" borderId="17" xfId="46" applyNumberFormat="1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1" fontId="52" fillId="13" borderId="17" xfId="0" applyNumberFormat="1" applyFont="1" applyFill="1" applyBorder="1" applyAlignment="1">
      <alignment horizontal="center" wrapText="1"/>
    </xf>
    <xf numFmtId="168" fontId="52" fillId="13" borderId="17" xfId="46" applyNumberFormat="1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textRotation="255" wrapText="1"/>
    </xf>
    <xf numFmtId="165" fontId="4" fillId="13" borderId="17" xfId="49" applyNumberFormat="1" applyFont="1" applyFill="1" applyBorder="1" applyAlignment="1">
      <alignment horizontal="center" vertical="center" wrapText="1"/>
    </xf>
    <xf numFmtId="168" fontId="52" fillId="13" borderId="17" xfId="46" applyNumberFormat="1" applyFont="1" applyFill="1" applyBorder="1" applyAlignment="1">
      <alignment horizontal="center" vertical="center"/>
    </xf>
    <xf numFmtId="168" fontId="4" fillId="13" borderId="17" xfId="46" applyNumberFormat="1" applyFont="1" applyFill="1" applyBorder="1" applyAlignment="1">
      <alignment horizontal="center" vertical="center" wrapText="1"/>
    </xf>
    <xf numFmtId="3" fontId="4" fillId="13" borderId="17" xfId="0" applyNumberFormat="1" applyFont="1" applyFill="1" applyBorder="1" applyAlignment="1">
      <alignment horizontal="center" vertical="center" wrapText="1"/>
    </xf>
    <xf numFmtId="165" fontId="3" fillId="6" borderId="17" xfId="49" applyNumberFormat="1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1" fontId="52" fillId="6" borderId="17" xfId="0" applyNumberFormat="1" applyFont="1" applyFill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/>
    </xf>
    <xf numFmtId="0" fontId="53" fillId="33" borderId="53" xfId="0" applyFont="1" applyFill="1" applyBorder="1" applyAlignment="1">
      <alignment horizontal="center" vertical="center" wrapText="1"/>
    </xf>
    <xf numFmtId="0" fontId="53" fillId="33" borderId="54" xfId="0" applyFont="1" applyFill="1" applyBorder="1" applyAlignment="1">
      <alignment horizontal="center" vertical="center" wrapText="1"/>
    </xf>
    <xf numFmtId="0" fontId="53" fillId="33" borderId="55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3" fontId="52" fillId="6" borderId="17" xfId="0" applyNumberFormat="1" applyFont="1" applyFill="1" applyBorder="1" applyAlignment="1">
      <alignment horizontal="center" vertical="center" wrapText="1"/>
    </xf>
    <xf numFmtId="49" fontId="11" fillId="10" borderId="17" xfId="53" applyNumberFormat="1" applyFont="1" applyFill="1" applyBorder="1" applyAlignment="1">
      <alignment horizontal="center" vertical="center" textRotation="90" wrapText="1"/>
      <protection/>
    </xf>
    <xf numFmtId="0" fontId="8" fillId="34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49" fontId="11" fillId="16" borderId="17" xfId="53" applyNumberFormat="1" applyFont="1" applyFill="1" applyBorder="1" applyAlignment="1">
      <alignment horizontal="center" vertical="center" wrapText="1"/>
      <protection/>
    </xf>
    <xf numFmtId="0" fontId="53" fillId="18" borderId="32" xfId="0" applyFont="1" applyFill="1" applyBorder="1" applyAlignment="1">
      <alignment horizontal="center" vertical="center" wrapText="1"/>
    </xf>
    <xf numFmtId="0" fontId="53" fillId="18" borderId="17" xfId="0" applyFont="1" applyFill="1" applyBorder="1" applyAlignment="1">
      <alignment horizontal="center" vertical="center" wrapText="1"/>
    </xf>
    <xf numFmtId="0" fontId="53" fillId="6" borderId="17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/>
    </xf>
    <xf numFmtId="164" fontId="8" fillId="4" borderId="17" xfId="0" applyNumberFormat="1" applyFont="1" applyFill="1" applyBorder="1" applyAlignment="1">
      <alignment horizontal="center" vertical="center" wrapText="1"/>
    </xf>
    <xf numFmtId="49" fontId="11" fillId="10" borderId="28" xfId="53" applyNumberFormat="1" applyFont="1" applyFill="1" applyBorder="1" applyAlignment="1">
      <alignment horizontal="center" vertical="center" textRotation="90" wrapText="1"/>
      <protection/>
    </xf>
    <xf numFmtId="0" fontId="8" fillId="19" borderId="17" xfId="0" applyFont="1" applyFill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center" vertical="center" wrapText="1"/>
    </xf>
    <xf numFmtId="0" fontId="11" fillId="35" borderId="17" xfId="53" applyFont="1" applyFill="1" applyBorder="1" applyAlignment="1">
      <alignment horizontal="center" vertical="center" wrapText="1"/>
      <protection/>
    </xf>
    <xf numFmtId="0" fontId="11" fillId="35" borderId="28" xfId="53" applyFont="1" applyFill="1" applyBorder="1" applyAlignment="1">
      <alignment horizontal="center" vertical="center" wrapText="1"/>
      <protection/>
    </xf>
    <xf numFmtId="0" fontId="8" fillId="34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58" fillId="34" borderId="17" xfId="0" applyFont="1" applyFill="1" applyBorder="1" applyAlignment="1">
      <alignment horizontal="center" vertical="center" wrapText="1"/>
    </xf>
    <xf numFmtId="0" fontId="52" fillId="32" borderId="2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53" fillId="32" borderId="29" xfId="0" applyFont="1" applyFill="1" applyBorder="1" applyAlignment="1">
      <alignment horizontal="center" vertical="center" wrapText="1"/>
    </xf>
    <xf numFmtId="0" fontId="52" fillId="32" borderId="29" xfId="0" applyFont="1" applyFill="1" applyBorder="1" applyAlignment="1">
      <alignment horizontal="center" vertical="center" wrapText="1"/>
    </xf>
    <xf numFmtId="0" fontId="53" fillId="39" borderId="26" xfId="0" applyFont="1" applyFill="1" applyBorder="1" applyAlignment="1">
      <alignment horizontal="center" vertical="center" wrapText="1"/>
    </xf>
    <xf numFmtId="0" fontId="53" fillId="39" borderId="17" xfId="0" applyFont="1" applyFill="1" applyBorder="1" applyAlignment="1">
      <alignment horizontal="center" vertical="center" wrapText="1"/>
    </xf>
    <xf numFmtId="0" fontId="53" fillId="39" borderId="29" xfId="0" applyFont="1" applyFill="1" applyBorder="1" applyAlignment="1">
      <alignment horizontal="center" vertical="center" wrapText="1"/>
    </xf>
    <xf numFmtId="0" fontId="53" fillId="32" borderId="26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2" fillId="10" borderId="17" xfId="0" applyFont="1" applyFill="1" applyBorder="1" applyAlignment="1">
      <alignment horizontal="center" vertical="center" wrapText="1"/>
    </xf>
    <xf numFmtId="0" fontId="52" fillId="10" borderId="41" xfId="0" applyFont="1" applyFill="1" applyBorder="1" applyAlignment="1">
      <alignment horizontal="center" wrapText="1"/>
    </xf>
    <xf numFmtId="0" fontId="52" fillId="10" borderId="50" xfId="0" applyFont="1" applyFill="1" applyBorder="1" applyAlignment="1">
      <alignment horizontal="center" wrapText="1"/>
    </xf>
    <xf numFmtId="0" fontId="52" fillId="10" borderId="56" xfId="0" applyFont="1" applyFill="1" applyBorder="1" applyAlignment="1">
      <alignment horizontal="center" wrapText="1"/>
    </xf>
    <xf numFmtId="0" fontId="52" fillId="10" borderId="57" xfId="0" applyFont="1" applyFill="1" applyBorder="1" applyAlignment="1">
      <alignment horizontal="center" wrapText="1"/>
    </xf>
    <xf numFmtId="0" fontId="52" fillId="10" borderId="42" xfId="0" applyFont="1" applyFill="1" applyBorder="1" applyAlignment="1">
      <alignment horizontal="center" wrapText="1"/>
    </xf>
    <xf numFmtId="0" fontId="52" fillId="10" borderId="58" xfId="0" applyFont="1" applyFill="1" applyBorder="1" applyAlignment="1">
      <alignment horizontal="center" wrapText="1"/>
    </xf>
    <xf numFmtId="165" fontId="3" fillId="10" borderId="59" xfId="49" applyNumberFormat="1" applyFont="1" applyFill="1" applyBorder="1" applyAlignment="1">
      <alignment horizontal="center" vertical="center" wrapText="1"/>
    </xf>
    <xf numFmtId="165" fontId="3" fillId="10" borderId="60" xfId="49" applyNumberFormat="1" applyFont="1" applyFill="1" applyBorder="1" applyAlignment="1">
      <alignment horizontal="center" vertical="center" wrapText="1"/>
    </xf>
    <xf numFmtId="165" fontId="3" fillId="10" borderId="61" xfId="49" applyNumberFormat="1" applyFont="1" applyFill="1" applyBorder="1" applyAlignment="1">
      <alignment horizontal="center" vertical="center" wrapText="1"/>
    </xf>
    <xf numFmtId="165" fontId="3" fillId="10" borderId="17" xfId="49" applyNumberFormat="1" applyFont="1" applyFill="1" applyBorder="1" applyAlignment="1">
      <alignment horizontal="center" vertical="center" wrapText="1"/>
    </xf>
    <xf numFmtId="165" fontId="3" fillId="10" borderId="29" xfId="49" applyNumberFormat="1" applyFont="1" applyFill="1" applyBorder="1" applyAlignment="1">
      <alignment horizontal="center" vertical="center" wrapText="1"/>
    </xf>
    <xf numFmtId="0" fontId="52" fillId="10" borderId="17" xfId="0" applyFont="1" applyFill="1" applyBorder="1" applyAlignment="1">
      <alignment horizontal="center" wrapText="1"/>
    </xf>
    <xf numFmtId="0" fontId="52" fillId="10" borderId="29" xfId="0" applyFont="1" applyFill="1" applyBorder="1" applyAlignment="1">
      <alignment horizontal="center" wrapText="1"/>
    </xf>
    <xf numFmtId="0" fontId="52" fillId="10" borderId="29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textRotation="255" wrapText="1"/>
    </xf>
    <xf numFmtId="0" fontId="3" fillId="10" borderId="29" xfId="0" applyFont="1" applyFill="1" applyBorder="1" applyAlignment="1">
      <alignment horizontal="center" vertical="center" textRotation="255" wrapText="1"/>
    </xf>
    <xf numFmtId="165" fontId="4" fillId="10" borderId="28" xfId="49" applyNumberFormat="1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53" fillId="35" borderId="17" xfId="0" applyFont="1" applyFill="1" applyBorder="1" applyAlignment="1">
      <alignment horizontal="center" vertical="center" wrapText="1"/>
    </xf>
    <xf numFmtId="0" fontId="53" fillId="35" borderId="29" xfId="0" applyFont="1" applyFill="1" applyBorder="1" applyAlignment="1">
      <alignment horizontal="center" vertical="center" wrapText="1"/>
    </xf>
    <xf numFmtId="0" fontId="53" fillId="10" borderId="17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53" fillId="10" borderId="29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53" fillId="6" borderId="26" xfId="0" applyFont="1" applyFill="1" applyBorder="1" applyAlignment="1">
      <alignment horizontal="center" vertical="center" wrapText="1"/>
    </xf>
    <xf numFmtId="0" fontId="52" fillId="6" borderId="62" xfId="0" applyFont="1" applyFill="1" applyBorder="1" applyAlignment="1">
      <alignment horizontal="center" vertical="center" wrapText="1"/>
    </xf>
    <xf numFmtId="0" fontId="52" fillId="6" borderId="63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left" vertical="center" wrapText="1"/>
    </xf>
    <xf numFmtId="0" fontId="0" fillId="18" borderId="25" xfId="0" applyFill="1" applyBorder="1" applyAlignment="1">
      <alignment horizontal="center" vertical="center"/>
    </xf>
    <xf numFmtId="0" fontId="0" fillId="18" borderId="32" xfId="0" applyFill="1" applyBorder="1" applyAlignment="1">
      <alignment horizontal="center" vertical="center"/>
    </xf>
    <xf numFmtId="0" fontId="53" fillId="18" borderId="26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53" fillId="6" borderId="26" xfId="0" applyFont="1" applyFill="1" applyBorder="1" applyAlignment="1">
      <alignment horizontal="center" vertical="center"/>
    </xf>
    <xf numFmtId="0" fontId="53" fillId="6" borderId="17" xfId="0" applyFont="1" applyFill="1" applyBorder="1" applyAlignment="1">
      <alignment horizontal="center" vertical="center"/>
    </xf>
    <xf numFmtId="164" fontId="8" fillId="16" borderId="44" xfId="0" applyNumberFormat="1" applyFont="1" applyFill="1" applyBorder="1" applyAlignment="1">
      <alignment horizontal="center" vertical="top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4" fillId="13" borderId="35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textRotation="255" wrapText="1"/>
    </xf>
    <xf numFmtId="0" fontId="3" fillId="13" borderId="22" xfId="0" applyFont="1" applyFill="1" applyBorder="1" applyAlignment="1">
      <alignment horizontal="center" vertical="center" textRotation="255" wrapText="1"/>
    </xf>
    <xf numFmtId="0" fontId="3" fillId="13" borderId="35" xfId="0" applyFont="1" applyFill="1" applyBorder="1" applyAlignment="1">
      <alignment horizontal="center" vertical="center" textRotation="255" wrapText="1"/>
    </xf>
    <xf numFmtId="165" fontId="3" fillId="13" borderId="24" xfId="49" applyNumberFormat="1" applyFont="1" applyFill="1" applyBorder="1" applyAlignment="1">
      <alignment horizontal="center" vertical="center" wrapText="1"/>
    </xf>
    <xf numFmtId="165" fontId="3" fillId="13" borderId="22" xfId="49" applyNumberFormat="1" applyFont="1" applyFill="1" applyBorder="1" applyAlignment="1">
      <alignment horizontal="center" vertical="center" wrapText="1"/>
    </xf>
    <xf numFmtId="165" fontId="3" fillId="13" borderId="35" xfId="49" applyNumberFormat="1" applyFont="1" applyFill="1" applyBorder="1" applyAlignment="1">
      <alignment horizontal="center" vertical="center" wrapText="1"/>
    </xf>
    <xf numFmtId="165" fontId="3" fillId="13" borderId="64" xfId="49" applyNumberFormat="1" applyFont="1" applyFill="1" applyBorder="1" applyAlignment="1">
      <alignment horizontal="center" vertical="center" wrapText="1"/>
    </xf>
    <xf numFmtId="165" fontId="3" fillId="13" borderId="65" xfId="49" applyNumberFormat="1" applyFont="1" applyFill="1" applyBorder="1" applyAlignment="1">
      <alignment horizontal="center" vertical="center" wrapText="1"/>
    </xf>
    <xf numFmtId="165" fontId="3" fillId="13" borderId="66" xfId="49" applyNumberFormat="1" applyFont="1" applyFill="1" applyBorder="1" applyAlignment="1">
      <alignment horizontal="center" vertical="center" wrapText="1"/>
    </xf>
    <xf numFmtId="0" fontId="52" fillId="13" borderId="67" xfId="0" applyFont="1" applyFill="1" applyBorder="1" applyAlignment="1">
      <alignment horizontal="center" wrapText="1"/>
    </xf>
    <xf numFmtId="0" fontId="52" fillId="13" borderId="68" xfId="0" applyFont="1" applyFill="1" applyBorder="1" applyAlignment="1">
      <alignment horizontal="center" wrapText="1"/>
    </xf>
    <xf numFmtId="0" fontId="52" fillId="13" borderId="24" xfId="0" applyFont="1" applyFill="1" applyBorder="1" applyAlignment="1">
      <alignment horizontal="center" vertical="center" wrapText="1"/>
    </xf>
    <xf numFmtId="0" fontId="52" fillId="13" borderId="22" xfId="0" applyFont="1" applyFill="1" applyBorder="1" applyAlignment="1">
      <alignment horizontal="center" vertical="center" wrapText="1"/>
    </xf>
    <xf numFmtId="0" fontId="52" fillId="13" borderId="69" xfId="0" applyFont="1" applyFill="1" applyBorder="1" applyAlignment="1">
      <alignment horizontal="center" vertical="center" wrapText="1"/>
    </xf>
    <xf numFmtId="0" fontId="52" fillId="13" borderId="70" xfId="0" applyFont="1" applyFill="1" applyBorder="1" applyAlignment="1">
      <alignment horizontal="center" wrapText="1"/>
    </xf>
    <xf numFmtId="0" fontId="52" fillId="13" borderId="71" xfId="0" applyFont="1" applyFill="1" applyBorder="1" applyAlignment="1">
      <alignment horizontal="center" wrapText="1"/>
    </xf>
    <xf numFmtId="165" fontId="3" fillId="13" borderId="47" xfId="49" applyNumberFormat="1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72" xfId="0" applyFont="1" applyFill="1" applyBorder="1" applyAlignment="1">
      <alignment horizontal="center" vertical="center" wrapText="1"/>
    </xf>
    <xf numFmtId="0" fontId="53" fillId="13" borderId="13" xfId="0" applyFont="1" applyFill="1" applyBorder="1" applyAlignment="1">
      <alignment horizontal="center" vertical="center" wrapText="1"/>
    </xf>
    <xf numFmtId="0" fontId="53" fillId="13" borderId="11" xfId="0" applyFont="1" applyFill="1" applyBorder="1" applyAlignment="1">
      <alignment horizontal="center" vertical="center" wrapText="1"/>
    </xf>
    <xf numFmtId="0" fontId="53" fillId="13" borderId="16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4" fillId="13" borderId="73" xfId="0" applyFont="1" applyFill="1" applyBorder="1" applyAlignment="1">
      <alignment horizontal="center" vertical="center"/>
    </xf>
    <xf numFmtId="0" fontId="52" fillId="13" borderId="35" xfId="0" applyFont="1" applyFill="1" applyBorder="1" applyAlignment="1">
      <alignment horizontal="center" vertical="center" wrapText="1"/>
    </xf>
    <xf numFmtId="165" fontId="3" fillId="13" borderId="24" xfId="49" applyNumberFormat="1" applyFont="1" applyFill="1" applyBorder="1" applyAlignment="1">
      <alignment horizontal="center" vertical="center"/>
    </xf>
    <xf numFmtId="165" fontId="3" fillId="13" borderId="22" xfId="49" applyNumberFormat="1" applyFont="1" applyFill="1" applyBorder="1" applyAlignment="1">
      <alignment horizontal="center" vertical="center"/>
    </xf>
    <xf numFmtId="165" fontId="3" fillId="13" borderId="35" xfId="49" applyNumberFormat="1" applyFont="1" applyFill="1" applyBorder="1" applyAlignment="1">
      <alignment horizontal="center" vertical="center"/>
    </xf>
    <xf numFmtId="0" fontId="52" fillId="13" borderId="36" xfId="0" applyFont="1" applyFill="1" applyBorder="1" applyAlignment="1">
      <alignment horizontal="center" vertical="center" wrapText="1"/>
    </xf>
    <xf numFmtId="0" fontId="52" fillId="13" borderId="37" xfId="0" applyFont="1" applyFill="1" applyBorder="1" applyAlignment="1">
      <alignment horizontal="center" vertical="center" wrapText="1"/>
    </xf>
    <xf numFmtId="0" fontId="53" fillId="13" borderId="15" xfId="0" applyFont="1" applyFill="1" applyBorder="1" applyAlignment="1">
      <alignment horizontal="center" vertical="center" wrapText="1"/>
    </xf>
    <xf numFmtId="0" fontId="52" fillId="13" borderId="74" xfId="0" applyFont="1" applyFill="1" applyBorder="1" applyAlignment="1">
      <alignment horizontal="center" wrapText="1"/>
    </xf>
    <xf numFmtId="0" fontId="52" fillId="13" borderId="75" xfId="0" applyFont="1" applyFill="1" applyBorder="1" applyAlignment="1">
      <alignment horizontal="center" wrapText="1"/>
    </xf>
    <xf numFmtId="165" fontId="3" fillId="13" borderId="76" xfId="49" applyNumberFormat="1" applyFont="1" applyFill="1" applyBorder="1" applyAlignment="1">
      <alignment horizontal="center" vertical="center" wrapText="1"/>
    </xf>
    <xf numFmtId="0" fontId="53" fillId="13" borderId="14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/>
    </xf>
    <xf numFmtId="0" fontId="4" fillId="13" borderId="22" xfId="0" applyFont="1" applyFill="1" applyBorder="1" applyAlignment="1">
      <alignment horizontal="center"/>
    </xf>
    <xf numFmtId="0" fontId="4" fillId="13" borderId="35" xfId="0" applyFont="1" applyFill="1" applyBorder="1" applyAlignment="1">
      <alignment horizontal="center"/>
    </xf>
    <xf numFmtId="0" fontId="52" fillId="13" borderId="13" xfId="0" applyFont="1" applyFill="1" applyBorder="1" applyAlignment="1">
      <alignment horizontal="center" vertical="center"/>
    </xf>
    <xf numFmtId="0" fontId="52" fillId="13" borderId="11" xfId="0" applyFont="1" applyFill="1" applyBorder="1" applyAlignment="1">
      <alignment horizontal="center" vertical="center"/>
    </xf>
    <xf numFmtId="0" fontId="52" fillId="13" borderId="12" xfId="0" applyFont="1" applyFill="1" applyBorder="1" applyAlignment="1">
      <alignment horizontal="center" vertical="center"/>
    </xf>
    <xf numFmtId="0" fontId="52" fillId="13" borderId="20" xfId="0" applyFont="1" applyFill="1" applyBorder="1" applyAlignment="1">
      <alignment horizontal="center" vertical="center" wrapText="1"/>
    </xf>
    <xf numFmtId="165" fontId="3" fillId="13" borderId="46" xfId="49" applyNumberFormat="1" applyFont="1" applyFill="1" applyBorder="1" applyAlignment="1">
      <alignment horizontal="center" vertical="center"/>
    </xf>
    <xf numFmtId="165" fontId="3" fillId="13" borderId="23" xfId="49" applyNumberFormat="1" applyFont="1" applyFill="1" applyBorder="1" applyAlignment="1">
      <alignment horizontal="center" vertical="center"/>
    </xf>
    <xf numFmtId="165" fontId="3" fillId="13" borderId="47" xfId="49" applyNumberFormat="1" applyFont="1" applyFill="1" applyBorder="1" applyAlignment="1">
      <alignment horizontal="center" vertical="center"/>
    </xf>
    <xf numFmtId="0" fontId="52" fillId="13" borderId="39" xfId="0" applyFont="1" applyFill="1" applyBorder="1" applyAlignment="1">
      <alignment horizontal="center" wrapText="1"/>
    </xf>
    <xf numFmtId="0" fontId="52" fillId="13" borderId="46" xfId="0" applyFont="1" applyFill="1" applyBorder="1" applyAlignment="1">
      <alignment horizontal="center" wrapText="1"/>
    </xf>
    <xf numFmtId="0" fontId="52" fillId="13" borderId="45" xfId="0" applyFont="1" applyFill="1" applyBorder="1" applyAlignment="1">
      <alignment horizontal="center" wrapText="1"/>
    </xf>
    <xf numFmtId="0" fontId="52" fillId="13" borderId="23" xfId="0" applyFont="1" applyFill="1" applyBorder="1" applyAlignment="1">
      <alignment horizontal="center" wrapText="1"/>
    </xf>
    <xf numFmtId="0" fontId="52" fillId="13" borderId="69" xfId="0" applyFont="1" applyFill="1" applyBorder="1" applyAlignment="1">
      <alignment horizontal="center" wrapText="1"/>
    </xf>
    <xf numFmtId="0" fontId="52" fillId="13" borderId="47" xfId="0" applyFont="1" applyFill="1" applyBorder="1" applyAlignment="1">
      <alignment horizontal="center" wrapText="1"/>
    </xf>
    <xf numFmtId="0" fontId="4" fillId="13" borderId="24" xfId="0" applyFont="1" applyFill="1" applyBorder="1" applyAlignment="1">
      <alignment horizontal="left" vertical="center" wrapText="1"/>
    </xf>
    <xf numFmtId="0" fontId="4" fillId="13" borderId="22" xfId="0" applyFont="1" applyFill="1" applyBorder="1" applyAlignment="1">
      <alignment horizontal="left" vertical="center" wrapText="1"/>
    </xf>
    <xf numFmtId="165" fontId="3" fillId="13" borderId="24" xfId="49" applyNumberFormat="1" applyFont="1" applyFill="1" applyBorder="1" applyAlignment="1">
      <alignment horizontal="left" vertical="center"/>
    </xf>
    <xf numFmtId="165" fontId="3" fillId="13" borderId="22" xfId="49" applyNumberFormat="1" applyFont="1" applyFill="1" applyBorder="1" applyAlignment="1">
      <alignment horizontal="left" vertical="center"/>
    </xf>
    <xf numFmtId="165" fontId="3" fillId="13" borderId="35" xfId="49" applyNumberFormat="1" applyFont="1" applyFill="1" applyBorder="1" applyAlignment="1">
      <alignment horizontal="left" vertical="center"/>
    </xf>
    <xf numFmtId="165" fontId="3" fillId="13" borderId="77" xfId="49" applyNumberFormat="1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center" vertical="center" wrapText="1"/>
    </xf>
    <xf numFmtId="0" fontId="53" fillId="13" borderId="12" xfId="0" applyFont="1" applyFill="1" applyBorder="1" applyAlignment="1">
      <alignment horizontal="center" vertical="center" wrapText="1"/>
    </xf>
    <xf numFmtId="0" fontId="52" fillId="13" borderId="24" xfId="0" applyFont="1" applyFill="1" applyBorder="1" applyAlignment="1">
      <alignment horizontal="center" vertical="center"/>
    </xf>
    <xf numFmtId="0" fontId="52" fillId="13" borderId="22" xfId="0" applyFont="1" applyFill="1" applyBorder="1" applyAlignment="1">
      <alignment horizontal="center" vertical="center"/>
    </xf>
    <xf numFmtId="164" fontId="8" fillId="16" borderId="78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3" fillId="33" borderId="80" xfId="0" applyFont="1" applyFill="1" applyBorder="1" applyAlignment="1">
      <alignment horizontal="center" vertical="center" wrapText="1"/>
    </xf>
    <xf numFmtId="0" fontId="53" fillId="33" borderId="81" xfId="0" applyFont="1" applyFill="1" applyBorder="1" applyAlignment="1">
      <alignment horizontal="center" vertical="center" wrapText="1"/>
    </xf>
    <xf numFmtId="0" fontId="53" fillId="13" borderId="46" xfId="0" applyFont="1" applyFill="1" applyBorder="1" applyAlignment="1">
      <alignment horizontal="center" vertical="center" wrapText="1"/>
    </xf>
    <xf numFmtId="0" fontId="53" fillId="13" borderId="23" xfId="0" applyFont="1" applyFill="1" applyBorder="1" applyAlignment="1">
      <alignment horizontal="center" vertical="center" wrapText="1"/>
    </xf>
    <xf numFmtId="0" fontId="53" fillId="13" borderId="72" xfId="0" applyFont="1" applyFill="1" applyBorder="1" applyAlignment="1">
      <alignment horizontal="center" vertical="center" wrapText="1"/>
    </xf>
    <xf numFmtId="0" fontId="8" fillId="34" borderId="82" xfId="0" applyFont="1" applyFill="1" applyBorder="1" applyAlignment="1">
      <alignment horizontal="center" vertical="center" wrapText="1"/>
    </xf>
    <xf numFmtId="0" fontId="8" fillId="16" borderId="8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64" fontId="8" fillId="16" borderId="83" xfId="0" applyNumberFormat="1" applyFont="1" applyFill="1" applyBorder="1" applyAlignment="1">
      <alignment horizontal="center" vertical="top" wrapText="1"/>
    </xf>
    <xf numFmtId="164" fontId="8" fillId="16" borderId="84" xfId="0" applyNumberFormat="1" applyFont="1" applyFill="1" applyBorder="1" applyAlignment="1">
      <alignment horizontal="center" vertical="top" wrapText="1"/>
    </xf>
    <xf numFmtId="0" fontId="0" fillId="0" borderId="8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33" borderId="6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4" borderId="85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164" fontId="8" fillId="4" borderId="82" xfId="0" applyNumberFormat="1" applyFont="1" applyFill="1" applyBorder="1" applyAlignment="1">
      <alignment horizontal="center" vertical="center" wrapText="1"/>
    </xf>
    <xf numFmtId="0" fontId="56" fillId="10" borderId="17" xfId="0" applyFont="1" applyFill="1" applyBorder="1" applyAlignment="1">
      <alignment horizontal="center" vertical="center" wrapText="1"/>
    </xf>
    <xf numFmtId="9" fontId="56" fillId="10" borderId="17" xfId="0" applyNumberFormat="1" applyFont="1" applyFill="1" applyBorder="1" applyAlignment="1">
      <alignment horizontal="center" vertical="center" wrapText="1"/>
    </xf>
    <xf numFmtId="9" fontId="56" fillId="10" borderId="31" xfId="0" applyNumberFormat="1" applyFont="1" applyFill="1" applyBorder="1" applyAlignment="1">
      <alignment horizontal="center" vertical="center" wrapText="1"/>
    </xf>
    <xf numFmtId="9" fontId="56" fillId="10" borderId="34" xfId="0" applyNumberFormat="1" applyFont="1" applyFill="1" applyBorder="1" applyAlignment="1">
      <alignment horizontal="center" vertical="center" wrapText="1"/>
    </xf>
    <xf numFmtId="9" fontId="56" fillId="10" borderId="41" xfId="0" applyNumberFormat="1" applyFont="1" applyFill="1" applyBorder="1" applyAlignment="1">
      <alignment horizontal="center" vertical="center" wrapText="1"/>
    </xf>
    <xf numFmtId="9" fontId="56" fillId="10" borderId="50" xfId="0" applyNumberFormat="1" applyFont="1" applyFill="1" applyBorder="1" applyAlignment="1">
      <alignment horizontal="center" vertical="center" wrapText="1"/>
    </xf>
    <xf numFmtId="9" fontId="56" fillId="10" borderId="42" xfId="0" applyNumberFormat="1" applyFont="1" applyFill="1" applyBorder="1" applyAlignment="1">
      <alignment horizontal="center" vertical="center" wrapText="1"/>
    </xf>
    <xf numFmtId="9" fontId="56" fillId="10" borderId="58" xfId="0" applyNumberFormat="1" applyFont="1" applyFill="1" applyBorder="1" applyAlignment="1">
      <alignment horizontal="center" vertical="center" wrapText="1"/>
    </xf>
    <xf numFmtId="0" fontId="55" fillId="10" borderId="48" xfId="0" applyFont="1" applyFill="1" applyBorder="1" applyAlignment="1">
      <alignment horizontal="center" vertical="center" wrapText="1"/>
    </xf>
    <xf numFmtId="0" fontId="55" fillId="10" borderId="38" xfId="0" applyFont="1" applyFill="1" applyBorder="1" applyAlignment="1">
      <alignment horizontal="center" vertical="center" wrapText="1"/>
    </xf>
    <xf numFmtId="0" fontId="12" fillId="10" borderId="31" xfId="0" applyFont="1" applyFill="1" applyBorder="1" applyAlignment="1">
      <alignment horizontal="center" vertical="center" wrapText="1"/>
    </xf>
    <xf numFmtId="0" fontId="12" fillId="10" borderId="34" xfId="0" applyFont="1" applyFill="1" applyBorder="1" applyAlignment="1">
      <alignment horizontal="center" vertical="center" wrapText="1"/>
    </xf>
    <xf numFmtId="0" fontId="53" fillId="35" borderId="31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4" fillId="10" borderId="48" xfId="0" applyFont="1" applyFill="1" applyBorder="1" applyAlignment="1">
      <alignment horizontal="center" vertical="center" wrapText="1"/>
    </xf>
    <xf numFmtId="0" fontId="54" fillId="10" borderId="38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165" fontId="12" fillId="10" borderId="31" xfId="49" applyNumberFormat="1" applyFont="1" applyFill="1" applyBorder="1" applyAlignment="1">
      <alignment horizontal="center" vertical="center" wrapText="1"/>
    </xf>
    <xf numFmtId="165" fontId="12" fillId="10" borderId="19" xfId="49" applyNumberFormat="1" applyFont="1" applyFill="1" applyBorder="1" applyAlignment="1">
      <alignment horizontal="center" vertical="center" wrapText="1"/>
    </xf>
    <xf numFmtId="165" fontId="12" fillId="10" borderId="34" xfId="49" applyNumberFormat="1" applyFont="1" applyFill="1" applyBorder="1" applyAlignment="1">
      <alignment horizontal="center" vertical="center" wrapText="1"/>
    </xf>
    <xf numFmtId="9" fontId="54" fillId="10" borderId="41" xfId="0" applyNumberFormat="1" applyFont="1" applyFill="1" applyBorder="1" applyAlignment="1">
      <alignment horizontal="center" vertical="center" wrapText="1"/>
    </xf>
    <xf numFmtId="9" fontId="54" fillId="10" borderId="50" xfId="0" applyNumberFormat="1" applyFont="1" applyFill="1" applyBorder="1" applyAlignment="1">
      <alignment horizontal="center" vertical="center" wrapText="1"/>
    </xf>
    <xf numFmtId="9" fontId="54" fillId="10" borderId="56" xfId="0" applyNumberFormat="1" applyFont="1" applyFill="1" applyBorder="1" applyAlignment="1">
      <alignment horizontal="center" vertical="center" wrapText="1"/>
    </xf>
    <xf numFmtId="9" fontId="54" fillId="10" borderId="57" xfId="0" applyNumberFormat="1" applyFont="1" applyFill="1" applyBorder="1" applyAlignment="1">
      <alignment horizontal="center" vertical="center" wrapText="1"/>
    </xf>
    <xf numFmtId="9" fontId="54" fillId="10" borderId="42" xfId="0" applyNumberFormat="1" applyFont="1" applyFill="1" applyBorder="1" applyAlignment="1">
      <alignment horizontal="center" vertical="center" wrapText="1"/>
    </xf>
    <xf numFmtId="9" fontId="54" fillId="10" borderId="58" xfId="0" applyNumberFormat="1" applyFont="1" applyFill="1" applyBorder="1" applyAlignment="1">
      <alignment horizontal="center" vertical="center" wrapText="1"/>
    </xf>
    <xf numFmtId="9" fontId="54" fillId="10" borderId="31" xfId="0" applyNumberFormat="1" applyFont="1" applyFill="1" applyBorder="1" applyAlignment="1">
      <alignment horizontal="center" vertical="center" wrapText="1"/>
    </xf>
    <xf numFmtId="9" fontId="54" fillId="10" borderId="19" xfId="0" applyNumberFormat="1" applyFont="1" applyFill="1" applyBorder="1" applyAlignment="1">
      <alignment horizontal="center" vertical="center" wrapText="1"/>
    </xf>
    <xf numFmtId="9" fontId="54" fillId="10" borderId="34" xfId="0" applyNumberFormat="1" applyFont="1" applyFill="1" applyBorder="1" applyAlignment="1">
      <alignment horizontal="center" vertical="center" wrapText="1"/>
    </xf>
    <xf numFmtId="9" fontId="54" fillId="10" borderId="48" xfId="0" applyNumberFormat="1" applyFont="1" applyFill="1" applyBorder="1" applyAlignment="1">
      <alignment horizontal="center" vertical="center" wrapText="1"/>
    </xf>
    <xf numFmtId="9" fontId="54" fillId="10" borderId="38" xfId="0" applyNumberFormat="1" applyFont="1" applyFill="1" applyBorder="1" applyAlignment="1">
      <alignment horizontal="center" vertical="center" wrapText="1"/>
    </xf>
    <xf numFmtId="0" fontId="52" fillId="10" borderId="17" xfId="0" applyFont="1" applyFill="1" applyBorder="1" applyAlignment="1">
      <alignment horizontal="left" vertical="center" wrapText="1"/>
    </xf>
    <xf numFmtId="0" fontId="53" fillId="10" borderId="31" xfId="0" applyFont="1" applyFill="1" applyBorder="1" applyAlignment="1">
      <alignment horizontal="center" vertical="center" wrapText="1"/>
    </xf>
    <xf numFmtId="0" fontId="53" fillId="10" borderId="19" xfId="0" applyFont="1" applyFill="1" applyBorder="1" applyAlignment="1">
      <alignment horizontal="center" vertical="center" wrapText="1"/>
    </xf>
    <xf numFmtId="0" fontId="53" fillId="10" borderId="34" xfId="0" applyFont="1" applyFill="1" applyBorder="1" applyAlignment="1">
      <alignment horizontal="center" vertical="center" wrapText="1"/>
    </xf>
    <xf numFmtId="0" fontId="54" fillId="10" borderId="31" xfId="0" applyFont="1" applyFill="1" applyBorder="1" applyAlignment="1">
      <alignment horizontal="center" vertical="center" wrapText="1"/>
    </xf>
    <xf numFmtId="0" fontId="54" fillId="10" borderId="19" xfId="0" applyFont="1" applyFill="1" applyBorder="1" applyAlignment="1">
      <alignment horizontal="center" vertical="center" wrapText="1"/>
    </xf>
    <xf numFmtId="0" fontId="54" fillId="10" borderId="34" xfId="0" applyFont="1" applyFill="1" applyBorder="1" applyAlignment="1">
      <alignment horizontal="center" vertical="center" wrapText="1"/>
    </xf>
    <xf numFmtId="0" fontId="55" fillId="10" borderId="31" xfId="0" applyFont="1" applyFill="1" applyBorder="1" applyAlignment="1">
      <alignment horizontal="center" vertical="center" wrapText="1"/>
    </xf>
    <xf numFmtId="0" fontId="55" fillId="10" borderId="34" xfId="0" applyFont="1" applyFill="1" applyBorder="1" applyAlignment="1">
      <alignment horizontal="center" vertical="center" wrapText="1"/>
    </xf>
    <xf numFmtId="164" fontId="8" fillId="16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164" fontId="8" fillId="16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3" fillId="35" borderId="34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3" fillId="18" borderId="29" xfId="0" applyFont="1" applyFill="1" applyBorder="1" applyAlignment="1">
      <alignment horizontal="center" vertical="center" wrapText="1"/>
    </xf>
    <xf numFmtId="0" fontId="53" fillId="6" borderId="3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49" xfId="0" applyBorder="1" applyAlignment="1">
      <alignment/>
    </xf>
    <xf numFmtId="0" fontId="3" fillId="6" borderId="3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53" fillId="6" borderId="19" xfId="0" applyFont="1" applyFill="1" applyBorder="1" applyAlignment="1">
      <alignment horizontal="center" vertical="center" wrapText="1"/>
    </xf>
    <xf numFmtId="0" fontId="53" fillId="6" borderId="34" xfId="0" applyFont="1" applyFill="1" applyBorder="1" applyAlignment="1">
      <alignment horizontal="center" vertical="center" wrapText="1"/>
    </xf>
    <xf numFmtId="0" fontId="35" fillId="6" borderId="17" xfId="0" applyFont="1" applyFill="1" applyBorder="1" applyAlignment="1">
      <alignment horizontal="center" vertical="center"/>
    </xf>
    <xf numFmtId="0" fontId="0" fillId="18" borderId="32" xfId="0" applyFill="1" applyBorder="1" applyAlignment="1">
      <alignment horizontal="center" vertical="center" wrapText="1"/>
    </xf>
    <xf numFmtId="0" fontId="0" fillId="18" borderId="40" xfId="0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164" fontId="8" fillId="16" borderId="43" xfId="0" applyNumberFormat="1" applyFont="1" applyFill="1" applyBorder="1" applyAlignment="1">
      <alignment horizontal="center" vertical="center" wrapText="1"/>
    </xf>
    <xf numFmtId="164" fontId="8" fillId="16" borderId="44" xfId="0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1" fillId="0" borderId="44" xfId="0" applyFont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53" fillId="10" borderId="26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="50" zoomScaleNormal="50" zoomScalePageLayoutView="0" workbookViewId="0" topLeftCell="A1">
      <selection activeCell="I3" sqref="I3"/>
    </sheetView>
  </sheetViews>
  <sheetFormatPr defaultColWidth="11.421875" defaultRowHeight="15"/>
  <cols>
    <col min="1" max="1" width="13.00390625" style="14" customWidth="1"/>
    <col min="2" max="2" width="19.421875" style="0" customWidth="1"/>
    <col min="3" max="3" width="19.421875" style="14" customWidth="1"/>
    <col min="4" max="4" width="23.7109375" style="0" customWidth="1"/>
    <col min="6" max="6" width="34.28125" style="0" customWidth="1"/>
    <col min="7" max="7" width="20.140625" style="0" hidden="1" customWidth="1"/>
    <col min="8" max="8" width="23.57421875" style="0" customWidth="1"/>
    <col min="9" max="9" width="36.421875" style="0" customWidth="1"/>
    <col min="11" max="11" width="16.00390625" style="0" customWidth="1"/>
    <col min="12" max="12" width="14.00390625" style="0" customWidth="1"/>
    <col min="13" max="13" width="28.28125" style="0" customWidth="1"/>
    <col min="14" max="14" width="22.00390625" style="0" customWidth="1"/>
    <col min="15" max="15" width="25.57421875" style="0" customWidth="1"/>
    <col min="16" max="16" width="26.57421875" style="0" customWidth="1"/>
    <col min="17" max="17" width="20.140625" style="0" customWidth="1"/>
    <col min="18" max="18" width="20.57421875" style="0" customWidth="1"/>
    <col min="19" max="19" width="17.8515625" style="0" customWidth="1"/>
    <col min="20" max="20" width="25.28125" style="0" customWidth="1"/>
    <col min="21" max="21" width="27.7109375" style="0" customWidth="1"/>
    <col min="22" max="23" width="20.140625" style="0" customWidth="1"/>
    <col min="24" max="24" width="21.421875" style="0" customWidth="1"/>
  </cols>
  <sheetData>
    <row r="1" spans="2:30" ht="15">
      <c r="B1" s="15" t="s">
        <v>0</v>
      </c>
      <c r="C1" s="15"/>
      <c r="D1" s="8"/>
      <c r="E1" s="9"/>
      <c r="F1" s="41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8"/>
      <c r="V1" s="16"/>
      <c r="W1" s="16"/>
      <c r="X1" s="16"/>
      <c r="Y1" s="14"/>
      <c r="Z1" s="14"/>
      <c r="AA1" s="14"/>
      <c r="AB1" s="14"/>
      <c r="AC1" s="14"/>
      <c r="AD1" s="14"/>
    </row>
    <row r="2" spans="2:30" ht="15">
      <c r="B2" s="10" t="s">
        <v>1</v>
      </c>
      <c r="C2" s="10"/>
      <c r="D2" s="10"/>
      <c r="E2" s="10"/>
      <c r="F2" s="4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"/>
      <c r="W2" s="16"/>
      <c r="X2" s="16"/>
      <c r="Y2" s="14"/>
      <c r="Z2" s="14"/>
      <c r="AA2" s="14"/>
      <c r="AB2" s="14"/>
      <c r="AC2" s="14"/>
      <c r="AD2" s="14"/>
    </row>
    <row r="3" spans="2:24" ht="15">
      <c r="B3" s="10" t="s">
        <v>123</v>
      </c>
      <c r="C3" s="10"/>
      <c r="D3" s="10"/>
      <c r="E3" s="10"/>
      <c r="F3" s="4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6"/>
      <c r="W3" s="16"/>
      <c r="X3" s="16"/>
    </row>
    <row r="4" spans="2:24" ht="15">
      <c r="B4" s="16"/>
      <c r="C4" s="16"/>
      <c r="D4" s="41"/>
      <c r="E4" s="11"/>
      <c r="F4" s="41"/>
      <c r="G4" s="41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8"/>
      <c r="V4" s="16"/>
      <c r="W4" s="16"/>
      <c r="X4" s="16"/>
    </row>
    <row r="5" spans="2:24" ht="15">
      <c r="B5" s="10" t="s">
        <v>2</v>
      </c>
      <c r="C5" s="10"/>
      <c r="D5" s="10"/>
      <c r="E5" s="10"/>
      <c r="F5" s="4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6"/>
      <c r="X5" s="16"/>
    </row>
    <row r="6" spans="2:24" ht="15">
      <c r="B6" s="12" t="s">
        <v>3</v>
      </c>
      <c r="C6" s="12"/>
      <c r="D6" s="10"/>
      <c r="E6" s="10"/>
      <c r="F6" s="4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6"/>
      <c r="W6" s="16"/>
      <c r="X6" s="16"/>
    </row>
    <row r="7" spans="2:24" ht="15">
      <c r="B7" s="16" t="s">
        <v>4</v>
      </c>
      <c r="C7" s="16"/>
      <c r="D7" s="41"/>
      <c r="E7" s="9"/>
      <c r="F7" s="4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8"/>
      <c r="V7" s="16"/>
      <c r="W7" s="16"/>
      <c r="X7" s="16"/>
    </row>
    <row r="8" spans="2:24" ht="15">
      <c r="B8" s="16"/>
      <c r="C8" s="16"/>
      <c r="D8" s="41"/>
      <c r="E8" s="9"/>
      <c r="F8" s="4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8"/>
      <c r="V8" s="16"/>
      <c r="W8" s="16"/>
      <c r="X8" s="16"/>
    </row>
    <row r="9" spans="2:24" ht="15">
      <c r="B9" s="321" t="s">
        <v>122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</row>
    <row r="10" spans="2:24" ht="15.75" thickBo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16.5" customHeight="1" thickBot="1">
      <c r="A11" s="331" t="s">
        <v>8</v>
      </c>
      <c r="B11" s="322" t="s">
        <v>6</v>
      </c>
      <c r="C11" s="314" t="s">
        <v>8</v>
      </c>
      <c r="D11" s="322" t="s">
        <v>7</v>
      </c>
      <c r="E11" s="314" t="s">
        <v>8</v>
      </c>
      <c r="F11" s="314" t="s">
        <v>124</v>
      </c>
      <c r="G11" s="314" t="s">
        <v>8</v>
      </c>
      <c r="H11" s="314" t="s">
        <v>118</v>
      </c>
      <c r="I11" s="314" t="s">
        <v>10</v>
      </c>
      <c r="J11" s="307" t="s">
        <v>11</v>
      </c>
      <c r="K11" s="308"/>
      <c r="L11" s="308"/>
      <c r="M11" s="309"/>
      <c r="N11" s="95"/>
      <c r="O11" s="314" t="s">
        <v>12</v>
      </c>
      <c r="P11" s="310" t="s">
        <v>13</v>
      </c>
      <c r="Q11" s="312" t="s">
        <v>14</v>
      </c>
      <c r="R11" s="313"/>
      <c r="S11" s="314" t="s">
        <v>116</v>
      </c>
      <c r="T11" s="314" t="s">
        <v>15</v>
      </c>
      <c r="U11" s="316" t="s">
        <v>16</v>
      </c>
      <c r="V11" s="317"/>
      <c r="W11" s="318"/>
      <c r="X11" s="324" t="s">
        <v>17</v>
      </c>
    </row>
    <row r="12" spans="1:24" ht="48" thickBot="1">
      <c r="A12" s="332"/>
      <c r="B12" s="323"/>
      <c r="C12" s="311"/>
      <c r="D12" s="320"/>
      <c r="E12" s="311"/>
      <c r="F12" s="311"/>
      <c r="G12" s="315"/>
      <c r="H12" s="311"/>
      <c r="I12" s="311"/>
      <c r="J12" s="319" t="s">
        <v>18</v>
      </c>
      <c r="K12" s="320"/>
      <c r="L12" s="96" t="s">
        <v>19</v>
      </c>
      <c r="M12" s="96" t="s">
        <v>119</v>
      </c>
      <c r="N12" s="97" t="s">
        <v>120</v>
      </c>
      <c r="O12" s="311"/>
      <c r="P12" s="311"/>
      <c r="Q12" s="98" t="s">
        <v>20</v>
      </c>
      <c r="R12" s="99" t="s">
        <v>21</v>
      </c>
      <c r="S12" s="315"/>
      <c r="T12" s="311"/>
      <c r="U12" s="100" t="s">
        <v>22</v>
      </c>
      <c r="V12" s="100" t="s">
        <v>23</v>
      </c>
      <c r="W12" s="101" t="s">
        <v>24</v>
      </c>
      <c r="X12" s="325"/>
    </row>
    <row r="13" spans="1:24" ht="157.5" customHeight="1">
      <c r="A13" s="58">
        <v>1</v>
      </c>
      <c r="B13" s="94" t="s">
        <v>353</v>
      </c>
      <c r="C13" s="109" t="s">
        <v>244</v>
      </c>
      <c r="D13" s="110" t="s">
        <v>354</v>
      </c>
      <c r="E13" s="111" t="s">
        <v>30</v>
      </c>
      <c r="F13" s="110" t="s">
        <v>31</v>
      </c>
      <c r="G13" s="112"/>
      <c r="H13" s="113" t="s">
        <v>355</v>
      </c>
      <c r="I13" s="113" t="s">
        <v>131</v>
      </c>
      <c r="J13" s="344" t="s">
        <v>131</v>
      </c>
      <c r="K13" s="344"/>
      <c r="L13" s="113">
        <v>0</v>
      </c>
      <c r="M13" s="113">
        <v>1</v>
      </c>
      <c r="N13" s="113" t="s">
        <v>132</v>
      </c>
      <c r="O13" s="114"/>
      <c r="P13" s="115">
        <v>30000000</v>
      </c>
      <c r="Q13" s="114" t="s">
        <v>123</v>
      </c>
      <c r="R13" s="114" t="s">
        <v>123</v>
      </c>
      <c r="S13" s="114" t="s">
        <v>129</v>
      </c>
      <c r="T13" s="114" t="s">
        <v>133</v>
      </c>
      <c r="U13" s="116">
        <v>201020107003</v>
      </c>
      <c r="V13" s="117"/>
      <c r="W13" s="117"/>
      <c r="X13" s="118">
        <v>30000000</v>
      </c>
    </row>
    <row r="14" spans="1:24" ht="100.5">
      <c r="A14" s="333">
        <v>2</v>
      </c>
      <c r="B14" s="306" t="s">
        <v>356</v>
      </c>
      <c r="C14" s="328" t="s">
        <v>357</v>
      </c>
      <c r="D14" s="303" t="s">
        <v>358</v>
      </c>
      <c r="E14" s="296" t="s">
        <v>52</v>
      </c>
      <c r="F14" s="303" t="s">
        <v>53</v>
      </c>
      <c r="G14" s="59"/>
      <c r="H14" s="336" t="s">
        <v>192</v>
      </c>
      <c r="I14" s="47" t="s">
        <v>193</v>
      </c>
      <c r="J14" s="345" t="s">
        <v>193</v>
      </c>
      <c r="K14" s="345"/>
      <c r="L14" s="56">
        <v>2</v>
      </c>
      <c r="M14" s="56">
        <v>1</v>
      </c>
      <c r="N14" s="56" t="s">
        <v>194</v>
      </c>
      <c r="O14" s="75"/>
      <c r="P14" s="60">
        <v>60000000</v>
      </c>
      <c r="Q14" s="75" t="s">
        <v>123</v>
      </c>
      <c r="R14" s="75" t="s">
        <v>123</v>
      </c>
      <c r="S14" s="75" t="s">
        <v>195</v>
      </c>
      <c r="T14" s="75" t="s">
        <v>196</v>
      </c>
      <c r="U14" s="353">
        <v>201050301001</v>
      </c>
      <c r="V14" s="49"/>
      <c r="W14" s="49"/>
      <c r="X14" s="343">
        <v>520000000</v>
      </c>
    </row>
    <row r="15" spans="1:24" ht="151.5" customHeight="1">
      <c r="A15" s="333"/>
      <c r="B15" s="306"/>
      <c r="C15" s="328"/>
      <c r="D15" s="303"/>
      <c r="E15" s="296"/>
      <c r="F15" s="303"/>
      <c r="G15" s="59"/>
      <c r="H15" s="336"/>
      <c r="I15" s="47" t="s">
        <v>197</v>
      </c>
      <c r="J15" s="345" t="s">
        <v>197</v>
      </c>
      <c r="K15" s="345"/>
      <c r="L15" s="56">
        <v>1</v>
      </c>
      <c r="M15" s="56">
        <v>1</v>
      </c>
      <c r="N15" s="56" t="s">
        <v>132</v>
      </c>
      <c r="O15" s="75"/>
      <c r="P15" s="60">
        <v>30000000</v>
      </c>
      <c r="Q15" s="75" t="s">
        <v>123</v>
      </c>
      <c r="R15" s="75" t="s">
        <v>123</v>
      </c>
      <c r="S15" s="75" t="s">
        <v>201</v>
      </c>
      <c r="T15" s="75" t="s">
        <v>202</v>
      </c>
      <c r="U15" s="353"/>
      <c r="V15" s="49"/>
      <c r="W15" s="49"/>
      <c r="X15" s="343"/>
    </row>
    <row r="16" spans="1:24" s="14" customFormat="1" ht="111" customHeight="1">
      <c r="A16" s="333"/>
      <c r="B16" s="306"/>
      <c r="C16" s="328"/>
      <c r="D16" s="303"/>
      <c r="E16" s="296"/>
      <c r="F16" s="303"/>
      <c r="G16" s="56"/>
      <c r="H16" s="336"/>
      <c r="I16" s="47" t="s">
        <v>200</v>
      </c>
      <c r="J16" s="345" t="s">
        <v>200</v>
      </c>
      <c r="K16" s="345"/>
      <c r="L16" s="56">
        <v>0</v>
      </c>
      <c r="M16" s="56">
        <v>1</v>
      </c>
      <c r="N16" s="56" t="s">
        <v>169</v>
      </c>
      <c r="O16" s="75"/>
      <c r="P16" s="60">
        <v>60000000</v>
      </c>
      <c r="Q16" s="75" t="s">
        <v>123</v>
      </c>
      <c r="R16" s="75" t="s">
        <v>123</v>
      </c>
      <c r="S16" s="75" t="s">
        <v>201</v>
      </c>
      <c r="T16" s="75" t="s">
        <v>202</v>
      </c>
      <c r="U16" s="353"/>
      <c r="V16" s="49"/>
      <c r="W16" s="49"/>
      <c r="X16" s="343"/>
    </row>
    <row r="17" spans="1:24" ht="125.25" customHeight="1">
      <c r="A17" s="333"/>
      <c r="B17" s="306"/>
      <c r="C17" s="328"/>
      <c r="D17" s="303"/>
      <c r="E17" s="296"/>
      <c r="F17" s="303"/>
      <c r="G17" s="56" t="s">
        <v>359</v>
      </c>
      <c r="H17" s="336"/>
      <c r="I17" s="47" t="s">
        <v>198</v>
      </c>
      <c r="J17" s="345" t="s">
        <v>198</v>
      </c>
      <c r="K17" s="345"/>
      <c r="L17" s="56">
        <v>1</v>
      </c>
      <c r="M17" s="56">
        <v>1</v>
      </c>
      <c r="N17" s="56" t="s">
        <v>203</v>
      </c>
      <c r="O17" s="75"/>
      <c r="P17" s="60">
        <v>120000000</v>
      </c>
      <c r="Q17" s="75" t="s">
        <v>123</v>
      </c>
      <c r="R17" s="75" t="s">
        <v>123</v>
      </c>
      <c r="S17" s="75" t="s">
        <v>201</v>
      </c>
      <c r="T17" s="75" t="s">
        <v>202</v>
      </c>
      <c r="U17" s="353"/>
      <c r="V17" s="49"/>
      <c r="W17" s="49"/>
      <c r="X17" s="343"/>
    </row>
    <row r="18" spans="1:24" ht="72" customHeight="1">
      <c r="A18" s="333"/>
      <c r="B18" s="306"/>
      <c r="C18" s="328"/>
      <c r="D18" s="303"/>
      <c r="E18" s="296"/>
      <c r="F18" s="303"/>
      <c r="G18" s="56" t="s">
        <v>359</v>
      </c>
      <c r="H18" s="336"/>
      <c r="I18" s="47" t="s">
        <v>199</v>
      </c>
      <c r="J18" s="345" t="s">
        <v>199</v>
      </c>
      <c r="K18" s="345"/>
      <c r="L18" s="47">
        <v>0</v>
      </c>
      <c r="M18" s="47">
        <v>12</v>
      </c>
      <c r="N18" s="56" t="s">
        <v>204</v>
      </c>
      <c r="O18" s="75"/>
      <c r="P18" s="60">
        <v>150000000</v>
      </c>
      <c r="Q18" s="75" t="s">
        <v>123</v>
      </c>
      <c r="R18" s="75" t="s">
        <v>123</v>
      </c>
      <c r="S18" s="75" t="s">
        <v>205</v>
      </c>
      <c r="T18" s="75" t="s">
        <v>164</v>
      </c>
      <c r="U18" s="353"/>
      <c r="V18" s="49"/>
      <c r="W18" s="49"/>
      <c r="X18" s="343"/>
    </row>
    <row r="19" spans="1:24" ht="243" customHeight="1">
      <c r="A19" s="333"/>
      <c r="B19" s="306"/>
      <c r="C19" s="328"/>
      <c r="D19" s="303"/>
      <c r="E19" s="296" t="s">
        <v>54</v>
      </c>
      <c r="F19" s="303" t="s">
        <v>55</v>
      </c>
      <c r="G19" s="59"/>
      <c r="H19" s="336" t="s">
        <v>206</v>
      </c>
      <c r="I19" s="56" t="s">
        <v>207</v>
      </c>
      <c r="J19" s="336" t="s">
        <v>207</v>
      </c>
      <c r="K19" s="336"/>
      <c r="L19" s="47">
        <v>0</v>
      </c>
      <c r="M19" s="47">
        <v>1</v>
      </c>
      <c r="N19" s="47" t="s">
        <v>157</v>
      </c>
      <c r="O19" s="75"/>
      <c r="P19" s="60">
        <v>25000000</v>
      </c>
      <c r="Q19" s="75" t="s">
        <v>123</v>
      </c>
      <c r="R19" s="75" t="s">
        <v>123</v>
      </c>
      <c r="S19" s="75" t="s">
        <v>129</v>
      </c>
      <c r="T19" s="75" t="s">
        <v>209</v>
      </c>
      <c r="U19" s="353">
        <v>201050301001</v>
      </c>
      <c r="V19" s="49"/>
      <c r="W19" s="49"/>
      <c r="X19" s="119"/>
    </row>
    <row r="20" spans="1:24" ht="191.25" customHeight="1">
      <c r="A20" s="333"/>
      <c r="B20" s="306"/>
      <c r="C20" s="328"/>
      <c r="D20" s="303"/>
      <c r="E20" s="296"/>
      <c r="F20" s="303"/>
      <c r="G20" s="59"/>
      <c r="H20" s="336"/>
      <c r="I20" s="56" t="s">
        <v>208</v>
      </c>
      <c r="J20" s="348" t="s">
        <v>208</v>
      </c>
      <c r="K20" s="349"/>
      <c r="L20" s="47">
        <v>0</v>
      </c>
      <c r="M20" s="47">
        <v>1</v>
      </c>
      <c r="N20" s="47" t="s">
        <v>151</v>
      </c>
      <c r="O20" s="75"/>
      <c r="P20" s="60">
        <v>40000000</v>
      </c>
      <c r="Q20" s="75" t="s">
        <v>123</v>
      </c>
      <c r="R20" s="75" t="s">
        <v>123</v>
      </c>
      <c r="S20" s="75" t="s">
        <v>129</v>
      </c>
      <c r="T20" s="75" t="s">
        <v>209</v>
      </c>
      <c r="U20" s="353"/>
      <c r="V20" s="49"/>
      <c r="W20" s="49"/>
      <c r="X20" s="119"/>
    </row>
    <row r="21" spans="1:24" ht="96.75" customHeight="1">
      <c r="A21" s="333"/>
      <c r="B21" s="306"/>
      <c r="C21" s="328"/>
      <c r="D21" s="303"/>
      <c r="E21" s="296"/>
      <c r="F21" s="303"/>
      <c r="G21" s="59"/>
      <c r="H21" s="336"/>
      <c r="I21" s="56" t="s">
        <v>210</v>
      </c>
      <c r="J21" s="345" t="s">
        <v>210</v>
      </c>
      <c r="K21" s="345"/>
      <c r="L21" s="47">
        <v>20</v>
      </c>
      <c r="M21" s="47">
        <v>30</v>
      </c>
      <c r="N21" s="47" t="s">
        <v>211</v>
      </c>
      <c r="O21" s="75"/>
      <c r="P21" s="60">
        <v>30000000</v>
      </c>
      <c r="Q21" s="75" t="s">
        <v>123</v>
      </c>
      <c r="R21" s="75" t="s">
        <v>123</v>
      </c>
      <c r="S21" s="75" t="s">
        <v>129</v>
      </c>
      <c r="T21" s="75" t="s">
        <v>209</v>
      </c>
      <c r="U21" s="353"/>
      <c r="V21" s="49"/>
      <c r="W21" s="49"/>
      <c r="X21" s="119"/>
    </row>
    <row r="22" spans="1:24" s="14" customFormat="1" ht="159.75" customHeight="1">
      <c r="A22" s="333"/>
      <c r="B22" s="306"/>
      <c r="C22" s="328"/>
      <c r="D22" s="303"/>
      <c r="E22" s="296"/>
      <c r="F22" s="303"/>
      <c r="G22" s="56"/>
      <c r="H22" s="336"/>
      <c r="I22" s="47" t="s">
        <v>212</v>
      </c>
      <c r="J22" s="345" t="s">
        <v>212</v>
      </c>
      <c r="K22" s="345"/>
      <c r="L22" s="47">
        <v>2</v>
      </c>
      <c r="M22" s="47">
        <v>10</v>
      </c>
      <c r="N22" s="47" t="s">
        <v>213</v>
      </c>
      <c r="O22" s="75"/>
      <c r="P22" s="60">
        <v>300000000</v>
      </c>
      <c r="Q22" s="75" t="s">
        <v>123</v>
      </c>
      <c r="R22" s="75" t="s">
        <v>123</v>
      </c>
      <c r="S22" s="75" t="s">
        <v>205</v>
      </c>
      <c r="T22" s="75" t="s">
        <v>130</v>
      </c>
      <c r="U22" s="353"/>
      <c r="V22" s="49"/>
      <c r="W22" s="49"/>
      <c r="X22" s="119"/>
    </row>
    <row r="23" spans="1:24" ht="124.5" customHeight="1">
      <c r="A23" s="333"/>
      <c r="B23" s="306"/>
      <c r="C23" s="328"/>
      <c r="D23" s="303"/>
      <c r="E23" s="102" t="s">
        <v>56</v>
      </c>
      <c r="F23" s="38" t="s">
        <v>57</v>
      </c>
      <c r="G23" s="59"/>
      <c r="H23" s="131" t="s">
        <v>215</v>
      </c>
      <c r="I23" s="47" t="s">
        <v>214</v>
      </c>
      <c r="J23" s="345" t="s">
        <v>214</v>
      </c>
      <c r="K23" s="345"/>
      <c r="L23" s="47">
        <v>0</v>
      </c>
      <c r="M23" s="47">
        <v>1</v>
      </c>
      <c r="N23" s="47" t="s">
        <v>216</v>
      </c>
      <c r="O23" s="75"/>
      <c r="P23" s="60">
        <v>5000000</v>
      </c>
      <c r="Q23" s="75" t="s">
        <v>123</v>
      </c>
      <c r="R23" s="75" t="s">
        <v>123</v>
      </c>
      <c r="S23" s="75" t="s">
        <v>205</v>
      </c>
      <c r="T23" s="75" t="s">
        <v>130</v>
      </c>
      <c r="U23" s="62">
        <v>201030801001</v>
      </c>
      <c r="V23" s="49"/>
      <c r="W23" s="49"/>
      <c r="X23" s="119"/>
    </row>
    <row r="24" spans="1:24" ht="15" customHeight="1">
      <c r="A24" s="333"/>
      <c r="B24" s="306"/>
      <c r="C24" s="328"/>
      <c r="D24" s="303"/>
      <c r="E24" s="296" t="s">
        <v>61</v>
      </c>
      <c r="F24" s="303" t="s">
        <v>62</v>
      </c>
      <c r="G24" s="336"/>
      <c r="H24" s="336" t="s">
        <v>125</v>
      </c>
      <c r="I24" s="337" t="s">
        <v>126</v>
      </c>
      <c r="J24" s="336" t="s">
        <v>126</v>
      </c>
      <c r="K24" s="336"/>
      <c r="L24" s="340">
        <v>0.3</v>
      </c>
      <c r="M24" s="340">
        <v>0.15</v>
      </c>
      <c r="N24" s="336" t="s">
        <v>127</v>
      </c>
      <c r="O24" s="342"/>
      <c r="P24" s="341">
        <v>230000000</v>
      </c>
      <c r="Q24" s="342" t="s">
        <v>123</v>
      </c>
      <c r="R24" s="342" t="s">
        <v>128</v>
      </c>
      <c r="S24" s="342" t="s">
        <v>129</v>
      </c>
      <c r="T24" s="342" t="s">
        <v>130</v>
      </c>
      <c r="U24" s="353">
        <v>201020104001</v>
      </c>
      <c r="V24" s="335"/>
      <c r="W24" s="335"/>
      <c r="X24" s="343">
        <v>230000000</v>
      </c>
    </row>
    <row r="25" spans="1:24" ht="15">
      <c r="A25" s="333"/>
      <c r="B25" s="306"/>
      <c r="C25" s="328"/>
      <c r="D25" s="303"/>
      <c r="E25" s="296"/>
      <c r="F25" s="303"/>
      <c r="G25" s="336"/>
      <c r="H25" s="336"/>
      <c r="I25" s="338"/>
      <c r="J25" s="336"/>
      <c r="K25" s="336"/>
      <c r="L25" s="336"/>
      <c r="M25" s="336"/>
      <c r="N25" s="336"/>
      <c r="O25" s="342"/>
      <c r="P25" s="341"/>
      <c r="Q25" s="342"/>
      <c r="R25" s="342"/>
      <c r="S25" s="342"/>
      <c r="T25" s="342"/>
      <c r="U25" s="353"/>
      <c r="V25" s="335"/>
      <c r="W25" s="335"/>
      <c r="X25" s="343"/>
    </row>
    <row r="26" spans="1:24" ht="15">
      <c r="A26" s="333"/>
      <c r="B26" s="306"/>
      <c r="C26" s="328"/>
      <c r="D26" s="303"/>
      <c r="E26" s="296"/>
      <c r="F26" s="303"/>
      <c r="G26" s="336"/>
      <c r="H26" s="336"/>
      <c r="I26" s="338"/>
      <c r="J26" s="336"/>
      <c r="K26" s="336"/>
      <c r="L26" s="336"/>
      <c r="M26" s="336"/>
      <c r="N26" s="336"/>
      <c r="O26" s="342"/>
      <c r="P26" s="341"/>
      <c r="Q26" s="342"/>
      <c r="R26" s="342"/>
      <c r="S26" s="342"/>
      <c r="T26" s="342"/>
      <c r="U26" s="353"/>
      <c r="V26" s="335"/>
      <c r="W26" s="335"/>
      <c r="X26" s="343"/>
    </row>
    <row r="27" spans="1:24" ht="123" customHeight="1">
      <c r="A27" s="333"/>
      <c r="B27" s="306"/>
      <c r="C27" s="328"/>
      <c r="D27" s="303"/>
      <c r="E27" s="296"/>
      <c r="F27" s="303"/>
      <c r="G27" s="336"/>
      <c r="H27" s="336"/>
      <c r="I27" s="339"/>
      <c r="J27" s="336"/>
      <c r="K27" s="336"/>
      <c r="L27" s="336"/>
      <c r="M27" s="336"/>
      <c r="N27" s="336"/>
      <c r="O27" s="342"/>
      <c r="P27" s="341"/>
      <c r="Q27" s="342"/>
      <c r="R27" s="342"/>
      <c r="S27" s="342"/>
      <c r="T27" s="342"/>
      <c r="U27" s="353"/>
      <c r="V27" s="335"/>
      <c r="W27" s="335"/>
      <c r="X27" s="343"/>
    </row>
    <row r="28" spans="1:24" ht="114" customHeight="1">
      <c r="A28" s="333"/>
      <c r="B28" s="306"/>
      <c r="C28" s="328"/>
      <c r="D28" s="303"/>
      <c r="E28" s="296" t="s">
        <v>65</v>
      </c>
      <c r="F28" s="303" t="s">
        <v>66</v>
      </c>
      <c r="G28" s="59"/>
      <c r="H28" s="336" t="s">
        <v>182</v>
      </c>
      <c r="I28" s="56" t="s">
        <v>183</v>
      </c>
      <c r="J28" s="336" t="s">
        <v>183</v>
      </c>
      <c r="K28" s="336"/>
      <c r="L28" s="56" t="s">
        <v>184</v>
      </c>
      <c r="M28" s="56">
        <v>1</v>
      </c>
      <c r="N28" s="56" t="s">
        <v>185</v>
      </c>
      <c r="O28" s="75"/>
      <c r="P28" s="60">
        <v>20000000</v>
      </c>
      <c r="Q28" s="342" t="s">
        <v>123</v>
      </c>
      <c r="R28" s="342" t="s">
        <v>128</v>
      </c>
      <c r="S28" s="75" t="s">
        <v>188</v>
      </c>
      <c r="T28" s="75" t="s">
        <v>189</v>
      </c>
      <c r="U28" s="353">
        <v>201020113007</v>
      </c>
      <c r="V28" s="49"/>
      <c r="W28" s="49"/>
      <c r="X28" s="343">
        <v>50000000</v>
      </c>
    </row>
    <row r="29" spans="1:24" ht="123" customHeight="1">
      <c r="A29" s="333"/>
      <c r="B29" s="306"/>
      <c r="C29" s="328"/>
      <c r="D29" s="303"/>
      <c r="E29" s="296"/>
      <c r="F29" s="303"/>
      <c r="G29" s="59"/>
      <c r="H29" s="336"/>
      <c r="I29" s="56" t="s">
        <v>186</v>
      </c>
      <c r="J29" s="345" t="s">
        <v>186</v>
      </c>
      <c r="K29" s="345"/>
      <c r="L29" s="103">
        <v>0</v>
      </c>
      <c r="M29" s="103">
        <v>0.3</v>
      </c>
      <c r="N29" s="56" t="s">
        <v>187</v>
      </c>
      <c r="O29" s="75"/>
      <c r="P29" s="60">
        <v>30000000</v>
      </c>
      <c r="Q29" s="342"/>
      <c r="R29" s="342"/>
      <c r="S29" s="75" t="s">
        <v>190</v>
      </c>
      <c r="T29" s="75" t="s">
        <v>191</v>
      </c>
      <c r="U29" s="353"/>
      <c r="V29" s="49"/>
      <c r="W29" s="49"/>
      <c r="X29" s="343"/>
    </row>
    <row r="30" spans="1:24" ht="214.5" customHeight="1">
      <c r="A30" s="333"/>
      <c r="B30" s="306"/>
      <c r="C30" s="328"/>
      <c r="D30" s="303"/>
      <c r="E30" s="296" t="s">
        <v>67</v>
      </c>
      <c r="F30" s="303" t="s">
        <v>68</v>
      </c>
      <c r="G30" s="59"/>
      <c r="H30" s="336" t="s">
        <v>158</v>
      </c>
      <c r="I30" s="56" t="s">
        <v>159</v>
      </c>
      <c r="J30" s="348" t="s">
        <v>159</v>
      </c>
      <c r="K30" s="349"/>
      <c r="L30" s="56">
        <v>1</v>
      </c>
      <c r="M30" s="56">
        <v>1</v>
      </c>
      <c r="N30" s="56" t="s">
        <v>160</v>
      </c>
      <c r="O30" s="75"/>
      <c r="P30" s="60">
        <v>5000000</v>
      </c>
      <c r="Q30" s="342" t="s">
        <v>123</v>
      </c>
      <c r="R30" s="342" t="s">
        <v>128</v>
      </c>
      <c r="S30" s="75" t="s">
        <v>167</v>
      </c>
      <c r="T30" s="75" t="s">
        <v>130</v>
      </c>
      <c r="U30" s="353">
        <v>201030801001</v>
      </c>
      <c r="V30" s="49"/>
      <c r="W30" s="49"/>
      <c r="X30" s="343">
        <v>109000000</v>
      </c>
    </row>
    <row r="31" spans="1:24" ht="78.75" customHeight="1">
      <c r="A31" s="333"/>
      <c r="B31" s="306"/>
      <c r="C31" s="328"/>
      <c r="D31" s="303"/>
      <c r="E31" s="296"/>
      <c r="F31" s="303"/>
      <c r="G31" s="304" t="s">
        <v>360</v>
      </c>
      <c r="H31" s="336"/>
      <c r="I31" s="47" t="s">
        <v>168</v>
      </c>
      <c r="J31" s="345" t="s">
        <v>168</v>
      </c>
      <c r="K31" s="345"/>
      <c r="L31" s="56">
        <v>1</v>
      </c>
      <c r="M31" s="56">
        <v>1</v>
      </c>
      <c r="N31" s="56" t="s">
        <v>169</v>
      </c>
      <c r="O31" s="75"/>
      <c r="P31" s="60">
        <v>0</v>
      </c>
      <c r="Q31" s="342"/>
      <c r="R31" s="342"/>
      <c r="S31" s="75" t="s">
        <v>161</v>
      </c>
      <c r="T31" s="75" t="s">
        <v>170</v>
      </c>
      <c r="U31" s="353"/>
      <c r="V31" s="49"/>
      <c r="W31" s="49"/>
      <c r="X31" s="343"/>
    </row>
    <row r="32" spans="1:24" ht="85.5">
      <c r="A32" s="333"/>
      <c r="B32" s="306"/>
      <c r="C32" s="328"/>
      <c r="D32" s="303"/>
      <c r="E32" s="296"/>
      <c r="F32" s="303"/>
      <c r="G32" s="305"/>
      <c r="H32" s="336"/>
      <c r="I32" s="56" t="s">
        <v>171</v>
      </c>
      <c r="J32" s="336" t="s">
        <v>171</v>
      </c>
      <c r="K32" s="336"/>
      <c r="L32" s="56">
        <v>1</v>
      </c>
      <c r="M32" s="56">
        <v>1</v>
      </c>
      <c r="N32" s="56" t="s">
        <v>172</v>
      </c>
      <c r="O32" s="75"/>
      <c r="P32" s="60">
        <v>15000000</v>
      </c>
      <c r="Q32" s="342"/>
      <c r="R32" s="342"/>
      <c r="S32" s="75" t="s">
        <v>173</v>
      </c>
      <c r="T32" s="75" t="s">
        <v>174</v>
      </c>
      <c r="U32" s="353"/>
      <c r="V32" s="49"/>
      <c r="W32" s="49"/>
      <c r="X32" s="343"/>
    </row>
    <row r="33" spans="1:24" s="14" customFormat="1" ht="72">
      <c r="A33" s="333"/>
      <c r="B33" s="306"/>
      <c r="C33" s="328"/>
      <c r="D33" s="303"/>
      <c r="E33" s="296"/>
      <c r="F33" s="303"/>
      <c r="G33" s="56"/>
      <c r="H33" s="336"/>
      <c r="I33" s="47" t="s">
        <v>178</v>
      </c>
      <c r="J33" s="336" t="s">
        <v>178</v>
      </c>
      <c r="K33" s="336"/>
      <c r="L33" s="56">
        <v>1</v>
      </c>
      <c r="M33" s="56">
        <v>1</v>
      </c>
      <c r="N33" s="56" t="s">
        <v>179</v>
      </c>
      <c r="O33" s="75"/>
      <c r="P33" s="60">
        <v>29000000</v>
      </c>
      <c r="Q33" s="342"/>
      <c r="R33" s="342"/>
      <c r="S33" s="75" t="s">
        <v>180</v>
      </c>
      <c r="T33" s="75" t="s">
        <v>181</v>
      </c>
      <c r="U33" s="353"/>
      <c r="V33" s="49"/>
      <c r="W33" s="49"/>
      <c r="X33" s="343"/>
    </row>
    <row r="34" spans="1:24" ht="78" customHeight="1">
      <c r="A34" s="333"/>
      <c r="B34" s="306"/>
      <c r="C34" s="328"/>
      <c r="D34" s="303"/>
      <c r="E34" s="296"/>
      <c r="F34" s="303"/>
      <c r="G34" s="59"/>
      <c r="H34" s="336"/>
      <c r="I34" s="56" t="s">
        <v>175</v>
      </c>
      <c r="J34" s="345" t="s">
        <v>175</v>
      </c>
      <c r="K34" s="345"/>
      <c r="L34" s="56">
        <v>0</v>
      </c>
      <c r="M34" s="56">
        <v>1</v>
      </c>
      <c r="N34" s="56" t="s">
        <v>176</v>
      </c>
      <c r="O34" s="75"/>
      <c r="P34" s="60">
        <v>60000000</v>
      </c>
      <c r="Q34" s="342"/>
      <c r="R34" s="342"/>
      <c r="S34" s="75" t="s">
        <v>129</v>
      </c>
      <c r="T34" s="75" t="s">
        <v>177</v>
      </c>
      <c r="U34" s="353"/>
      <c r="V34" s="49"/>
      <c r="W34" s="49"/>
      <c r="X34" s="343"/>
    </row>
    <row r="35" spans="1:24" ht="143.25" customHeight="1">
      <c r="A35" s="333"/>
      <c r="B35" s="306"/>
      <c r="C35" s="328"/>
      <c r="D35" s="303"/>
      <c r="E35" s="296" t="s">
        <v>69</v>
      </c>
      <c r="F35" s="303" t="s">
        <v>70</v>
      </c>
      <c r="G35" s="59"/>
      <c r="H35" s="336" t="s">
        <v>143</v>
      </c>
      <c r="I35" s="56" t="s">
        <v>144</v>
      </c>
      <c r="J35" s="345" t="s">
        <v>144</v>
      </c>
      <c r="K35" s="345"/>
      <c r="L35" s="103">
        <v>0.4</v>
      </c>
      <c r="M35" s="103">
        <v>0.6</v>
      </c>
      <c r="N35" s="56" t="s">
        <v>145</v>
      </c>
      <c r="O35" s="75"/>
      <c r="P35" s="60">
        <v>14000000</v>
      </c>
      <c r="Q35" s="342" t="s">
        <v>123</v>
      </c>
      <c r="R35" s="342" t="s">
        <v>123</v>
      </c>
      <c r="S35" s="75" t="s">
        <v>161</v>
      </c>
      <c r="T35" s="75" t="s">
        <v>130</v>
      </c>
      <c r="U35" s="353">
        <v>201020103004</v>
      </c>
      <c r="V35" s="49"/>
      <c r="W35" s="49"/>
      <c r="X35" s="343">
        <v>70000000</v>
      </c>
    </row>
    <row r="36" spans="1:24" ht="166.5" customHeight="1">
      <c r="A36" s="333"/>
      <c r="B36" s="306"/>
      <c r="C36" s="328"/>
      <c r="D36" s="303"/>
      <c r="E36" s="296"/>
      <c r="F36" s="303"/>
      <c r="G36" s="59"/>
      <c r="H36" s="336"/>
      <c r="I36" s="56" t="s">
        <v>146</v>
      </c>
      <c r="J36" s="336" t="s">
        <v>146</v>
      </c>
      <c r="K36" s="336"/>
      <c r="L36" s="56">
        <v>1</v>
      </c>
      <c r="M36" s="56">
        <v>1</v>
      </c>
      <c r="N36" s="56" t="s">
        <v>147</v>
      </c>
      <c r="O36" s="75"/>
      <c r="P36" s="60">
        <v>36000000</v>
      </c>
      <c r="Q36" s="342"/>
      <c r="R36" s="342"/>
      <c r="S36" s="75" t="s">
        <v>129</v>
      </c>
      <c r="T36" s="75" t="s">
        <v>162</v>
      </c>
      <c r="U36" s="353"/>
      <c r="V36" s="49"/>
      <c r="W36" s="49"/>
      <c r="X36" s="343"/>
    </row>
    <row r="37" spans="1:24" ht="86.25">
      <c r="A37" s="333"/>
      <c r="B37" s="306"/>
      <c r="C37" s="328"/>
      <c r="D37" s="303"/>
      <c r="E37" s="296"/>
      <c r="F37" s="303"/>
      <c r="G37" s="59"/>
      <c r="H37" s="336"/>
      <c r="I37" s="56" t="s">
        <v>154</v>
      </c>
      <c r="J37" s="345" t="s">
        <v>154</v>
      </c>
      <c r="K37" s="345"/>
      <c r="L37" s="56">
        <v>0</v>
      </c>
      <c r="M37" s="56">
        <v>1</v>
      </c>
      <c r="N37" s="56" t="s">
        <v>155</v>
      </c>
      <c r="O37" s="75"/>
      <c r="P37" s="60">
        <v>0</v>
      </c>
      <c r="Q37" s="342"/>
      <c r="R37" s="342"/>
      <c r="S37" s="75" t="s">
        <v>163</v>
      </c>
      <c r="T37" s="75" t="s">
        <v>164</v>
      </c>
      <c r="U37" s="353"/>
      <c r="V37" s="49"/>
      <c r="W37" s="49"/>
      <c r="X37" s="343"/>
    </row>
    <row r="38" spans="1:24" ht="100.5">
      <c r="A38" s="333"/>
      <c r="B38" s="306"/>
      <c r="C38" s="328"/>
      <c r="D38" s="303"/>
      <c r="E38" s="296"/>
      <c r="F38" s="303"/>
      <c r="G38" s="59"/>
      <c r="H38" s="336"/>
      <c r="I38" s="56" t="s">
        <v>156</v>
      </c>
      <c r="J38" s="345" t="s">
        <v>156</v>
      </c>
      <c r="K38" s="345"/>
      <c r="L38" s="56">
        <v>0</v>
      </c>
      <c r="M38" s="56">
        <v>1</v>
      </c>
      <c r="N38" s="56" t="s">
        <v>157</v>
      </c>
      <c r="O38" s="75"/>
      <c r="P38" s="60">
        <v>20000000</v>
      </c>
      <c r="Q38" s="342"/>
      <c r="R38" s="342"/>
      <c r="S38" s="75" t="s">
        <v>165</v>
      </c>
      <c r="T38" s="75" t="s">
        <v>166</v>
      </c>
      <c r="U38" s="353"/>
      <c r="V38" s="49"/>
      <c r="W38" s="49"/>
      <c r="X38" s="343"/>
    </row>
    <row r="39" spans="1:24" ht="271.5" customHeight="1">
      <c r="A39" s="333"/>
      <c r="B39" s="306"/>
      <c r="C39" s="328"/>
      <c r="D39" s="303"/>
      <c r="E39" s="296" t="s">
        <v>73</v>
      </c>
      <c r="F39" s="303" t="s">
        <v>74</v>
      </c>
      <c r="G39" s="59"/>
      <c r="H39" s="336" t="s">
        <v>134</v>
      </c>
      <c r="I39" s="56" t="s">
        <v>135</v>
      </c>
      <c r="J39" s="336" t="s">
        <v>135</v>
      </c>
      <c r="K39" s="336"/>
      <c r="L39" s="56">
        <v>1</v>
      </c>
      <c r="M39" s="56">
        <v>1</v>
      </c>
      <c r="N39" s="56" t="s">
        <v>148</v>
      </c>
      <c r="O39" s="75"/>
      <c r="P39" s="341">
        <v>60000000</v>
      </c>
      <c r="Q39" s="342" t="s">
        <v>123</v>
      </c>
      <c r="R39" s="342" t="s">
        <v>123</v>
      </c>
      <c r="S39" s="342" t="s">
        <v>141</v>
      </c>
      <c r="T39" s="347" t="s">
        <v>133</v>
      </c>
      <c r="U39" s="346">
        <v>201020113001</v>
      </c>
      <c r="V39" s="49"/>
      <c r="W39" s="49"/>
      <c r="X39" s="343">
        <v>60000000</v>
      </c>
    </row>
    <row r="40" spans="1:24" ht="128.25" customHeight="1">
      <c r="A40" s="333"/>
      <c r="B40" s="306"/>
      <c r="C40" s="328"/>
      <c r="D40" s="303"/>
      <c r="E40" s="296"/>
      <c r="F40" s="303"/>
      <c r="G40" s="59"/>
      <c r="H40" s="336"/>
      <c r="I40" s="56" t="s">
        <v>136</v>
      </c>
      <c r="J40" s="336" t="s">
        <v>136</v>
      </c>
      <c r="K40" s="336"/>
      <c r="L40" s="56">
        <v>1</v>
      </c>
      <c r="M40" s="56">
        <v>1</v>
      </c>
      <c r="N40" s="56" t="s">
        <v>149</v>
      </c>
      <c r="O40" s="75"/>
      <c r="P40" s="341"/>
      <c r="Q40" s="342"/>
      <c r="R40" s="342"/>
      <c r="S40" s="342"/>
      <c r="T40" s="342"/>
      <c r="U40" s="346"/>
      <c r="V40" s="49"/>
      <c r="W40" s="49"/>
      <c r="X40" s="343"/>
    </row>
    <row r="41" spans="1:24" s="14" customFormat="1" ht="57">
      <c r="A41" s="333"/>
      <c r="B41" s="306"/>
      <c r="C41" s="328"/>
      <c r="D41" s="303"/>
      <c r="E41" s="296"/>
      <c r="F41" s="303"/>
      <c r="G41" s="56"/>
      <c r="H41" s="336"/>
      <c r="I41" s="56" t="s">
        <v>137</v>
      </c>
      <c r="J41" s="336" t="s">
        <v>137</v>
      </c>
      <c r="K41" s="336"/>
      <c r="L41" s="56">
        <v>1</v>
      </c>
      <c r="M41" s="56">
        <v>3</v>
      </c>
      <c r="N41" s="56" t="s">
        <v>150</v>
      </c>
      <c r="O41" s="75"/>
      <c r="P41" s="341"/>
      <c r="Q41" s="342"/>
      <c r="R41" s="342"/>
      <c r="S41" s="342"/>
      <c r="T41" s="342"/>
      <c r="U41" s="346"/>
      <c r="V41" s="49"/>
      <c r="W41" s="49"/>
      <c r="X41" s="343"/>
    </row>
    <row r="42" spans="1:24" s="14" customFormat="1" ht="114.75">
      <c r="A42" s="333"/>
      <c r="B42" s="306"/>
      <c r="C42" s="328"/>
      <c r="D42" s="303"/>
      <c r="E42" s="296"/>
      <c r="F42" s="303"/>
      <c r="G42" s="56"/>
      <c r="H42" s="336"/>
      <c r="I42" s="56" t="s">
        <v>138</v>
      </c>
      <c r="J42" s="345" t="s">
        <v>138</v>
      </c>
      <c r="K42" s="345"/>
      <c r="L42" s="56">
        <v>0</v>
      </c>
      <c r="M42" s="56">
        <v>1</v>
      </c>
      <c r="N42" s="56" t="s">
        <v>151</v>
      </c>
      <c r="O42" s="75"/>
      <c r="P42" s="341"/>
      <c r="Q42" s="342"/>
      <c r="R42" s="342"/>
      <c r="S42" s="342"/>
      <c r="T42" s="342"/>
      <c r="U42" s="346"/>
      <c r="V42" s="49"/>
      <c r="W42" s="49"/>
      <c r="X42" s="343"/>
    </row>
    <row r="43" spans="1:24" s="14" customFormat="1" ht="86.25">
      <c r="A43" s="333"/>
      <c r="B43" s="306"/>
      <c r="C43" s="328"/>
      <c r="D43" s="303"/>
      <c r="E43" s="296"/>
      <c r="F43" s="303"/>
      <c r="G43" s="56"/>
      <c r="H43" s="336"/>
      <c r="I43" s="47" t="s">
        <v>139</v>
      </c>
      <c r="J43" s="345" t="s">
        <v>139</v>
      </c>
      <c r="K43" s="345"/>
      <c r="L43" s="56">
        <v>0</v>
      </c>
      <c r="M43" s="56">
        <v>1</v>
      </c>
      <c r="N43" s="56" t="s">
        <v>152</v>
      </c>
      <c r="O43" s="75"/>
      <c r="P43" s="341"/>
      <c r="Q43" s="342"/>
      <c r="R43" s="342"/>
      <c r="S43" s="342"/>
      <c r="T43" s="342"/>
      <c r="U43" s="346"/>
      <c r="V43" s="49"/>
      <c r="W43" s="49"/>
      <c r="X43" s="343"/>
    </row>
    <row r="44" spans="1:24" s="14" customFormat="1" ht="129" customHeight="1">
      <c r="A44" s="333"/>
      <c r="B44" s="306"/>
      <c r="C44" s="328"/>
      <c r="D44" s="303"/>
      <c r="E44" s="296"/>
      <c r="F44" s="303"/>
      <c r="G44" s="56"/>
      <c r="H44" s="336"/>
      <c r="I44" s="56" t="s">
        <v>140</v>
      </c>
      <c r="J44" s="345" t="s">
        <v>140</v>
      </c>
      <c r="K44" s="345"/>
      <c r="L44" s="56">
        <v>0</v>
      </c>
      <c r="M44" s="56">
        <v>4</v>
      </c>
      <c r="N44" s="56" t="s">
        <v>150</v>
      </c>
      <c r="O44" s="75"/>
      <c r="P44" s="341"/>
      <c r="Q44" s="342"/>
      <c r="R44" s="342"/>
      <c r="S44" s="342"/>
      <c r="T44" s="342"/>
      <c r="U44" s="346"/>
      <c r="V44" s="49"/>
      <c r="W44" s="49"/>
      <c r="X44" s="343"/>
    </row>
    <row r="45" spans="1:24" s="14" customFormat="1" ht="285" customHeight="1">
      <c r="A45" s="333"/>
      <c r="B45" s="306"/>
      <c r="C45" s="328"/>
      <c r="D45" s="303"/>
      <c r="E45" s="296"/>
      <c r="F45" s="303"/>
      <c r="G45" s="56"/>
      <c r="H45" s="336"/>
      <c r="I45" s="56" t="s">
        <v>142</v>
      </c>
      <c r="J45" s="348" t="s">
        <v>142</v>
      </c>
      <c r="K45" s="349"/>
      <c r="L45" s="56">
        <v>0</v>
      </c>
      <c r="M45" s="56">
        <v>2</v>
      </c>
      <c r="N45" s="56" t="s">
        <v>153</v>
      </c>
      <c r="O45" s="75"/>
      <c r="P45" s="341">
        <v>50000000</v>
      </c>
      <c r="Q45" s="342"/>
      <c r="R45" s="342"/>
      <c r="S45" s="342"/>
      <c r="T45" s="342"/>
      <c r="U45" s="346">
        <v>201020113002</v>
      </c>
      <c r="V45" s="49"/>
      <c r="W45" s="49"/>
      <c r="X45" s="343">
        <v>50000000</v>
      </c>
    </row>
    <row r="46" spans="1:24" s="14" customFormat="1" ht="86.25">
      <c r="A46" s="333"/>
      <c r="B46" s="306"/>
      <c r="C46" s="328"/>
      <c r="D46" s="303"/>
      <c r="E46" s="296"/>
      <c r="F46" s="303"/>
      <c r="G46" s="56"/>
      <c r="H46" s="59"/>
      <c r="I46" s="47" t="s">
        <v>135</v>
      </c>
      <c r="J46" s="350" t="s">
        <v>135</v>
      </c>
      <c r="K46" s="351"/>
      <c r="L46" s="56">
        <v>0</v>
      </c>
      <c r="M46" s="56">
        <v>1</v>
      </c>
      <c r="N46" s="56" t="s">
        <v>148</v>
      </c>
      <c r="O46" s="75"/>
      <c r="P46" s="341"/>
      <c r="Q46" s="342"/>
      <c r="R46" s="342"/>
      <c r="S46" s="342"/>
      <c r="T46" s="342"/>
      <c r="U46" s="346"/>
      <c r="V46" s="49"/>
      <c r="W46" s="49"/>
      <c r="X46" s="343"/>
    </row>
    <row r="47" spans="1:24" s="14" customFormat="1" ht="114.75">
      <c r="A47" s="333"/>
      <c r="B47" s="306"/>
      <c r="C47" s="328"/>
      <c r="D47" s="303"/>
      <c r="E47" s="296"/>
      <c r="F47" s="303"/>
      <c r="G47" s="56"/>
      <c r="H47" s="59"/>
      <c r="I47" s="56" t="s">
        <v>136</v>
      </c>
      <c r="J47" s="345" t="s">
        <v>136</v>
      </c>
      <c r="K47" s="345"/>
      <c r="L47" s="56">
        <v>1</v>
      </c>
      <c r="M47" s="56">
        <v>1</v>
      </c>
      <c r="N47" s="56" t="s">
        <v>149</v>
      </c>
      <c r="O47" s="75"/>
      <c r="P47" s="341"/>
      <c r="Q47" s="342"/>
      <c r="R47" s="342"/>
      <c r="S47" s="342"/>
      <c r="T47" s="342"/>
      <c r="U47" s="346"/>
      <c r="V47" s="49"/>
      <c r="W47" s="49"/>
      <c r="X47" s="343"/>
    </row>
    <row r="48" spans="1:24" ht="102.75" customHeight="1">
      <c r="A48" s="326">
        <v>4</v>
      </c>
      <c r="B48" s="330" t="s">
        <v>363</v>
      </c>
      <c r="C48" s="329" t="s">
        <v>362</v>
      </c>
      <c r="D48" s="302" t="s">
        <v>104</v>
      </c>
      <c r="E48" s="296" t="s">
        <v>105</v>
      </c>
      <c r="F48" s="302" t="s">
        <v>106</v>
      </c>
      <c r="G48" s="64"/>
      <c r="H48" s="82" t="s">
        <v>217</v>
      </c>
      <c r="I48" s="82" t="s">
        <v>361</v>
      </c>
      <c r="J48" s="354" t="s">
        <v>218</v>
      </c>
      <c r="K48" s="354"/>
      <c r="L48" s="82">
        <v>0</v>
      </c>
      <c r="M48" s="82">
        <v>1</v>
      </c>
      <c r="N48" s="82" t="s">
        <v>219</v>
      </c>
      <c r="O48" s="85"/>
      <c r="P48" s="104">
        <v>50000000</v>
      </c>
      <c r="Q48" s="85" t="s">
        <v>123</v>
      </c>
      <c r="R48" s="85" t="s">
        <v>123</v>
      </c>
      <c r="S48" s="85" t="s">
        <v>220</v>
      </c>
      <c r="T48" s="105" t="s">
        <v>130</v>
      </c>
      <c r="U48" s="355">
        <v>201020108007</v>
      </c>
      <c r="V48" s="84"/>
      <c r="W48" s="84"/>
      <c r="X48" s="352">
        <v>100000000</v>
      </c>
    </row>
    <row r="49" spans="1:24" ht="81.75" customHeight="1">
      <c r="A49" s="326"/>
      <c r="B49" s="330"/>
      <c r="C49" s="329"/>
      <c r="D49" s="302"/>
      <c r="E49" s="296"/>
      <c r="F49" s="302"/>
      <c r="G49" s="64"/>
      <c r="H49" s="83"/>
      <c r="I49" s="82" t="s">
        <v>221</v>
      </c>
      <c r="J49" s="356" t="s">
        <v>221</v>
      </c>
      <c r="K49" s="356"/>
      <c r="L49" s="82">
        <v>0</v>
      </c>
      <c r="M49" s="82">
        <v>1</v>
      </c>
      <c r="N49" s="82" t="s">
        <v>222</v>
      </c>
      <c r="O49" s="85"/>
      <c r="P49" s="104">
        <v>50000000</v>
      </c>
      <c r="Q49" s="85" t="s">
        <v>123</v>
      </c>
      <c r="R49" s="85" t="s">
        <v>123</v>
      </c>
      <c r="S49" s="85" t="s">
        <v>223</v>
      </c>
      <c r="T49" s="106" t="s">
        <v>224</v>
      </c>
      <c r="U49" s="355"/>
      <c r="V49" s="84"/>
      <c r="W49" s="84"/>
      <c r="X49" s="352"/>
    </row>
    <row r="50" spans="1:24" ht="157.5">
      <c r="A50" s="327">
        <v>5</v>
      </c>
      <c r="B50" s="334" t="s">
        <v>364</v>
      </c>
      <c r="C50" s="300">
        <v>5.2</v>
      </c>
      <c r="D50" s="294" t="s">
        <v>114</v>
      </c>
      <c r="E50" s="296" t="s">
        <v>225</v>
      </c>
      <c r="F50" s="294" t="s">
        <v>115</v>
      </c>
      <c r="G50" s="65"/>
      <c r="H50" s="88" t="s">
        <v>226</v>
      </c>
      <c r="I50" s="90" t="s">
        <v>226</v>
      </c>
      <c r="J50" s="299" t="s">
        <v>226</v>
      </c>
      <c r="K50" s="299"/>
      <c r="L50" s="90">
        <v>0</v>
      </c>
      <c r="M50" s="107">
        <v>1</v>
      </c>
      <c r="N50" s="87" t="s">
        <v>132</v>
      </c>
      <c r="O50" s="89"/>
      <c r="P50" s="108">
        <v>30000000</v>
      </c>
      <c r="Q50" s="89" t="s">
        <v>128</v>
      </c>
      <c r="R50" s="91" t="s">
        <v>128</v>
      </c>
      <c r="S50" s="91" t="s">
        <v>129</v>
      </c>
      <c r="T50" s="91" t="s">
        <v>166</v>
      </c>
      <c r="U50" s="357">
        <v>201020104002</v>
      </c>
      <c r="V50" s="92"/>
      <c r="W50" s="92"/>
      <c r="X50" s="120">
        <v>30000000</v>
      </c>
    </row>
    <row r="51" spans="1:24" ht="101.25" thickBot="1">
      <c r="A51" s="327"/>
      <c r="B51" s="334"/>
      <c r="C51" s="301"/>
      <c r="D51" s="295"/>
      <c r="E51" s="297"/>
      <c r="F51" s="298"/>
      <c r="G51" s="121"/>
      <c r="H51" s="122" t="s">
        <v>227</v>
      </c>
      <c r="I51" s="123" t="s">
        <v>227</v>
      </c>
      <c r="J51" s="359" t="s">
        <v>227</v>
      </c>
      <c r="K51" s="359"/>
      <c r="L51" s="123">
        <v>0</v>
      </c>
      <c r="M51" s="124">
        <v>0.3</v>
      </c>
      <c r="N51" s="125" t="s">
        <v>228</v>
      </c>
      <c r="O51" s="126"/>
      <c r="P51" s="127">
        <v>40000000</v>
      </c>
      <c r="Q51" s="126" t="s">
        <v>128</v>
      </c>
      <c r="R51" s="128" t="s">
        <v>128</v>
      </c>
      <c r="S51" s="128" t="s">
        <v>129</v>
      </c>
      <c r="T51" s="128" t="s">
        <v>166</v>
      </c>
      <c r="U51" s="358"/>
      <c r="V51" s="129"/>
      <c r="W51" s="129"/>
      <c r="X51" s="130">
        <v>40000000</v>
      </c>
    </row>
    <row r="52" spans="2:24" ht="15">
      <c r="B52" s="7"/>
      <c r="C52" s="7"/>
      <c r="D52" s="7"/>
      <c r="E52" s="7"/>
      <c r="F52" s="7"/>
      <c r="G52" s="7"/>
      <c r="H52" s="7"/>
      <c r="I52" s="7"/>
      <c r="J52" s="7"/>
      <c r="K52" s="5"/>
      <c r="L52" s="5"/>
      <c r="M52" s="7"/>
      <c r="N52" s="7"/>
      <c r="O52" s="7"/>
      <c r="P52" s="7"/>
      <c r="Q52" s="7"/>
      <c r="R52" s="5"/>
      <c r="S52" s="5"/>
      <c r="T52" s="7"/>
      <c r="U52" s="3"/>
      <c r="V52" s="3"/>
      <c r="W52" s="3"/>
      <c r="X52" s="3"/>
    </row>
    <row r="53" spans="2:24" ht="15">
      <c r="B53" s="7"/>
      <c r="C53" s="7"/>
      <c r="D53" s="7"/>
      <c r="E53" s="7"/>
      <c r="F53" s="7"/>
      <c r="G53" s="7"/>
      <c r="H53" s="7"/>
      <c r="I53" s="7"/>
      <c r="J53" s="7"/>
      <c r="K53" s="5"/>
      <c r="L53" s="5"/>
      <c r="M53" s="7"/>
      <c r="N53" s="7"/>
      <c r="O53" s="7"/>
      <c r="P53" s="39"/>
      <c r="Q53" s="7"/>
      <c r="R53" s="5"/>
      <c r="S53" s="5"/>
      <c r="T53" s="7"/>
      <c r="U53" s="3"/>
      <c r="V53" s="3"/>
      <c r="W53" s="3"/>
      <c r="X53" s="3"/>
    </row>
    <row r="54" spans="2:24" ht="15">
      <c r="B54" s="7"/>
      <c r="C54" s="7"/>
      <c r="D54" s="7"/>
      <c r="E54" s="39"/>
      <c r="F54" s="7"/>
      <c r="G54" s="7"/>
      <c r="H54" s="7"/>
      <c r="I54" s="7"/>
      <c r="J54" s="7"/>
      <c r="K54" s="5"/>
      <c r="L54" s="5"/>
      <c r="M54" s="7"/>
      <c r="N54" s="7"/>
      <c r="O54" s="7"/>
      <c r="P54" s="7"/>
      <c r="Q54" s="7"/>
      <c r="R54" s="5"/>
      <c r="S54" s="5"/>
      <c r="T54" s="7"/>
      <c r="U54" s="3"/>
      <c r="V54" s="3"/>
      <c r="W54" s="3"/>
      <c r="X54" s="3"/>
    </row>
    <row r="55" spans="2:24" ht="18">
      <c r="B55" s="292" t="s">
        <v>109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5"/>
      <c r="S55" s="5"/>
      <c r="T55" s="7"/>
      <c r="U55" s="3"/>
      <c r="V55" s="3"/>
      <c r="W55" s="3"/>
      <c r="X55" s="3"/>
    </row>
    <row r="56" spans="2:24" ht="18">
      <c r="B56" s="293" t="s">
        <v>107</v>
      </c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5"/>
      <c r="S56" s="5"/>
      <c r="T56" s="7"/>
      <c r="U56" s="3"/>
      <c r="V56" s="3"/>
      <c r="W56" s="3"/>
      <c r="X56" s="3"/>
    </row>
    <row r="57" spans="2:24" ht="18">
      <c r="B57" s="293" t="s">
        <v>108</v>
      </c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5"/>
      <c r="S57" s="5"/>
      <c r="T57" s="7"/>
      <c r="U57" s="3"/>
      <c r="V57" s="3"/>
      <c r="W57" s="3"/>
      <c r="X57" s="3"/>
    </row>
    <row r="58" spans="2:24" ht="15">
      <c r="B58" s="7"/>
      <c r="C58" s="7"/>
      <c r="D58" s="7"/>
      <c r="E58" s="7"/>
      <c r="F58" s="7"/>
      <c r="G58" s="7"/>
      <c r="H58" s="7"/>
      <c r="I58" s="7"/>
      <c r="J58" s="7"/>
      <c r="K58" s="5"/>
      <c r="L58" s="5"/>
      <c r="M58" s="7"/>
      <c r="N58" s="7"/>
      <c r="O58" s="7"/>
      <c r="P58" s="7"/>
      <c r="Q58" s="7"/>
      <c r="R58" s="5"/>
      <c r="S58" s="5"/>
      <c r="T58" s="7"/>
      <c r="U58" s="3"/>
      <c r="V58" s="3"/>
      <c r="W58" s="3"/>
      <c r="X58" s="3"/>
    </row>
    <row r="59" spans="2:24" ht="15">
      <c r="B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</sheetData>
  <sheetProtection/>
  <mergeCells count="141">
    <mergeCell ref="U50:U51"/>
    <mergeCell ref="J51:K51"/>
    <mergeCell ref="H28:H29"/>
    <mergeCell ref="J28:K28"/>
    <mergeCell ref="Q28:Q29"/>
    <mergeCell ref="R28:R29"/>
    <mergeCell ref="U28:U29"/>
    <mergeCell ref="J29:K29"/>
    <mergeCell ref="H30:H34"/>
    <mergeCell ref="J30:K30"/>
    <mergeCell ref="J23:K23"/>
    <mergeCell ref="U19:U22"/>
    <mergeCell ref="J48:K48"/>
    <mergeCell ref="U48:U49"/>
    <mergeCell ref="J49:K49"/>
    <mergeCell ref="U35:U38"/>
    <mergeCell ref="J31:K31"/>
    <mergeCell ref="X48:X49"/>
    <mergeCell ref="X28:X29"/>
    <mergeCell ref="Q30:Q34"/>
    <mergeCell ref="R30:R34"/>
    <mergeCell ref="U30:U34"/>
    <mergeCell ref="X14:X18"/>
    <mergeCell ref="U14:U18"/>
    <mergeCell ref="S24:S27"/>
    <mergeCell ref="T24:T27"/>
    <mergeCell ref="U24:U27"/>
    <mergeCell ref="H19:H22"/>
    <mergeCell ref="J19:K19"/>
    <mergeCell ref="J20:K20"/>
    <mergeCell ref="J21:K21"/>
    <mergeCell ref="J22:K22"/>
    <mergeCell ref="H14:H18"/>
    <mergeCell ref="J14:K14"/>
    <mergeCell ref="J15:K15"/>
    <mergeCell ref="J17:K17"/>
    <mergeCell ref="J18:K18"/>
    <mergeCell ref="J32:K32"/>
    <mergeCell ref="J34:K34"/>
    <mergeCell ref="J33:K33"/>
    <mergeCell ref="H35:H38"/>
    <mergeCell ref="J36:K36"/>
    <mergeCell ref="J37:K37"/>
    <mergeCell ref="J38:K38"/>
    <mergeCell ref="P45:P47"/>
    <mergeCell ref="U45:U47"/>
    <mergeCell ref="X45:X47"/>
    <mergeCell ref="J42:K42"/>
    <mergeCell ref="J43:K43"/>
    <mergeCell ref="J44:K44"/>
    <mergeCell ref="J47:K47"/>
    <mergeCell ref="X35:X38"/>
    <mergeCell ref="P39:P44"/>
    <mergeCell ref="U39:U44"/>
    <mergeCell ref="X39:X44"/>
    <mergeCell ref="Q35:Q38"/>
    <mergeCell ref="R35:R38"/>
    <mergeCell ref="Q39:Q47"/>
    <mergeCell ref="R39:R47"/>
    <mergeCell ref="S39:S47"/>
    <mergeCell ref="T39:T47"/>
    <mergeCell ref="W24:W27"/>
    <mergeCell ref="X24:X27"/>
    <mergeCell ref="J13:K13"/>
    <mergeCell ref="J39:K39"/>
    <mergeCell ref="J40:K40"/>
    <mergeCell ref="J41:K41"/>
    <mergeCell ref="J35:K35"/>
    <mergeCell ref="X30:X34"/>
    <mergeCell ref="N24:N27"/>
    <mergeCell ref="O24:O27"/>
    <mergeCell ref="V24:V27"/>
    <mergeCell ref="H24:H27"/>
    <mergeCell ref="G24:G27"/>
    <mergeCell ref="I24:I27"/>
    <mergeCell ref="J24:K27"/>
    <mergeCell ref="L24:L27"/>
    <mergeCell ref="M24:M27"/>
    <mergeCell ref="P24:P27"/>
    <mergeCell ref="Q24:Q27"/>
    <mergeCell ref="R24:R27"/>
    <mergeCell ref="A48:A49"/>
    <mergeCell ref="A50:A51"/>
    <mergeCell ref="C11:C12"/>
    <mergeCell ref="C14:C23"/>
    <mergeCell ref="C24:C47"/>
    <mergeCell ref="C48:C49"/>
    <mergeCell ref="B48:B49"/>
    <mergeCell ref="A11:A12"/>
    <mergeCell ref="A14:A47"/>
    <mergeCell ref="B50:B51"/>
    <mergeCell ref="B9:X9"/>
    <mergeCell ref="B11:B12"/>
    <mergeCell ref="D11:D12"/>
    <mergeCell ref="E11:E12"/>
    <mergeCell ref="F11:F12"/>
    <mergeCell ref="O11:O12"/>
    <mergeCell ref="X11:X12"/>
    <mergeCell ref="G11:G12"/>
    <mergeCell ref="H11:H12"/>
    <mergeCell ref="I11:I12"/>
    <mergeCell ref="P11:P12"/>
    <mergeCell ref="Q11:R11"/>
    <mergeCell ref="S11:S12"/>
    <mergeCell ref="T11:T12"/>
    <mergeCell ref="U11:W11"/>
    <mergeCell ref="J12:K12"/>
    <mergeCell ref="B14:B47"/>
    <mergeCell ref="E28:E29"/>
    <mergeCell ref="F28:F29"/>
    <mergeCell ref="E35:E38"/>
    <mergeCell ref="F35:F38"/>
    <mergeCell ref="J11:M11"/>
    <mergeCell ref="H39:H45"/>
    <mergeCell ref="J45:K45"/>
    <mergeCell ref="J46:K46"/>
    <mergeCell ref="J16:K16"/>
    <mergeCell ref="G31:G32"/>
    <mergeCell ref="D14:D23"/>
    <mergeCell ref="E14:E18"/>
    <mergeCell ref="F14:F18"/>
    <mergeCell ref="E19:E22"/>
    <mergeCell ref="F19:F22"/>
    <mergeCell ref="D48:D49"/>
    <mergeCell ref="E48:E49"/>
    <mergeCell ref="F48:F49"/>
    <mergeCell ref="E39:E47"/>
    <mergeCell ref="F39:F47"/>
    <mergeCell ref="D24:D47"/>
    <mergeCell ref="E24:E27"/>
    <mergeCell ref="F24:F27"/>
    <mergeCell ref="E30:E34"/>
    <mergeCell ref="F30:F34"/>
    <mergeCell ref="B55:Q55"/>
    <mergeCell ref="B56:Q56"/>
    <mergeCell ref="B57:Q57"/>
    <mergeCell ref="D50:D51"/>
    <mergeCell ref="E50:E51"/>
    <mergeCell ref="F50:F51"/>
    <mergeCell ref="J50:K50"/>
    <mergeCell ref="C50:C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77"/>
  <sheetViews>
    <sheetView zoomScale="50" zoomScaleNormal="50" zoomScalePageLayoutView="0" workbookViewId="0" topLeftCell="A1">
      <selection activeCell="C6" sqref="C6"/>
    </sheetView>
  </sheetViews>
  <sheetFormatPr defaultColWidth="11.421875" defaultRowHeight="15"/>
  <cols>
    <col min="2" max="2" width="14.8515625" style="0" customWidth="1"/>
    <col min="6" max="6" width="21.7109375" style="0" customWidth="1"/>
    <col min="8" max="8" width="14.8515625" style="0" customWidth="1"/>
    <col min="10" max="10" width="12.57421875" style="0" customWidth="1"/>
    <col min="11" max="11" width="12.00390625" style="0" customWidth="1"/>
    <col min="12" max="12" width="12.8515625" style="0" customWidth="1"/>
    <col min="16" max="16" width="18.28125" style="0" customWidth="1"/>
    <col min="17" max="17" width="14.00390625" style="0" customWidth="1"/>
    <col min="18" max="18" width="14.8515625" style="0" customWidth="1"/>
    <col min="21" max="21" width="14.8515625" style="0" customWidth="1"/>
    <col min="22" max="22" width="14.00390625" style="0" customWidth="1"/>
    <col min="24" max="24" width="14.28125" style="0" customWidth="1"/>
  </cols>
  <sheetData>
    <row r="2" spans="1:36" ht="15">
      <c r="A2" s="15"/>
      <c r="B2" s="15" t="s">
        <v>0</v>
      </c>
      <c r="C2" s="15"/>
      <c r="D2" s="8"/>
      <c r="E2" s="9"/>
      <c r="F2" s="41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8"/>
      <c r="W2" s="16"/>
      <c r="X2" s="16"/>
      <c r="Y2" s="16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5">
      <c r="A3" s="10"/>
      <c r="B3" s="10" t="s">
        <v>1</v>
      </c>
      <c r="C3" s="10"/>
      <c r="D3" s="10"/>
      <c r="E3" s="10"/>
      <c r="F3" s="4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6"/>
      <c r="X3" s="16"/>
      <c r="Y3" s="16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15">
      <c r="A4" s="10"/>
      <c r="B4" s="10" t="s">
        <v>352</v>
      </c>
      <c r="C4" s="10"/>
      <c r="D4" s="10"/>
      <c r="E4" s="10"/>
      <c r="F4" s="4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6"/>
      <c r="X4" s="16"/>
      <c r="Y4" s="16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15">
      <c r="A5" s="16"/>
      <c r="B5" s="16"/>
      <c r="C5" s="16"/>
      <c r="D5" s="41"/>
      <c r="E5" s="11"/>
      <c r="F5" s="41"/>
      <c r="G5" s="4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8"/>
      <c r="W5" s="16"/>
      <c r="X5" s="16"/>
      <c r="Y5" s="16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15">
      <c r="A6" s="10"/>
      <c r="B6" s="10" t="s">
        <v>2</v>
      </c>
      <c r="C6" s="10"/>
      <c r="D6" s="10"/>
      <c r="E6" s="10"/>
      <c r="F6" s="4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6"/>
      <c r="Y6" s="16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15">
      <c r="A7" s="12"/>
      <c r="B7" s="12" t="s">
        <v>3</v>
      </c>
      <c r="C7" s="12"/>
      <c r="D7" s="10"/>
      <c r="E7" s="10"/>
      <c r="F7" s="4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6"/>
      <c r="X7" s="16"/>
      <c r="Y7" s="16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15">
      <c r="A8" s="16"/>
      <c r="B8" s="16" t="s">
        <v>4</v>
      </c>
      <c r="C8" s="16"/>
      <c r="D8" s="41"/>
      <c r="E8" s="9"/>
      <c r="F8" s="4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8"/>
      <c r="W8" s="16"/>
      <c r="X8" s="16"/>
      <c r="Y8" s="16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15.75" thickBot="1">
      <c r="A9" s="16"/>
      <c r="B9" s="16"/>
      <c r="C9" s="16"/>
      <c r="D9" s="41"/>
      <c r="E9" s="9"/>
      <c r="F9" s="41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8"/>
      <c r="W9" s="16"/>
      <c r="X9" s="16"/>
      <c r="Y9" s="16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ht="15">
      <c r="A10" s="148"/>
      <c r="B10" s="149" t="s">
        <v>122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1"/>
      <c r="AH10" s="14"/>
      <c r="AI10" s="14"/>
      <c r="AJ10" s="14"/>
    </row>
    <row r="11" spans="1:36" ht="15">
      <c r="A11" s="152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422" t="s">
        <v>229</v>
      </c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3"/>
      <c r="AH11" s="14"/>
      <c r="AI11" s="14"/>
      <c r="AJ11" s="14"/>
    </row>
    <row r="12" spans="1:36" ht="15" customHeight="1">
      <c r="A12" s="424" t="s">
        <v>8</v>
      </c>
      <c r="B12" s="409" t="s">
        <v>6</v>
      </c>
      <c r="C12" s="426" t="s">
        <v>8</v>
      </c>
      <c r="D12" s="409" t="s">
        <v>7</v>
      </c>
      <c r="E12" s="409" t="s">
        <v>8</v>
      </c>
      <c r="F12" s="409" t="s">
        <v>9</v>
      </c>
      <c r="G12" s="409" t="s">
        <v>8</v>
      </c>
      <c r="H12" s="409" t="s">
        <v>118</v>
      </c>
      <c r="I12" s="409" t="s">
        <v>8</v>
      </c>
      <c r="J12" s="409" t="s">
        <v>10</v>
      </c>
      <c r="K12" s="416" t="s">
        <v>11</v>
      </c>
      <c r="L12" s="417"/>
      <c r="M12" s="417"/>
      <c r="N12" s="417"/>
      <c r="O12" s="68"/>
      <c r="P12" s="409" t="s">
        <v>12</v>
      </c>
      <c r="Q12" s="418" t="s">
        <v>13</v>
      </c>
      <c r="R12" s="421" t="s">
        <v>14</v>
      </c>
      <c r="S12" s="410"/>
      <c r="T12" s="409" t="s">
        <v>116</v>
      </c>
      <c r="U12" s="409" t="s">
        <v>15</v>
      </c>
      <c r="V12" s="411" t="s">
        <v>230</v>
      </c>
      <c r="W12" s="411"/>
      <c r="X12" s="411" t="s">
        <v>231</v>
      </c>
      <c r="Y12" s="411"/>
      <c r="Z12" s="411"/>
      <c r="AA12" s="411"/>
      <c r="AB12" s="411"/>
      <c r="AC12" s="411"/>
      <c r="AD12" s="408" t="s">
        <v>232</v>
      </c>
      <c r="AE12" s="408" t="s">
        <v>233</v>
      </c>
      <c r="AF12" s="408" t="s">
        <v>234</v>
      </c>
      <c r="AG12" s="419" t="s">
        <v>235</v>
      </c>
      <c r="AH12" s="14"/>
      <c r="AI12" s="14"/>
      <c r="AJ12" s="14"/>
    </row>
    <row r="13" spans="1:36" ht="108">
      <c r="A13" s="425"/>
      <c r="B13" s="410"/>
      <c r="C13" s="426"/>
      <c r="D13" s="410" t="s">
        <v>7</v>
      </c>
      <c r="E13" s="410"/>
      <c r="F13" s="410"/>
      <c r="G13" s="409"/>
      <c r="H13" s="410"/>
      <c r="I13" s="409"/>
      <c r="J13" s="410"/>
      <c r="K13" s="420" t="s">
        <v>18</v>
      </c>
      <c r="L13" s="410"/>
      <c r="M13" s="69" t="s">
        <v>19</v>
      </c>
      <c r="N13" s="69" t="s">
        <v>119</v>
      </c>
      <c r="O13" s="69" t="s">
        <v>120</v>
      </c>
      <c r="P13" s="410"/>
      <c r="Q13" s="410"/>
      <c r="R13" s="70" t="s">
        <v>20</v>
      </c>
      <c r="S13" s="70" t="s">
        <v>21</v>
      </c>
      <c r="T13" s="409"/>
      <c r="U13" s="410"/>
      <c r="V13" s="71" t="s">
        <v>236</v>
      </c>
      <c r="W13" s="71" t="s">
        <v>237</v>
      </c>
      <c r="X13" s="71" t="s">
        <v>238</v>
      </c>
      <c r="Y13" s="71" t="s">
        <v>239</v>
      </c>
      <c r="Z13" s="71" t="s">
        <v>240</v>
      </c>
      <c r="AA13" s="71" t="s">
        <v>241</v>
      </c>
      <c r="AB13" s="71" t="s">
        <v>242</v>
      </c>
      <c r="AC13" s="71" t="s">
        <v>243</v>
      </c>
      <c r="AD13" s="408"/>
      <c r="AE13" s="408"/>
      <c r="AF13" s="408"/>
      <c r="AG13" s="419"/>
      <c r="AH13" s="14"/>
      <c r="AI13" s="14"/>
      <c r="AJ13" s="14"/>
    </row>
    <row r="14" spans="1:36" ht="15" customHeight="1">
      <c r="A14" s="412"/>
      <c r="B14" s="413"/>
      <c r="C14" s="413" t="s">
        <v>244</v>
      </c>
      <c r="D14" s="414"/>
      <c r="E14" s="415" t="s">
        <v>25</v>
      </c>
      <c r="F14" s="414" t="s">
        <v>26</v>
      </c>
      <c r="G14" s="398" t="s">
        <v>245</v>
      </c>
      <c r="H14" s="398" t="s">
        <v>246</v>
      </c>
      <c r="I14" s="398" t="s">
        <v>247</v>
      </c>
      <c r="J14" s="398" t="s">
        <v>248</v>
      </c>
      <c r="K14" s="398" t="s">
        <v>249</v>
      </c>
      <c r="L14" s="398"/>
      <c r="M14" s="398">
        <v>186</v>
      </c>
      <c r="N14" s="398">
        <v>125</v>
      </c>
      <c r="O14" s="398" t="s">
        <v>250</v>
      </c>
      <c r="P14" s="398" t="s">
        <v>251</v>
      </c>
      <c r="Q14" s="407">
        <f>300000000+180000000+81000000</f>
        <v>561000000</v>
      </c>
      <c r="R14" s="398" t="s">
        <v>252</v>
      </c>
      <c r="S14" s="398" t="s">
        <v>253</v>
      </c>
      <c r="T14" s="398" t="s">
        <v>254</v>
      </c>
      <c r="U14" s="398" t="s">
        <v>255</v>
      </c>
      <c r="V14" s="399" t="s">
        <v>256</v>
      </c>
      <c r="W14" s="397"/>
      <c r="X14" s="397"/>
      <c r="Y14" s="397"/>
      <c r="Z14" s="66"/>
      <c r="AA14" s="66"/>
      <c r="AB14" s="66"/>
      <c r="AC14" s="66"/>
      <c r="AD14" s="66"/>
      <c r="AE14" s="66"/>
      <c r="AF14" s="66"/>
      <c r="AG14" s="400">
        <v>201050901001</v>
      </c>
      <c r="AH14" s="14"/>
      <c r="AI14" s="14"/>
      <c r="AJ14" s="14"/>
    </row>
    <row r="15" spans="1:36" ht="15">
      <c r="A15" s="412"/>
      <c r="B15" s="413"/>
      <c r="C15" s="413"/>
      <c r="D15" s="414"/>
      <c r="E15" s="415"/>
      <c r="F15" s="414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407"/>
      <c r="R15" s="398"/>
      <c r="S15" s="398"/>
      <c r="T15" s="398"/>
      <c r="U15" s="398"/>
      <c r="V15" s="399"/>
      <c r="W15" s="397"/>
      <c r="X15" s="397"/>
      <c r="Y15" s="397"/>
      <c r="Z15" s="66"/>
      <c r="AA15" s="66"/>
      <c r="AB15" s="66"/>
      <c r="AC15" s="66"/>
      <c r="AD15" s="66"/>
      <c r="AE15" s="66"/>
      <c r="AF15" s="66"/>
      <c r="AG15" s="400"/>
      <c r="AH15" s="14"/>
      <c r="AI15" s="14"/>
      <c r="AJ15" s="14"/>
    </row>
    <row r="16" spans="1:36" ht="15">
      <c r="A16" s="412"/>
      <c r="B16" s="413"/>
      <c r="C16" s="413"/>
      <c r="D16" s="414"/>
      <c r="E16" s="415"/>
      <c r="F16" s="414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407"/>
      <c r="R16" s="398"/>
      <c r="S16" s="398"/>
      <c r="T16" s="398"/>
      <c r="U16" s="398"/>
      <c r="V16" s="399"/>
      <c r="W16" s="397"/>
      <c r="X16" s="397"/>
      <c r="Y16" s="397"/>
      <c r="Z16" s="66"/>
      <c r="AA16" s="66"/>
      <c r="AB16" s="66"/>
      <c r="AC16" s="66"/>
      <c r="AD16" s="66"/>
      <c r="AE16" s="66"/>
      <c r="AF16" s="66"/>
      <c r="AG16" s="400"/>
      <c r="AH16" s="14"/>
      <c r="AI16" s="14"/>
      <c r="AJ16" s="14"/>
    </row>
    <row r="17" spans="1:36" ht="15">
      <c r="A17" s="412"/>
      <c r="B17" s="413"/>
      <c r="C17" s="413"/>
      <c r="D17" s="414"/>
      <c r="E17" s="415"/>
      <c r="F17" s="414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407"/>
      <c r="R17" s="398"/>
      <c r="S17" s="398"/>
      <c r="T17" s="398"/>
      <c r="U17" s="398"/>
      <c r="V17" s="399"/>
      <c r="W17" s="397"/>
      <c r="X17" s="397"/>
      <c r="Y17" s="397"/>
      <c r="Z17" s="66"/>
      <c r="AA17" s="66"/>
      <c r="AB17" s="66"/>
      <c r="AC17" s="66"/>
      <c r="AD17" s="66"/>
      <c r="AE17" s="66"/>
      <c r="AF17" s="66"/>
      <c r="AG17" s="400"/>
      <c r="AH17" s="14"/>
      <c r="AI17" s="14"/>
      <c r="AJ17" s="14"/>
    </row>
    <row r="18" spans="1:36" ht="15">
      <c r="A18" s="401">
        <v>2</v>
      </c>
      <c r="B18" s="404" t="s">
        <v>35</v>
      </c>
      <c r="C18" s="386" t="s">
        <v>369</v>
      </c>
      <c r="D18" s="303" t="s">
        <v>36</v>
      </c>
      <c r="E18" s="387" t="s">
        <v>37</v>
      </c>
      <c r="F18" s="303" t="s">
        <v>38</v>
      </c>
      <c r="G18" s="336" t="s">
        <v>257</v>
      </c>
      <c r="H18" s="336" t="s">
        <v>258</v>
      </c>
      <c r="I18" s="336" t="s">
        <v>259</v>
      </c>
      <c r="J18" s="336" t="s">
        <v>260</v>
      </c>
      <c r="K18" s="336" t="s">
        <v>260</v>
      </c>
      <c r="L18" s="336"/>
      <c r="M18" s="336">
        <v>12174</v>
      </c>
      <c r="N18" s="336">
        <v>12400</v>
      </c>
      <c r="O18" s="336" t="s">
        <v>261</v>
      </c>
      <c r="P18" s="336"/>
      <c r="Q18" s="391">
        <v>50000000</v>
      </c>
      <c r="R18" s="336" t="s">
        <v>252</v>
      </c>
      <c r="S18" s="336" t="s">
        <v>252</v>
      </c>
      <c r="T18" s="336" t="s">
        <v>254</v>
      </c>
      <c r="U18" s="336" t="s">
        <v>255</v>
      </c>
      <c r="V18" s="384">
        <v>201030101004</v>
      </c>
      <c r="W18" s="336"/>
      <c r="X18" s="384"/>
      <c r="Y18" s="336"/>
      <c r="Z18" s="66"/>
      <c r="AA18" s="66"/>
      <c r="AB18" s="66"/>
      <c r="AC18" s="66"/>
      <c r="AD18" s="66"/>
      <c r="AE18" s="66"/>
      <c r="AF18" s="66"/>
      <c r="AG18" s="153"/>
      <c r="AH18" s="14"/>
      <c r="AI18" s="14"/>
      <c r="AJ18" s="14"/>
    </row>
    <row r="19" spans="1:36" ht="15">
      <c r="A19" s="402"/>
      <c r="B19" s="405"/>
      <c r="C19" s="386"/>
      <c r="D19" s="303"/>
      <c r="E19" s="387"/>
      <c r="F19" s="303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91"/>
      <c r="R19" s="336"/>
      <c r="S19" s="336"/>
      <c r="T19" s="336"/>
      <c r="U19" s="336"/>
      <c r="V19" s="384"/>
      <c r="W19" s="336"/>
      <c r="X19" s="384"/>
      <c r="Y19" s="336"/>
      <c r="Z19" s="66"/>
      <c r="AA19" s="66"/>
      <c r="AB19" s="66"/>
      <c r="AC19" s="66"/>
      <c r="AD19" s="66"/>
      <c r="AE19" s="66"/>
      <c r="AF19" s="66"/>
      <c r="AG19" s="153"/>
      <c r="AH19" s="14"/>
      <c r="AI19" s="14"/>
      <c r="AJ19" s="14"/>
    </row>
    <row r="20" spans="1:36" ht="15">
      <c r="A20" s="402"/>
      <c r="B20" s="405"/>
      <c r="C20" s="386"/>
      <c r="D20" s="303"/>
      <c r="E20" s="387"/>
      <c r="F20" s="303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91"/>
      <c r="R20" s="336"/>
      <c r="S20" s="336"/>
      <c r="T20" s="336"/>
      <c r="U20" s="336"/>
      <c r="V20" s="384"/>
      <c r="W20" s="336"/>
      <c r="X20" s="384"/>
      <c r="Y20" s="336"/>
      <c r="Z20" s="66"/>
      <c r="AA20" s="66"/>
      <c r="AB20" s="66"/>
      <c r="AC20" s="66"/>
      <c r="AD20" s="66"/>
      <c r="AE20" s="66"/>
      <c r="AF20" s="66"/>
      <c r="AG20" s="153"/>
      <c r="AH20" s="14"/>
      <c r="AI20" s="14"/>
      <c r="AJ20" s="14"/>
    </row>
    <row r="21" spans="1:36" ht="15">
      <c r="A21" s="402"/>
      <c r="B21" s="405"/>
      <c r="C21" s="386"/>
      <c r="D21" s="303"/>
      <c r="E21" s="387"/>
      <c r="F21" s="303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91"/>
      <c r="R21" s="336"/>
      <c r="S21" s="336"/>
      <c r="T21" s="336"/>
      <c r="U21" s="336"/>
      <c r="V21" s="384"/>
      <c r="W21" s="336"/>
      <c r="X21" s="384"/>
      <c r="Y21" s="336"/>
      <c r="Z21" s="66"/>
      <c r="AA21" s="66"/>
      <c r="AB21" s="66"/>
      <c r="AC21" s="66"/>
      <c r="AD21" s="66"/>
      <c r="AE21" s="66"/>
      <c r="AF21" s="66"/>
      <c r="AG21" s="153"/>
      <c r="AH21" s="14"/>
      <c r="AI21" s="14"/>
      <c r="AJ21" s="14"/>
    </row>
    <row r="22" spans="1:36" ht="313.5">
      <c r="A22" s="402"/>
      <c r="B22" s="405"/>
      <c r="C22" s="386"/>
      <c r="D22" s="303"/>
      <c r="E22" s="387"/>
      <c r="F22" s="303"/>
      <c r="G22" s="336"/>
      <c r="H22" s="336"/>
      <c r="I22" s="56" t="s">
        <v>262</v>
      </c>
      <c r="J22" s="56" t="s">
        <v>263</v>
      </c>
      <c r="K22" s="336" t="s">
        <v>263</v>
      </c>
      <c r="L22" s="336"/>
      <c r="M22" s="72">
        <v>12174</v>
      </c>
      <c r="N22" s="56">
        <v>12400</v>
      </c>
      <c r="O22" s="56" t="s">
        <v>264</v>
      </c>
      <c r="P22" s="56"/>
      <c r="Q22" s="73">
        <v>170000000</v>
      </c>
      <c r="R22" s="56" t="s">
        <v>252</v>
      </c>
      <c r="S22" s="56" t="s">
        <v>252</v>
      </c>
      <c r="T22" s="56" t="s">
        <v>254</v>
      </c>
      <c r="U22" s="56" t="s">
        <v>255</v>
      </c>
      <c r="V22" s="74">
        <v>201020114001</v>
      </c>
      <c r="W22" s="56"/>
      <c r="X22" s="74"/>
      <c r="Y22" s="56"/>
      <c r="Z22" s="66"/>
      <c r="AA22" s="66"/>
      <c r="AB22" s="66"/>
      <c r="AC22" s="66"/>
      <c r="AD22" s="66"/>
      <c r="AE22" s="66"/>
      <c r="AF22" s="66"/>
      <c r="AG22" s="153"/>
      <c r="AH22" s="14"/>
      <c r="AI22" s="14"/>
      <c r="AJ22" s="14"/>
    </row>
    <row r="23" spans="1:36" ht="356.25" customHeight="1">
      <c r="A23" s="402"/>
      <c r="B23" s="405"/>
      <c r="C23" s="386"/>
      <c r="D23" s="303"/>
      <c r="E23" s="387"/>
      <c r="F23" s="303"/>
      <c r="G23" s="336"/>
      <c r="H23" s="336"/>
      <c r="I23" s="56" t="s">
        <v>265</v>
      </c>
      <c r="J23" s="56" t="s">
        <v>266</v>
      </c>
      <c r="K23" s="336" t="s">
        <v>266</v>
      </c>
      <c r="L23" s="336"/>
      <c r="M23" s="72">
        <v>54</v>
      </c>
      <c r="N23" s="56">
        <v>13.5</v>
      </c>
      <c r="O23" s="56" t="s">
        <v>267</v>
      </c>
      <c r="P23" s="56"/>
      <c r="Q23" s="73">
        <v>210529448</v>
      </c>
      <c r="R23" s="56" t="s">
        <v>252</v>
      </c>
      <c r="S23" s="56" t="s">
        <v>252</v>
      </c>
      <c r="T23" s="56" t="s">
        <v>254</v>
      </c>
      <c r="U23" s="56" t="s">
        <v>255</v>
      </c>
      <c r="V23" s="74"/>
      <c r="W23" s="56"/>
      <c r="X23" s="74">
        <v>201030101002</v>
      </c>
      <c r="Y23" s="56"/>
      <c r="Z23" s="66"/>
      <c r="AA23" s="66"/>
      <c r="AB23" s="66"/>
      <c r="AC23" s="66"/>
      <c r="AD23" s="66"/>
      <c r="AE23" s="66"/>
      <c r="AF23" s="66"/>
      <c r="AG23" s="153"/>
      <c r="AH23" s="14"/>
      <c r="AI23" s="14"/>
      <c r="AJ23" s="14"/>
    </row>
    <row r="24" spans="1:36" ht="242.25">
      <c r="A24" s="402"/>
      <c r="B24" s="405"/>
      <c r="C24" s="386"/>
      <c r="D24" s="303"/>
      <c r="E24" s="387"/>
      <c r="F24" s="303"/>
      <c r="G24" s="336"/>
      <c r="H24" s="336"/>
      <c r="I24" s="56" t="s">
        <v>268</v>
      </c>
      <c r="J24" s="56" t="s">
        <v>269</v>
      </c>
      <c r="K24" s="336" t="s">
        <v>269</v>
      </c>
      <c r="L24" s="336"/>
      <c r="M24" s="72">
        <v>1719</v>
      </c>
      <c r="N24" s="72">
        <v>1950</v>
      </c>
      <c r="O24" s="56" t="s">
        <v>270</v>
      </c>
      <c r="P24" s="56"/>
      <c r="Q24" s="73">
        <v>216087680</v>
      </c>
      <c r="R24" s="56" t="s">
        <v>252</v>
      </c>
      <c r="S24" s="56" t="s">
        <v>252</v>
      </c>
      <c r="T24" s="56" t="s">
        <v>254</v>
      </c>
      <c r="U24" s="56" t="s">
        <v>255</v>
      </c>
      <c r="V24" s="74"/>
      <c r="W24" s="56"/>
      <c r="X24" s="74">
        <v>201030101003</v>
      </c>
      <c r="Y24" s="56"/>
      <c r="Z24" s="66"/>
      <c r="AA24" s="66"/>
      <c r="AB24" s="66"/>
      <c r="AC24" s="66"/>
      <c r="AD24" s="66"/>
      <c r="AE24" s="66"/>
      <c r="AF24" s="66"/>
      <c r="AG24" s="153"/>
      <c r="AH24" s="14"/>
      <c r="AI24" s="14"/>
      <c r="AJ24" s="14"/>
    </row>
    <row r="25" spans="1:36" ht="60">
      <c r="A25" s="402"/>
      <c r="B25" s="405"/>
      <c r="C25" s="386"/>
      <c r="D25" s="303"/>
      <c r="E25" s="48" t="s">
        <v>39</v>
      </c>
      <c r="F25" s="38" t="s">
        <v>40</v>
      </c>
      <c r="G25" s="59"/>
      <c r="H25" s="59"/>
      <c r="I25" s="59"/>
      <c r="J25" s="56"/>
      <c r="K25" s="348"/>
      <c r="L25" s="349"/>
      <c r="M25" s="56"/>
      <c r="N25" s="56"/>
      <c r="O25" s="56"/>
      <c r="P25" s="42"/>
      <c r="Q25" s="49"/>
      <c r="R25" s="42"/>
      <c r="S25" s="42"/>
      <c r="T25" s="42"/>
      <c r="U25" s="51"/>
      <c r="V25" s="49"/>
      <c r="W25" s="49"/>
      <c r="X25" s="49"/>
      <c r="Y25" s="49"/>
      <c r="Z25" s="66"/>
      <c r="AA25" s="66"/>
      <c r="AB25" s="66"/>
      <c r="AC25" s="66"/>
      <c r="AD25" s="66"/>
      <c r="AE25" s="66"/>
      <c r="AF25" s="66"/>
      <c r="AG25" s="153"/>
      <c r="AH25" s="14"/>
      <c r="AI25" s="14"/>
      <c r="AJ25" s="14"/>
    </row>
    <row r="26" spans="1:36" ht="15">
      <c r="A26" s="402"/>
      <c r="B26" s="405"/>
      <c r="C26" s="386"/>
      <c r="D26" s="303"/>
      <c r="E26" s="387" t="s">
        <v>41</v>
      </c>
      <c r="F26" s="303" t="s">
        <v>42</v>
      </c>
      <c r="G26" s="342" t="s">
        <v>271</v>
      </c>
      <c r="H26" s="342" t="s">
        <v>272</v>
      </c>
      <c r="I26" s="342" t="s">
        <v>273</v>
      </c>
      <c r="J26" s="342" t="s">
        <v>274</v>
      </c>
      <c r="K26" s="342" t="s">
        <v>274</v>
      </c>
      <c r="L26" s="342"/>
      <c r="M26" s="396">
        <v>10694</v>
      </c>
      <c r="N26" s="396">
        <v>10694</v>
      </c>
      <c r="O26" s="342" t="s">
        <v>275</v>
      </c>
      <c r="P26" s="342"/>
      <c r="Q26" s="395">
        <v>235918149</v>
      </c>
      <c r="R26" s="342" t="s">
        <v>252</v>
      </c>
      <c r="S26" s="342" t="s">
        <v>252</v>
      </c>
      <c r="T26" s="342" t="s">
        <v>254</v>
      </c>
      <c r="U26" s="342" t="s">
        <v>255</v>
      </c>
      <c r="V26" s="342"/>
      <c r="W26" s="342"/>
      <c r="X26" s="353">
        <v>201040101001</v>
      </c>
      <c r="Y26" s="335"/>
      <c r="Z26" s="388"/>
      <c r="AA26" s="388"/>
      <c r="AB26" s="388"/>
      <c r="AC26" s="388"/>
      <c r="AD26" s="388"/>
      <c r="AE26" s="388"/>
      <c r="AF26" s="388"/>
      <c r="AG26" s="389"/>
      <c r="AH26" s="14"/>
      <c r="AI26" s="14"/>
      <c r="AJ26" s="14"/>
    </row>
    <row r="27" spans="1:36" ht="15">
      <c r="A27" s="402"/>
      <c r="B27" s="405"/>
      <c r="C27" s="386"/>
      <c r="D27" s="303"/>
      <c r="E27" s="387"/>
      <c r="F27" s="303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95"/>
      <c r="R27" s="342"/>
      <c r="S27" s="342"/>
      <c r="T27" s="342"/>
      <c r="U27" s="342"/>
      <c r="V27" s="342"/>
      <c r="W27" s="342"/>
      <c r="X27" s="353"/>
      <c r="Y27" s="335"/>
      <c r="Z27" s="388"/>
      <c r="AA27" s="388"/>
      <c r="AB27" s="388"/>
      <c r="AC27" s="388"/>
      <c r="AD27" s="388"/>
      <c r="AE27" s="388"/>
      <c r="AF27" s="388"/>
      <c r="AG27" s="389"/>
      <c r="AH27" s="14"/>
      <c r="AI27" s="14"/>
      <c r="AJ27" s="14"/>
    </row>
    <row r="28" spans="1:36" ht="15">
      <c r="A28" s="402"/>
      <c r="B28" s="405"/>
      <c r="C28" s="386"/>
      <c r="D28" s="303"/>
      <c r="E28" s="387"/>
      <c r="F28" s="303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95"/>
      <c r="R28" s="342"/>
      <c r="S28" s="342"/>
      <c r="T28" s="342"/>
      <c r="U28" s="342"/>
      <c r="V28" s="342"/>
      <c r="W28" s="342"/>
      <c r="X28" s="353"/>
      <c r="Y28" s="335"/>
      <c r="Z28" s="388"/>
      <c r="AA28" s="388"/>
      <c r="AB28" s="388"/>
      <c r="AC28" s="388"/>
      <c r="AD28" s="388"/>
      <c r="AE28" s="388"/>
      <c r="AF28" s="388"/>
      <c r="AG28" s="389"/>
      <c r="AH28" s="14"/>
      <c r="AI28" s="14"/>
      <c r="AJ28" s="14"/>
    </row>
    <row r="29" spans="1:36" ht="15">
      <c r="A29" s="402"/>
      <c r="B29" s="405"/>
      <c r="C29" s="386"/>
      <c r="D29" s="303"/>
      <c r="E29" s="387"/>
      <c r="F29" s="303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95"/>
      <c r="R29" s="342"/>
      <c r="S29" s="342"/>
      <c r="T29" s="342"/>
      <c r="U29" s="342"/>
      <c r="V29" s="342"/>
      <c r="W29" s="342"/>
      <c r="X29" s="353"/>
      <c r="Y29" s="335"/>
      <c r="Z29" s="388"/>
      <c r="AA29" s="388"/>
      <c r="AB29" s="388"/>
      <c r="AC29" s="388"/>
      <c r="AD29" s="388"/>
      <c r="AE29" s="388"/>
      <c r="AF29" s="388"/>
      <c r="AG29" s="389"/>
      <c r="AH29" s="14"/>
      <c r="AI29" s="14"/>
      <c r="AJ29" s="14"/>
    </row>
    <row r="30" spans="1:36" ht="15">
      <c r="A30" s="402"/>
      <c r="B30" s="405"/>
      <c r="C30" s="386" t="s">
        <v>370</v>
      </c>
      <c r="D30" s="303" t="s">
        <v>43</v>
      </c>
      <c r="E30" s="387" t="s">
        <v>44</v>
      </c>
      <c r="F30" s="303" t="s">
        <v>45</v>
      </c>
      <c r="G30" s="59"/>
      <c r="H30" s="47"/>
      <c r="I30" s="47"/>
      <c r="J30" s="47"/>
      <c r="K30" s="345"/>
      <c r="L30" s="345"/>
      <c r="M30" s="47"/>
      <c r="N30" s="47"/>
      <c r="O30" s="47"/>
      <c r="P30" s="42"/>
      <c r="Q30" s="52"/>
      <c r="R30" s="42"/>
      <c r="S30" s="42"/>
      <c r="T30" s="42"/>
      <c r="U30" s="52"/>
      <c r="V30" s="50"/>
      <c r="W30" s="49"/>
      <c r="X30" s="49"/>
      <c r="Y30" s="49"/>
      <c r="Z30" s="66"/>
      <c r="AA30" s="66"/>
      <c r="AB30" s="66"/>
      <c r="AC30" s="66"/>
      <c r="AD30" s="66"/>
      <c r="AE30" s="66"/>
      <c r="AF30" s="66"/>
      <c r="AG30" s="153"/>
      <c r="AH30" s="14"/>
      <c r="AI30" s="14"/>
      <c r="AJ30" s="14"/>
    </row>
    <row r="31" spans="1:36" ht="15">
      <c r="A31" s="402"/>
      <c r="B31" s="405"/>
      <c r="C31" s="386"/>
      <c r="D31" s="303"/>
      <c r="E31" s="387"/>
      <c r="F31" s="303"/>
      <c r="G31" s="59"/>
      <c r="H31" s="47"/>
      <c r="I31" s="47"/>
      <c r="J31" s="47"/>
      <c r="K31" s="345"/>
      <c r="L31" s="345"/>
      <c r="M31" s="47"/>
      <c r="N31" s="47"/>
      <c r="O31" s="47"/>
      <c r="P31" s="42"/>
      <c r="Q31" s="52"/>
      <c r="R31" s="42"/>
      <c r="S31" s="42"/>
      <c r="T31" s="42"/>
      <c r="U31" s="52"/>
      <c r="V31" s="50"/>
      <c r="W31" s="49"/>
      <c r="X31" s="49"/>
      <c r="Y31" s="49"/>
      <c r="Z31" s="66"/>
      <c r="AA31" s="66"/>
      <c r="AB31" s="66"/>
      <c r="AC31" s="66"/>
      <c r="AD31" s="66"/>
      <c r="AE31" s="66"/>
      <c r="AF31" s="66"/>
      <c r="AG31" s="153"/>
      <c r="AH31" s="14"/>
      <c r="AI31" s="14"/>
      <c r="AJ31" s="14"/>
    </row>
    <row r="32" spans="1:36" ht="15">
      <c r="A32" s="402"/>
      <c r="B32" s="405"/>
      <c r="C32" s="386"/>
      <c r="D32" s="303"/>
      <c r="E32" s="387"/>
      <c r="F32" s="303"/>
      <c r="G32" s="59"/>
      <c r="H32" s="47"/>
      <c r="I32" s="47"/>
      <c r="J32" s="47"/>
      <c r="K32" s="345"/>
      <c r="L32" s="345"/>
      <c r="M32" s="47"/>
      <c r="N32" s="47"/>
      <c r="O32" s="47"/>
      <c r="P32" s="42"/>
      <c r="Q32" s="52"/>
      <c r="R32" s="42"/>
      <c r="S32" s="42"/>
      <c r="T32" s="42"/>
      <c r="U32" s="52"/>
      <c r="V32" s="50"/>
      <c r="W32" s="49"/>
      <c r="X32" s="49"/>
      <c r="Y32" s="49"/>
      <c r="Z32" s="66"/>
      <c r="AA32" s="66"/>
      <c r="AB32" s="66"/>
      <c r="AC32" s="66"/>
      <c r="AD32" s="66"/>
      <c r="AE32" s="66"/>
      <c r="AF32" s="66"/>
      <c r="AG32" s="153"/>
      <c r="AH32" s="14"/>
      <c r="AI32" s="14"/>
      <c r="AJ32" s="14"/>
    </row>
    <row r="33" spans="1:36" ht="15">
      <c r="A33" s="402"/>
      <c r="B33" s="405"/>
      <c r="C33" s="386"/>
      <c r="D33" s="303"/>
      <c r="E33" s="387"/>
      <c r="F33" s="303"/>
      <c r="G33" s="59"/>
      <c r="H33" s="47"/>
      <c r="I33" s="47"/>
      <c r="J33" s="47"/>
      <c r="K33" s="345"/>
      <c r="L33" s="345"/>
      <c r="M33" s="47"/>
      <c r="N33" s="47"/>
      <c r="O33" s="47"/>
      <c r="P33" s="42"/>
      <c r="Q33" s="52"/>
      <c r="R33" s="42"/>
      <c r="S33" s="42"/>
      <c r="T33" s="42"/>
      <c r="U33" s="52"/>
      <c r="V33" s="49"/>
      <c r="W33" s="49"/>
      <c r="X33" s="49"/>
      <c r="Y33" s="49"/>
      <c r="Z33" s="66"/>
      <c r="AA33" s="66"/>
      <c r="AB33" s="66"/>
      <c r="AC33" s="66"/>
      <c r="AD33" s="66"/>
      <c r="AE33" s="66"/>
      <c r="AF33" s="66"/>
      <c r="AG33" s="153"/>
      <c r="AH33" s="14"/>
      <c r="AI33" s="14"/>
      <c r="AJ33" s="14"/>
    </row>
    <row r="34" spans="1:36" ht="15">
      <c r="A34" s="402"/>
      <c r="B34" s="405"/>
      <c r="C34" s="386"/>
      <c r="D34" s="303"/>
      <c r="E34" s="387" t="s">
        <v>46</v>
      </c>
      <c r="F34" s="303" t="s">
        <v>47</v>
      </c>
      <c r="G34" s="336" t="s">
        <v>276</v>
      </c>
      <c r="H34" s="336" t="s">
        <v>277</v>
      </c>
      <c r="I34" s="336" t="s">
        <v>278</v>
      </c>
      <c r="J34" s="336" t="s">
        <v>279</v>
      </c>
      <c r="K34" s="336" t="s">
        <v>279</v>
      </c>
      <c r="L34" s="336"/>
      <c r="M34" s="340">
        <v>0.95</v>
      </c>
      <c r="N34" s="340">
        <v>0.98</v>
      </c>
      <c r="O34" s="345" t="s">
        <v>280</v>
      </c>
      <c r="P34" s="345"/>
      <c r="Q34" s="336" t="s">
        <v>281</v>
      </c>
      <c r="R34" s="342" t="s">
        <v>252</v>
      </c>
      <c r="S34" s="342" t="s">
        <v>43</v>
      </c>
      <c r="T34" s="342" t="s">
        <v>254</v>
      </c>
      <c r="U34" s="342" t="s">
        <v>255</v>
      </c>
      <c r="V34" s="392"/>
      <c r="W34" s="335"/>
      <c r="X34" s="393"/>
      <c r="Y34" s="393" t="s">
        <v>282</v>
      </c>
      <c r="Z34" s="388"/>
      <c r="AA34" s="388"/>
      <c r="AB34" s="388"/>
      <c r="AC34" s="388"/>
      <c r="AD34" s="388"/>
      <c r="AE34" s="388"/>
      <c r="AF34" s="388"/>
      <c r="AG34" s="389"/>
      <c r="AH34" s="14"/>
      <c r="AI34" s="14"/>
      <c r="AJ34" s="14"/>
    </row>
    <row r="35" spans="1:36" ht="15">
      <c r="A35" s="402"/>
      <c r="B35" s="405"/>
      <c r="C35" s="386"/>
      <c r="D35" s="303"/>
      <c r="E35" s="387"/>
      <c r="F35" s="303"/>
      <c r="G35" s="336"/>
      <c r="H35" s="336"/>
      <c r="I35" s="336"/>
      <c r="J35" s="336"/>
      <c r="K35" s="336"/>
      <c r="L35" s="336"/>
      <c r="M35" s="336"/>
      <c r="N35" s="336"/>
      <c r="O35" s="345"/>
      <c r="P35" s="345"/>
      <c r="Q35" s="336"/>
      <c r="R35" s="342"/>
      <c r="S35" s="342"/>
      <c r="T35" s="342"/>
      <c r="U35" s="342"/>
      <c r="V35" s="392"/>
      <c r="W35" s="335"/>
      <c r="X35" s="393"/>
      <c r="Y35" s="393"/>
      <c r="Z35" s="388"/>
      <c r="AA35" s="388"/>
      <c r="AB35" s="388"/>
      <c r="AC35" s="388"/>
      <c r="AD35" s="388"/>
      <c r="AE35" s="388"/>
      <c r="AF35" s="388"/>
      <c r="AG35" s="389"/>
      <c r="AH35" s="14"/>
      <c r="AI35" s="14"/>
      <c r="AJ35" s="14"/>
    </row>
    <row r="36" spans="1:36" ht="15">
      <c r="A36" s="402"/>
      <c r="B36" s="405"/>
      <c r="C36" s="386"/>
      <c r="D36" s="303"/>
      <c r="E36" s="387"/>
      <c r="F36" s="303"/>
      <c r="G36" s="336"/>
      <c r="H36" s="336"/>
      <c r="I36" s="336"/>
      <c r="J36" s="336"/>
      <c r="K36" s="336"/>
      <c r="L36" s="336"/>
      <c r="M36" s="336"/>
      <c r="N36" s="336"/>
      <c r="O36" s="345"/>
      <c r="P36" s="345"/>
      <c r="Q36" s="336"/>
      <c r="R36" s="342"/>
      <c r="S36" s="342"/>
      <c r="T36" s="342"/>
      <c r="U36" s="342"/>
      <c r="V36" s="392"/>
      <c r="W36" s="335"/>
      <c r="X36" s="393"/>
      <c r="Y36" s="393"/>
      <c r="Z36" s="388"/>
      <c r="AA36" s="388"/>
      <c r="AB36" s="388"/>
      <c r="AC36" s="388"/>
      <c r="AD36" s="388"/>
      <c r="AE36" s="388"/>
      <c r="AF36" s="388"/>
      <c r="AG36" s="389"/>
      <c r="AH36" s="14"/>
      <c r="AI36" s="14"/>
      <c r="AJ36" s="14"/>
    </row>
    <row r="37" spans="1:36" ht="15">
      <c r="A37" s="402"/>
      <c r="B37" s="405"/>
      <c r="C37" s="386"/>
      <c r="D37" s="303"/>
      <c r="E37" s="387"/>
      <c r="F37" s="303"/>
      <c r="G37" s="336"/>
      <c r="H37" s="336"/>
      <c r="I37" s="336"/>
      <c r="J37" s="336"/>
      <c r="K37" s="336"/>
      <c r="L37" s="336"/>
      <c r="M37" s="336"/>
      <c r="N37" s="336"/>
      <c r="O37" s="345"/>
      <c r="P37" s="345"/>
      <c r="Q37" s="336"/>
      <c r="R37" s="342"/>
      <c r="S37" s="342"/>
      <c r="T37" s="342"/>
      <c r="U37" s="342"/>
      <c r="V37" s="392"/>
      <c r="W37" s="335"/>
      <c r="X37" s="393"/>
      <c r="Y37" s="393"/>
      <c r="Z37" s="388"/>
      <c r="AA37" s="388"/>
      <c r="AB37" s="388"/>
      <c r="AC37" s="388"/>
      <c r="AD37" s="388"/>
      <c r="AE37" s="388"/>
      <c r="AF37" s="388"/>
      <c r="AG37" s="389"/>
      <c r="AH37" s="14"/>
      <c r="AI37" s="14"/>
      <c r="AJ37" s="14"/>
    </row>
    <row r="38" spans="1:36" ht="15">
      <c r="A38" s="402"/>
      <c r="B38" s="405"/>
      <c r="C38" s="386"/>
      <c r="D38" s="303"/>
      <c r="E38" s="387" t="s">
        <v>48</v>
      </c>
      <c r="F38" s="303" t="s">
        <v>49</v>
      </c>
      <c r="G38" s="59"/>
      <c r="H38" s="345"/>
      <c r="I38" s="345"/>
      <c r="J38" s="345"/>
      <c r="K38" s="345"/>
      <c r="L38" s="345"/>
      <c r="M38" s="47"/>
      <c r="N38" s="47"/>
      <c r="O38" s="47"/>
      <c r="P38" s="42"/>
      <c r="Q38" s="52"/>
      <c r="R38" s="42"/>
      <c r="S38" s="42"/>
      <c r="T38" s="42"/>
      <c r="U38" s="52"/>
      <c r="V38" s="50"/>
      <c r="W38" s="49"/>
      <c r="X38" s="49"/>
      <c r="Y38" s="49"/>
      <c r="Z38" s="66"/>
      <c r="AA38" s="66"/>
      <c r="AB38" s="66"/>
      <c r="AC38" s="66"/>
      <c r="AD38" s="66"/>
      <c r="AE38" s="66"/>
      <c r="AF38" s="66"/>
      <c r="AG38" s="153"/>
      <c r="AH38" s="14"/>
      <c r="AI38" s="14"/>
      <c r="AJ38" s="14"/>
    </row>
    <row r="39" spans="1:36" ht="15">
      <c r="A39" s="402"/>
      <c r="B39" s="405"/>
      <c r="C39" s="386"/>
      <c r="D39" s="303"/>
      <c r="E39" s="387"/>
      <c r="F39" s="303"/>
      <c r="G39" s="59"/>
      <c r="H39" s="345"/>
      <c r="I39" s="345"/>
      <c r="J39" s="345"/>
      <c r="K39" s="345"/>
      <c r="L39" s="345"/>
      <c r="M39" s="47"/>
      <c r="N39" s="47"/>
      <c r="O39" s="47"/>
      <c r="P39" s="42"/>
      <c r="Q39" s="52"/>
      <c r="R39" s="42"/>
      <c r="S39" s="42"/>
      <c r="T39" s="42"/>
      <c r="U39" s="52"/>
      <c r="V39" s="50"/>
      <c r="W39" s="49"/>
      <c r="X39" s="49"/>
      <c r="Y39" s="49"/>
      <c r="Z39" s="66"/>
      <c r="AA39" s="66"/>
      <c r="AB39" s="66"/>
      <c r="AC39" s="66"/>
      <c r="AD39" s="66"/>
      <c r="AE39" s="66"/>
      <c r="AF39" s="66"/>
      <c r="AG39" s="153"/>
      <c r="AH39" s="14"/>
      <c r="AI39" s="14"/>
      <c r="AJ39" s="14"/>
    </row>
    <row r="40" spans="1:36" ht="15">
      <c r="A40" s="402"/>
      <c r="B40" s="405"/>
      <c r="C40" s="386"/>
      <c r="D40" s="303"/>
      <c r="E40" s="387"/>
      <c r="F40" s="303"/>
      <c r="G40" s="59"/>
      <c r="H40" s="345"/>
      <c r="I40" s="345"/>
      <c r="J40" s="345"/>
      <c r="K40" s="345"/>
      <c r="L40" s="345"/>
      <c r="M40" s="47"/>
      <c r="N40" s="47"/>
      <c r="O40" s="47"/>
      <c r="P40" s="42"/>
      <c r="Q40" s="52"/>
      <c r="R40" s="42"/>
      <c r="S40" s="42"/>
      <c r="T40" s="42"/>
      <c r="U40" s="52"/>
      <c r="V40" s="50"/>
      <c r="W40" s="49"/>
      <c r="X40" s="49"/>
      <c r="Y40" s="49"/>
      <c r="Z40" s="66"/>
      <c r="AA40" s="66"/>
      <c r="AB40" s="66"/>
      <c r="AC40" s="66"/>
      <c r="AD40" s="66"/>
      <c r="AE40" s="66"/>
      <c r="AF40" s="66"/>
      <c r="AG40" s="153"/>
      <c r="AH40" s="14"/>
      <c r="AI40" s="14"/>
      <c r="AJ40" s="14"/>
    </row>
    <row r="41" spans="1:36" ht="15">
      <c r="A41" s="402"/>
      <c r="B41" s="405"/>
      <c r="C41" s="386"/>
      <c r="D41" s="303"/>
      <c r="E41" s="387"/>
      <c r="F41" s="303"/>
      <c r="G41" s="59"/>
      <c r="H41" s="345"/>
      <c r="I41" s="345"/>
      <c r="J41" s="345"/>
      <c r="K41" s="345"/>
      <c r="L41" s="345"/>
      <c r="M41" s="47"/>
      <c r="N41" s="47"/>
      <c r="O41" s="47"/>
      <c r="P41" s="42"/>
      <c r="Q41" s="52"/>
      <c r="R41" s="42"/>
      <c r="S41" s="42"/>
      <c r="T41" s="42"/>
      <c r="U41" s="52"/>
      <c r="V41" s="49"/>
      <c r="W41" s="49"/>
      <c r="X41" s="49"/>
      <c r="Y41" s="49"/>
      <c r="Z41" s="66"/>
      <c r="AA41" s="66"/>
      <c r="AB41" s="66"/>
      <c r="AC41" s="66"/>
      <c r="AD41" s="66"/>
      <c r="AE41" s="66"/>
      <c r="AF41" s="66"/>
      <c r="AG41" s="153"/>
      <c r="AH41" s="14"/>
      <c r="AI41" s="14"/>
      <c r="AJ41" s="14"/>
    </row>
    <row r="42" spans="1:36" ht="15">
      <c r="A42" s="402"/>
      <c r="B42" s="405"/>
      <c r="C42" s="386"/>
      <c r="D42" s="303"/>
      <c r="E42" s="387" t="s">
        <v>50</v>
      </c>
      <c r="F42" s="303" t="s">
        <v>51</v>
      </c>
      <c r="G42" s="336" t="s">
        <v>283</v>
      </c>
      <c r="H42" s="345" t="s">
        <v>284</v>
      </c>
      <c r="I42" s="336" t="s">
        <v>285</v>
      </c>
      <c r="J42" s="345" t="s">
        <v>286</v>
      </c>
      <c r="K42" s="345" t="s">
        <v>286</v>
      </c>
      <c r="L42" s="345"/>
      <c r="M42" s="336">
        <v>1</v>
      </c>
      <c r="N42" s="336">
        <v>1</v>
      </c>
      <c r="O42" s="345" t="s">
        <v>287</v>
      </c>
      <c r="P42" s="342"/>
      <c r="Q42" s="394">
        <v>569179855</v>
      </c>
      <c r="R42" s="342" t="s">
        <v>252</v>
      </c>
      <c r="S42" s="342" t="s">
        <v>43</v>
      </c>
      <c r="T42" s="342" t="s">
        <v>254</v>
      </c>
      <c r="U42" s="342" t="s">
        <v>255</v>
      </c>
      <c r="V42" s="392"/>
      <c r="W42" s="392"/>
      <c r="X42" s="392"/>
      <c r="Y42" s="393" t="s">
        <v>288</v>
      </c>
      <c r="Z42" s="66"/>
      <c r="AA42" s="66"/>
      <c r="AB42" s="66"/>
      <c r="AC42" s="66"/>
      <c r="AD42" s="66"/>
      <c r="AE42" s="66"/>
      <c r="AF42" s="66"/>
      <c r="AG42" s="153"/>
      <c r="AH42" s="14"/>
      <c r="AI42" s="14"/>
      <c r="AJ42" s="14"/>
    </row>
    <row r="43" spans="1:36" ht="15">
      <c r="A43" s="402"/>
      <c r="B43" s="405"/>
      <c r="C43" s="386"/>
      <c r="D43" s="303"/>
      <c r="E43" s="387"/>
      <c r="F43" s="303"/>
      <c r="G43" s="336"/>
      <c r="H43" s="345"/>
      <c r="I43" s="336"/>
      <c r="J43" s="345"/>
      <c r="K43" s="345"/>
      <c r="L43" s="345"/>
      <c r="M43" s="336"/>
      <c r="N43" s="336"/>
      <c r="O43" s="345"/>
      <c r="P43" s="342"/>
      <c r="Q43" s="394"/>
      <c r="R43" s="342"/>
      <c r="S43" s="342"/>
      <c r="T43" s="342"/>
      <c r="U43" s="342"/>
      <c r="V43" s="392"/>
      <c r="W43" s="392"/>
      <c r="X43" s="392"/>
      <c r="Y43" s="393"/>
      <c r="Z43" s="66"/>
      <c r="AA43" s="66"/>
      <c r="AB43" s="66"/>
      <c r="AC43" s="66"/>
      <c r="AD43" s="66"/>
      <c r="AE43" s="66"/>
      <c r="AF43" s="66"/>
      <c r="AG43" s="153"/>
      <c r="AH43" s="14"/>
      <c r="AI43" s="14"/>
      <c r="AJ43" s="14"/>
    </row>
    <row r="44" spans="1:36" ht="15">
      <c r="A44" s="402"/>
      <c r="B44" s="405"/>
      <c r="C44" s="386"/>
      <c r="D44" s="303"/>
      <c r="E44" s="387"/>
      <c r="F44" s="303"/>
      <c r="G44" s="336"/>
      <c r="H44" s="345"/>
      <c r="I44" s="336"/>
      <c r="J44" s="345"/>
      <c r="K44" s="345"/>
      <c r="L44" s="345"/>
      <c r="M44" s="336"/>
      <c r="N44" s="336"/>
      <c r="O44" s="345"/>
      <c r="P44" s="342"/>
      <c r="Q44" s="394"/>
      <c r="R44" s="342"/>
      <c r="S44" s="342"/>
      <c r="T44" s="342"/>
      <c r="U44" s="342"/>
      <c r="V44" s="392"/>
      <c r="W44" s="392"/>
      <c r="X44" s="392"/>
      <c r="Y44" s="393"/>
      <c r="Z44" s="66"/>
      <c r="AA44" s="66"/>
      <c r="AB44" s="66"/>
      <c r="AC44" s="66"/>
      <c r="AD44" s="66"/>
      <c r="AE44" s="66"/>
      <c r="AF44" s="66"/>
      <c r="AG44" s="153"/>
      <c r="AH44" s="14"/>
      <c r="AI44" s="14"/>
      <c r="AJ44" s="14"/>
    </row>
    <row r="45" spans="1:36" ht="15">
      <c r="A45" s="402"/>
      <c r="B45" s="405"/>
      <c r="C45" s="386"/>
      <c r="D45" s="303"/>
      <c r="E45" s="387"/>
      <c r="F45" s="303"/>
      <c r="G45" s="336"/>
      <c r="H45" s="345"/>
      <c r="I45" s="336"/>
      <c r="J45" s="345"/>
      <c r="K45" s="345"/>
      <c r="L45" s="345"/>
      <c r="M45" s="336"/>
      <c r="N45" s="336"/>
      <c r="O45" s="345"/>
      <c r="P45" s="342"/>
      <c r="Q45" s="394"/>
      <c r="R45" s="342"/>
      <c r="S45" s="342"/>
      <c r="T45" s="342"/>
      <c r="U45" s="342"/>
      <c r="V45" s="392"/>
      <c r="W45" s="392"/>
      <c r="X45" s="392"/>
      <c r="Y45" s="393"/>
      <c r="Z45" s="66"/>
      <c r="AA45" s="66"/>
      <c r="AB45" s="66"/>
      <c r="AC45" s="66"/>
      <c r="AD45" s="66"/>
      <c r="AE45" s="66"/>
      <c r="AF45" s="66"/>
      <c r="AG45" s="153"/>
      <c r="AH45" s="14"/>
      <c r="AI45" s="14"/>
      <c r="AJ45" s="14"/>
    </row>
    <row r="46" spans="1:36" ht="15">
      <c r="A46" s="402"/>
      <c r="B46" s="405"/>
      <c r="C46" s="386" t="s">
        <v>289</v>
      </c>
      <c r="D46" s="303" t="s">
        <v>58</v>
      </c>
      <c r="E46" s="387" t="s">
        <v>59</v>
      </c>
      <c r="F46" s="303" t="s">
        <v>60</v>
      </c>
      <c r="G46" s="336" t="s">
        <v>290</v>
      </c>
      <c r="H46" s="336" t="s">
        <v>291</v>
      </c>
      <c r="I46" s="336" t="s">
        <v>292</v>
      </c>
      <c r="J46" s="336" t="s">
        <v>293</v>
      </c>
      <c r="K46" s="336" t="s">
        <v>293</v>
      </c>
      <c r="L46" s="336"/>
      <c r="M46" s="336">
        <v>1</v>
      </c>
      <c r="N46" s="336">
        <v>1</v>
      </c>
      <c r="O46" s="336" t="s">
        <v>294</v>
      </c>
      <c r="P46" s="336"/>
      <c r="Q46" s="391">
        <v>100000000</v>
      </c>
      <c r="R46" s="336" t="s">
        <v>252</v>
      </c>
      <c r="S46" s="336" t="s">
        <v>295</v>
      </c>
      <c r="T46" s="336" t="s">
        <v>254</v>
      </c>
      <c r="U46" s="336" t="s">
        <v>255</v>
      </c>
      <c r="V46" s="384">
        <v>201020113011</v>
      </c>
      <c r="W46" s="345"/>
      <c r="X46" s="345"/>
      <c r="Y46" s="345"/>
      <c r="Z46" s="388"/>
      <c r="AA46" s="388"/>
      <c r="AB46" s="388"/>
      <c r="AC46" s="388"/>
      <c r="AD46" s="388"/>
      <c r="AE46" s="388"/>
      <c r="AF46" s="388"/>
      <c r="AG46" s="389"/>
      <c r="AH46" s="14"/>
      <c r="AI46" s="14"/>
      <c r="AJ46" s="14"/>
    </row>
    <row r="47" spans="1:36" ht="15">
      <c r="A47" s="402"/>
      <c r="B47" s="405"/>
      <c r="C47" s="386"/>
      <c r="D47" s="303"/>
      <c r="E47" s="387"/>
      <c r="F47" s="303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91"/>
      <c r="R47" s="336"/>
      <c r="S47" s="336"/>
      <c r="T47" s="336"/>
      <c r="U47" s="336"/>
      <c r="V47" s="384"/>
      <c r="W47" s="345"/>
      <c r="X47" s="345"/>
      <c r="Y47" s="345"/>
      <c r="Z47" s="388"/>
      <c r="AA47" s="388"/>
      <c r="AB47" s="388"/>
      <c r="AC47" s="388"/>
      <c r="AD47" s="388"/>
      <c r="AE47" s="388"/>
      <c r="AF47" s="388"/>
      <c r="AG47" s="389"/>
      <c r="AH47" s="14"/>
      <c r="AI47" s="14"/>
      <c r="AJ47" s="14"/>
    </row>
    <row r="48" spans="1:36" ht="25.5" customHeight="1">
      <c r="A48" s="402"/>
      <c r="B48" s="405"/>
      <c r="C48" s="386"/>
      <c r="D48" s="303"/>
      <c r="E48" s="387"/>
      <c r="F48" s="303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91"/>
      <c r="R48" s="336"/>
      <c r="S48" s="336"/>
      <c r="T48" s="336"/>
      <c r="U48" s="336"/>
      <c r="V48" s="384"/>
      <c r="W48" s="345"/>
      <c r="X48" s="345"/>
      <c r="Y48" s="345"/>
      <c r="Z48" s="388"/>
      <c r="AA48" s="388"/>
      <c r="AB48" s="388"/>
      <c r="AC48" s="388"/>
      <c r="AD48" s="388"/>
      <c r="AE48" s="388"/>
      <c r="AF48" s="388"/>
      <c r="AG48" s="389"/>
      <c r="AH48" s="14"/>
      <c r="AI48" s="14"/>
      <c r="AJ48" s="14"/>
    </row>
    <row r="49" spans="1:36" ht="15">
      <c r="A49" s="402"/>
      <c r="B49" s="405"/>
      <c r="C49" s="386"/>
      <c r="D49" s="303"/>
      <c r="E49" s="387"/>
      <c r="F49" s="303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91"/>
      <c r="R49" s="336"/>
      <c r="S49" s="336"/>
      <c r="T49" s="336"/>
      <c r="U49" s="336"/>
      <c r="V49" s="384"/>
      <c r="W49" s="345"/>
      <c r="X49" s="345"/>
      <c r="Y49" s="345"/>
      <c r="Z49" s="388"/>
      <c r="AA49" s="388"/>
      <c r="AB49" s="388"/>
      <c r="AC49" s="388"/>
      <c r="AD49" s="388"/>
      <c r="AE49" s="388"/>
      <c r="AF49" s="388"/>
      <c r="AG49" s="389"/>
      <c r="AH49" s="14"/>
      <c r="AI49" s="14"/>
      <c r="AJ49" s="14"/>
    </row>
    <row r="50" spans="1:36" ht="15">
      <c r="A50" s="402"/>
      <c r="B50" s="405"/>
      <c r="C50" s="386"/>
      <c r="D50" s="303"/>
      <c r="E50" s="387" t="s">
        <v>63</v>
      </c>
      <c r="F50" s="303" t="s">
        <v>64</v>
      </c>
      <c r="G50" s="336" t="s">
        <v>296</v>
      </c>
      <c r="H50" s="336" t="s">
        <v>297</v>
      </c>
      <c r="I50" s="336" t="s">
        <v>298</v>
      </c>
      <c r="J50" s="336" t="s">
        <v>299</v>
      </c>
      <c r="K50" s="336" t="s">
        <v>299</v>
      </c>
      <c r="L50" s="336"/>
      <c r="M50" s="336">
        <v>0</v>
      </c>
      <c r="N50" s="336">
        <v>1</v>
      </c>
      <c r="O50" s="336" t="s">
        <v>300</v>
      </c>
      <c r="P50" s="336"/>
      <c r="Q50" s="391">
        <f>78000000+50000000</f>
        <v>128000000</v>
      </c>
      <c r="R50" s="336" t="s">
        <v>252</v>
      </c>
      <c r="S50" s="336" t="s">
        <v>43</v>
      </c>
      <c r="T50" s="336" t="s">
        <v>254</v>
      </c>
      <c r="U50" s="336" t="s">
        <v>255</v>
      </c>
      <c r="V50" s="384"/>
      <c r="W50" s="336"/>
      <c r="X50" s="336"/>
      <c r="Y50" s="384" t="s">
        <v>301</v>
      </c>
      <c r="Z50" s="66"/>
      <c r="AA50" s="66"/>
      <c r="AB50" s="66"/>
      <c r="AC50" s="66"/>
      <c r="AD50" s="66"/>
      <c r="AE50" s="66"/>
      <c r="AF50" s="66"/>
      <c r="AG50" s="153"/>
      <c r="AH50" s="14"/>
      <c r="AI50" s="14"/>
      <c r="AJ50" s="14"/>
    </row>
    <row r="51" spans="1:36" ht="15">
      <c r="A51" s="402"/>
      <c r="B51" s="405"/>
      <c r="C51" s="386"/>
      <c r="D51" s="303"/>
      <c r="E51" s="387"/>
      <c r="F51" s="303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91"/>
      <c r="R51" s="336"/>
      <c r="S51" s="336"/>
      <c r="T51" s="336"/>
      <c r="U51" s="336"/>
      <c r="V51" s="384"/>
      <c r="W51" s="336"/>
      <c r="X51" s="336"/>
      <c r="Y51" s="384"/>
      <c r="Z51" s="66"/>
      <c r="AA51" s="66"/>
      <c r="AB51" s="66"/>
      <c r="AC51" s="66"/>
      <c r="AD51" s="66"/>
      <c r="AE51" s="66"/>
      <c r="AF51" s="66"/>
      <c r="AG51" s="153"/>
      <c r="AH51" s="14"/>
      <c r="AI51" s="14"/>
      <c r="AJ51" s="14"/>
    </row>
    <row r="52" spans="1:36" ht="15">
      <c r="A52" s="402"/>
      <c r="B52" s="405"/>
      <c r="C52" s="386"/>
      <c r="D52" s="303"/>
      <c r="E52" s="387"/>
      <c r="F52" s="303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91"/>
      <c r="R52" s="336"/>
      <c r="S52" s="336"/>
      <c r="T52" s="336"/>
      <c r="U52" s="336"/>
      <c r="V52" s="384"/>
      <c r="W52" s="336"/>
      <c r="X52" s="336"/>
      <c r="Y52" s="384"/>
      <c r="Z52" s="66"/>
      <c r="AA52" s="66"/>
      <c r="AB52" s="66"/>
      <c r="AC52" s="66"/>
      <c r="AD52" s="66"/>
      <c r="AE52" s="66"/>
      <c r="AF52" s="66"/>
      <c r="AG52" s="153"/>
      <c r="AH52" s="14"/>
      <c r="AI52" s="14"/>
      <c r="AJ52" s="14"/>
    </row>
    <row r="53" spans="1:36" ht="15">
      <c r="A53" s="402"/>
      <c r="B53" s="405"/>
      <c r="C53" s="386"/>
      <c r="D53" s="303"/>
      <c r="E53" s="387"/>
      <c r="F53" s="303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91"/>
      <c r="R53" s="336"/>
      <c r="S53" s="336"/>
      <c r="T53" s="336"/>
      <c r="U53" s="336"/>
      <c r="V53" s="384"/>
      <c r="W53" s="336"/>
      <c r="X53" s="336"/>
      <c r="Y53" s="384"/>
      <c r="Z53" s="66"/>
      <c r="AA53" s="66"/>
      <c r="AB53" s="66"/>
      <c r="AC53" s="66"/>
      <c r="AD53" s="66"/>
      <c r="AE53" s="66"/>
      <c r="AF53" s="66"/>
      <c r="AG53" s="153"/>
      <c r="AH53" s="14"/>
      <c r="AI53" s="14"/>
      <c r="AJ53" s="14"/>
    </row>
    <row r="54" spans="1:36" ht="15">
      <c r="A54" s="402"/>
      <c r="B54" s="405"/>
      <c r="C54" s="386"/>
      <c r="D54" s="303"/>
      <c r="E54" s="387" t="s">
        <v>71</v>
      </c>
      <c r="F54" s="303" t="s">
        <v>72</v>
      </c>
      <c r="G54" s="336" t="s">
        <v>302</v>
      </c>
      <c r="H54" s="336" t="s">
        <v>303</v>
      </c>
      <c r="I54" s="336" t="s">
        <v>304</v>
      </c>
      <c r="J54" s="336" t="s">
        <v>305</v>
      </c>
      <c r="K54" s="345" t="s">
        <v>305</v>
      </c>
      <c r="L54" s="345"/>
      <c r="M54" s="345">
        <v>0</v>
      </c>
      <c r="N54" s="345">
        <v>1</v>
      </c>
      <c r="O54" s="345" t="s">
        <v>306</v>
      </c>
      <c r="P54" s="345"/>
      <c r="Q54" s="385">
        <v>50000000</v>
      </c>
      <c r="R54" s="345" t="s">
        <v>252</v>
      </c>
      <c r="S54" s="345" t="s">
        <v>307</v>
      </c>
      <c r="T54" s="345" t="s">
        <v>254</v>
      </c>
      <c r="U54" s="345" t="s">
        <v>255</v>
      </c>
      <c r="V54" s="390">
        <v>201020113005</v>
      </c>
      <c r="W54" s="345"/>
      <c r="X54" s="345"/>
      <c r="Y54" s="345"/>
      <c r="Z54" s="388"/>
      <c r="AA54" s="388"/>
      <c r="AB54" s="388"/>
      <c r="AC54" s="388"/>
      <c r="AD54" s="388"/>
      <c r="AE54" s="388"/>
      <c r="AF54" s="388"/>
      <c r="AG54" s="389"/>
      <c r="AH54" s="14"/>
      <c r="AI54" s="14"/>
      <c r="AJ54" s="14"/>
    </row>
    <row r="55" spans="1:36" ht="15">
      <c r="A55" s="402"/>
      <c r="B55" s="405"/>
      <c r="C55" s="386"/>
      <c r="D55" s="303"/>
      <c r="E55" s="387"/>
      <c r="F55" s="303"/>
      <c r="G55" s="336"/>
      <c r="H55" s="336"/>
      <c r="I55" s="336"/>
      <c r="J55" s="336"/>
      <c r="K55" s="345"/>
      <c r="L55" s="345"/>
      <c r="M55" s="345"/>
      <c r="N55" s="345"/>
      <c r="O55" s="345"/>
      <c r="P55" s="345"/>
      <c r="Q55" s="385"/>
      <c r="R55" s="345"/>
      <c r="S55" s="345"/>
      <c r="T55" s="345"/>
      <c r="U55" s="345"/>
      <c r="V55" s="390"/>
      <c r="W55" s="345"/>
      <c r="X55" s="345"/>
      <c r="Y55" s="345"/>
      <c r="Z55" s="388"/>
      <c r="AA55" s="388"/>
      <c r="AB55" s="388"/>
      <c r="AC55" s="388"/>
      <c r="AD55" s="388"/>
      <c r="AE55" s="388"/>
      <c r="AF55" s="388"/>
      <c r="AG55" s="389"/>
      <c r="AH55" s="14"/>
      <c r="AI55" s="14"/>
      <c r="AJ55" s="14"/>
    </row>
    <row r="56" spans="1:36" ht="15">
      <c r="A56" s="402"/>
      <c r="B56" s="405"/>
      <c r="C56" s="386"/>
      <c r="D56" s="303"/>
      <c r="E56" s="387"/>
      <c r="F56" s="303"/>
      <c r="G56" s="336"/>
      <c r="H56" s="336"/>
      <c r="I56" s="336"/>
      <c r="J56" s="336"/>
      <c r="K56" s="345"/>
      <c r="L56" s="345"/>
      <c r="M56" s="345"/>
      <c r="N56" s="345"/>
      <c r="O56" s="345"/>
      <c r="P56" s="345"/>
      <c r="Q56" s="385"/>
      <c r="R56" s="345"/>
      <c r="S56" s="345"/>
      <c r="T56" s="345"/>
      <c r="U56" s="345"/>
      <c r="V56" s="390"/>
      <c r="W56" s="345"/>
      <c r="X56" s="345"/>
      <c r="Y56" s="345"/>
      <c r="Z56" s="388"/>
      <c r="AA56" s="388"/>
      <c r="AB56" s="388"/>
      <c r="AC56" s="388"/>
      <c r="AD56" s="388"/>
      <c r="AE56" s="388"/>
      <c r="AF56" s="388"/>
      <c r="AG56" s="389"/>
      <c r="AH56" s="14"/>
      <c r="AI56" s="14"/>
      <c r="AJ56" s="14"/>
    </row>
    <row r="57" spans="1:36" ht="15">
      <c r="A57" s="402"/>
      <c r="B57" s="405"/>
      <c r="C57" s="386"/>
      <c r="D57" s="303"/>
      <c r="E57" s="387"/>
      <c r="F57" s="303"/>
      <c r="G57" s="336"/>
      <c r="H57" s="336"/>
      <c r="I57" s="336"/>
      <c r="J57" s="336"/>
      <c r="K57" s="345"/>
      <c r="L57" s="345"/>
      <c r="M57" s="345"/>
      <c r="N57" s="345"/>
      <c r="O57" s="345"/>
      <c r="P57" s="345"/>
      <c r="Q57" s="385"/>
      <c r="R57" s="345"/>
      <c r="S57" s="345"/>
      <c r="T57" s="345"/>
      <c r="U57" s="345"/>
      <c r="V57" s="390"/>
      <c r="W57" s="345"/>
      <c r="X57" s="345"/>
      <c r="Y57" s="345"/>
      <c r="Z57" s="388"/>
      <c r="AA57" s="388"/>
      <c r="AB57" s="388"/>
      <c r="AC57" s="388"/>
      <c r="AD57" s="388"/>
      <c r="AE57" s="388"/>
      <c r="AF57" s="388"/>
      <c r="AG57" s="389"/>
      <c r="AH57" s="14"/>
      <c r="AI57" s="14"/>
      <c r="AJ57" s="14"/>
    </row>
    <row r="58" spans="1:36" ht="15">
      <c r="A58" s="402"/>
      <c r="B58" s="405"/>
      <c r="C58" s="386" t="s">
        <v>308</v>
      </c>
      <c r="D58" s="303" t="s">
        <v>80</v>
      </c>
      <c r="E58" s="387" t="s">
        <v>81</v>
      </c>
      <c r="F58" s="303" t="s">
        <v>82</v>
      </c>
      <c r="G58" s="336" t="s">
        <v>309</v>
      </c>
      <c r="H58" s="336" t="s">
        <v>310</v>
      </c>
      <c r="I58" s="336" t="s">
        <v>311</v>
      </c>
      <c r="J58" s="336" t="s">
        <v>312</v>
      </c>
      <c r="K58" s="336" t="s">
        <v>312</v>
      </c>
      <c r="L58" s="336"/>
      <c r="M58" s="336">
        <v>0</v>
      </c>
      <c r="N58" s="336">
        <v>1</v>
      </c>
      <c r="O58" s="336" t="s">
        <v>313</v>
      </c>
      <c r="P58" s="345"/>
      <c r="Q58" s="385">
        <v>60000000</v>
      </c>
      <c r="R58" s="345" t="s">
        <v>252</v>
      </c>
      <c r="S58" s="345" t="s">
        <v>314</v>
      </c>
      <c r="T58" s="345" t="s">
        <v>254</v>
      </c>
      <c r="U58" s="345" t="s">
        <v>255</v>
      </c>
      <c r="V58" s="345"/>
      <c r="W58" s="345"/>
      <c r="X58" s="384">
        <v>201030501001</v>
      </c>
      <c r="Y58" s="345"/>
      <c r="Z58" s="66"/>
      <c r="AA58" s="66"/>
      <c r="AB58" s="66"/>
      <c r="AC58" s="66"/>
      <c r="AD58" s="66"/>
      <c r="AE58" s="66"/>
      <c r="AF58" s="66"/>
      <c r="AG58" s="153"/>
      <c r="AH58" s="14"/>
      <c r="AI58" s="14"/>
      <c r="AJ58" s="14"/>
    </row>
    <row r="59" spans="1:36" ht="15">
      <c r="A59" s="402"/>
      <c r="B59" s="405"/>
      <c r="C59" s="386"/>
      <c r="D59" s="303"/>
      <c r="E59" s="387"/>
      <c r="F59" s="303"/>
      <c r="G59" s="336"/>
      <c r="H59" s="336"/>
      <c r="I59" s="336"/>
      <c r="J59" s="336"/>
      <c r="K59" s="336"/>
      <c r="L59" s="336"/>
      <c r="M59" s="336"/>
      <c r="N59" s="336"/>
      <c r="O59" s="336"/>
      <c r="P59" s="345"/>
      <c r="Q59" s="385"/>
      <c r="R59" s="345"/>
      <c r="S59" s="345"/>
      <c r="T59" s="345"/>
      <c r="U59" s="345"/>
      <c r="V59" s="345"/>
      <c r="W59" s="345"/>
      <c r="X59" s="384"/>
      <c r="Y59" s="345"/>
      <c r="Z59" s="66"/>
      <c r="AA59" s="66"/>
      <c r="AB59" s="66"/>
      <c r="AC59" s="66"/>
      <c r="AD59" s="66"/>
      <c r="AE59" s="66"/>
      <c r="AF59" s="66"/>
      <c r="AG59" s="153"/>
      <c r="AH59" s="14"/>
      <c r="AI59" s="14"/>
      <c r="AJ59" s="14"/>
    </row>
    <row r="60" spans="1:36" ht="15">
      <c r="A60" s="402"/>
      <c r="B60" s="405"/>
      <c r="C60" s="386"/>
      <c r="D60" s="303"/>
      <c r="E60" s="387"/>
      <c r="F60" s="303"/>
      <c r="G60" s="336"/>
      <c r="H60" s="336"/>
      <c r="I60" s="336"/>
      <c r="J60" s="336"/>
      <c r="K60" s="336"/>
      <c r="L60" s="336"/>
      <c r="M60" s="336"/>
      <c r="N60" s="336"/>
      <c r="O60" s="336"/>
      <c r="P60" s="345"/>
      <c r="Q60" s="385"/>
      <c r="R60" s="345"/>
      <c r="S60" s="345"/>
      <c r="T60" s="345"/>
      <c r="U60" s="345"/>
      <c r="V60" s="345"/>
      <c r="W60" s="345"/>
      <c r="X60" s="384"/>
      <c r="Y60" s="345"/>
      <c r="Z60" s="66"/>
      <c r="AA60" s="66"/>
      <c r="AB60" s="66"/>
      <c r="AC60" s="66"/>
      <c r="AD60" s="66"/>
      <c r="AE60" s="66"/>
      <c r="AF60" s="66"/>
      <c r="AG60" s="153"/>
      <c r="AH60" s="14"/>
      <c r="AI60" s="14"/>
      <c r="AJ60" s="14"/>
    </row>
    <row r="61" spans="1:36" ht="15">
      <c r="A61" s="402"/>
      <c r="B61" s="405"/>
      <c r="C61" s="386"/>
      <c r="D61" s="303"/>
      <c r="E61" s="387"/>
      <c r="F61" s="303"/>
      <c r="G61" s="336"/>
      <c r="H61" s="336"/>
      <c r="I61" s="336"/>
      <c r="J61" s="336"/>
      <c r="K61" s="336"/>
      <c r="L61" s="336"/>
      <c r="M61" s="336"/>
      <c r="N61" s="336"/>
      <c r="O61" s="336"/>
      <c r="P61" s="345"/>
      <c r="Q61" s="385"/>
      <c r="R61" s="345"/>
      <c r="S61" s="345"/>
      <c r="T61" s="345"/>
      <c r="U61" s="345"/>
      <c r="V61" s="345"/>
      <c r="W61" s="345"/>
      <c r="X61" s="384"/>
      <c r="Y61" s="345"/>
      <c r="Z61" s="66"/>
      <c r="AA61" s="66"/>
      <c r="AB61" s="66"/>
      <c r="AC61" s="66"/>
      <c r="AD61" s="66"/>
      <c r="AE61" s="66"/>
      <c r="AF61" s="66"/>
      <c r="AG61" s="153"/>
      <c r="AH61" s="14"/>
      <c r="AI61" s="14"/>
      <c r="AJ61" s="14"/>
    </row>
    <row r="62" spans="1:36" ht="270.75">
      <c r="A62" s="403"/>
      <c r="B62" s="406"/>
      <c r="C62" s="386"/>
      <c r="D62" s="303"/>
      <c r="E62" s="387"/>
      <c r="F62" s="303"/>
      <c r="G62" s="56" t="s">
        <v>315</v>
      </c>
      <c r="H62" s="56" t="s">
        <v>316</v>
      </c>
      <c r="I62" s="56" t="s">
        <v>317</v>
      </c>
      <c r="J62" s="56" t="s">
        <v>318</v>
      </c>
      <c r="K62" s="336" t="s">
        <v>318</v>
      </c>
      <c r="L62" s="336"/>
      <c r="M62" s="56">
        <v>0</v>
      </c>
      <c r="N62" s="56">
        <v>1</v>
      </c>
      <c r="O62" s="56" t="s">
        <v>319</v>
      </c>
      <c r="P62" s="47"/>
      <c r="Q62" s="73">
        <v>81199565</v>
      </c>
      <c r="R62" s="56" t="s">
        <v>252</v>
      </c>
      <c r="S62" s="56" t="s">
        <v>314</v>
      </c>
      <c r="T62" s="56" t="s">
        <v>254</v>
      </c>
      <c r="U62" s="56" t="s">
        <v>255</v>
      </c>
      <c r="V62" s="47"/>
      <c r="W62" s="47"/>
      <c r="X62" s="74">
        <v>201030501002</v>
      </c>
      <c r="Y62" s="47"/>
      <c r="Z62" s="66"/>
      <c r="AA62" s="66"/>
      <c r="AB62" s="66"/>
      <c r="AC62" s="66"/>
      <c r="AD62" s="66"/>
      <c r="AE62" s="66"/>
      <c r="AF62" s="66"/>
      <c r="AG62" s="153"/>
      <c r="AH62" s="14"/>
      <c r="AI62" s="14"/>
      <c r="AJ62" s="14"/>
    </row>
    <row r="63" spans="1:36" ht="31.5" customHeight="1">
      <c r="A63" s="300">
        <v>5</v>
      </c>
      <c r="B63" s="380" t="s">
        <v>364</v>
      </c>
      <c r="C63" s="380" t="s">
        <v>320</v>
      </c>
      <c r="D63" s="294" t="s">
        <v>371</v>
      </c>
      <c r="E63" s="382" t="s">
        <v>321</v>
      </c>
      <c r="F63" s="294" t="s">
        <v>113</v>
      </c>
      <c r="G63" s="364" t="s">
        <v>322</v>
      </c>
      <c r="H63" s="362" t="s">
        <v>323</v>
      </c>
      <c r="I63" s="362" t="s">
        <v>324</v>
      </c>
      <c r="J63" s="362" t="s">
        <v>325</v>
      </c>
      <c r="K63" s="368" t="s">
        <v>325</v>
      </c>
      <c r="L63" s="369"/>
      <c r="M63" s="372">
        <v>0</v>
      </c>
      <c r="N63" s="374">
        <v>1</v>
      </c>
      <c r="O63" s="362" t="s">
        <v>326</v>
      </c>
      <c r="P63" s="376"/>
      <c r="Q63" s="378">
        <v>80000000</v>
      </c>
      <c r="R63" s="362" t="s">
        <v>252</v>
      </c>
      <c r="S63" s="362" t="s">
        <v>252</v>
      </c>
      <c r="T63" s="364" t="s">
        <v>254</v>
      </c>
      <c r="U63" s="364" t="s">
        <v>255</v>
      </c>
      <c r="V63" s="366">
        <v>201020103001</v>
      </c>
      <c r="W63" s="360"/>
      <c r="X63" s="360"/>
      <c r="Y63" s="360"/>
      <c r="Z63" s="66"/>
      <c r="AA63" s="66"/>
      <c r="AB63" s="66"/>
      <c r="AC63" s="66"/>
      <c r="AD63" s="66"/>
      <c r="AE63" s="66"/>
      <c r="AF63" s="66"/>
      <c r="AG63" s="153"/>
      <c r="AH63" s="14"/>
      <c r="AI63" s="14"/>
      <c r="AJ63" s="14"/>
    </row>
    <row r="64" spans="1:36" ht="69" customHeight="1" thickBot="1">
      <c r="A64" s="301"/>
      <c r="B64" s="381"/>
      <c r="C64" s="381"/>
      <c r="D64" s="298"/>
      <c r="E64" s="383"/>
      <c r="F64" s="298"/>
      <c r="G64" s="365"/>
      <c r="H64" s="363"/>
      <c r="I64" s="363"/>
      <c r="J64" s="363"/>
      <c r="K64" s="370"/>
      <c r="L64" s="371"/>
      <c r="M64" s="373"/>
      <c r="N64" s="375"/>
      <c r="O64" s="363"/>
      <c r="P64" s="377"/>
      <c r="Q64" s="379"/>
      <c r="R64" s="363"/>
      <c r="S64" s="363"/>
      <c r="T64" s="365"/>
      <c r="U64" s="365"/>
      <c r="V64" s="367"/>
      <c r="W64" s="361"/>
      <c r="X64" s="361"/>
      <c r="Y64" s="361"/>
      <c r="Z64" s="154"/>
      <c r="AA64" s="154"/>
      <c r="AB64" s="154"/>
      <c r="AC64" s="154"/>
      <c r="AD64" s="154"/>
      <c r="AE64" s="154"/>
      <c r="AF64" s="154"/>
      <c r="AG64" s="155"/>
      <c r="AH64" s="14"/>
      <c r="AI64" s="14"/>
      <c r="AJ64" s="14"/>
    </row>
    <row r="65" spans="1:36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5"/>
      <c r="M65" s="5"/>
      <c r="N65" s="7"/>
      <c r="O65" s="7"/>
      <c r="P65" s="7"/>
      <c r="Q65" s="7"/>
      <c r="R65" s="7"/>
      <c r="S65" s="5"/>
      <c r="T65" s="5"/>
      <c r="U65" s="7"/>
      <c r="V65" s="3"/>
      <c r="W65" s="3"/>
      <c r="X65" s="3"/>
      <c r="Y65" s="3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36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5"/>
      <c r="M66" s="5"/>
      <c r="N66" s="7"/>
      <c r="O66" s="7"/>
      <c r="P66" s="7"/>
      <c r="Q66" s="39"/>
      <c r="R66" s="7"/>
      <c r="S66" s="5"/>
      <c r="T66" s="5"/>
      <c r="U66" s="7"/>
      <c r="V66" s="3"/>
      <c r="W66" s="3"/>
      <c r="X66" s="3"/>
      <c r="Y66" s="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 ht="15">
      <c r="A67" s="7"/>
      <c r="B67" s="7"/>
      <c r="C67" s="7"/>
      <c r="D67" s="7"/>
      <c r="E67" s="39"/>
      <c r="F67" s="7"/>
      <c r="G67" s="7"/>
      <c r="H67" s="7"/>
      <c r="I67" s="7"/>
      <c r="J67" s="7"/>
      <c r="K67" s="7"/>
      <c r="L67" s="5"/>
      <c r="M67" s="5"/>
      <c r="N67" s="7"/>
      <c r="O67" s="7"/>
      <c r="P67" s="7"/>
      <c r="Q67" s="7"/>
      <c r="R67" s="7"/>
      <c r="S67" s="5"/>
      <c r="T67" s="5"/>
      <c r="U67" s="7"/>
      <c r="V67" s="3"/>
      <c r="W67" s="3"/>
      <c r="X67" s="3"/>
      <c r="Y67" s="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1:36" ht="18">
      <c r="A68" s="14"/>
      <c r="B68" s="292" t="s">
        <v>109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5"/>
      <c r="T68" s="5"/>
      <c r="U68" s="7"/>
      <c r="V68" s="3"/>
      <c r="W68" s="3"/>
      <c r="X68" s="3"/>
      <c r="Y68" s="3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36" ht="18">
      <c r="A69" s="14"/>
      <c r="B69" s="293" t="s">
        <v>107</v>
      </c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5"/>
      <c r="T69" s="5"/>
      <c r="U69" s="7"/>
      <c r="V69" s="3"/>
      <c r="W69" s="3"/>
      <c r="X69" s="3"/>
      <c r="Y69" s="3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spans="1:36" ht="18">
      <c r="A70" s="14"/>
      <c r="B70" s="293" t="s">
        <v>108</v>
      </c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5"/>
      <c r="T70" s="5"/>
      <c r="U70" s="7"/>
      <c r="V70" s="3"/>
      <c r="W70" s="3"/>
      <c r="X70" s="3"/>
      <c r="Y70" s="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36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5"/>
      <c r="M71" s="5"/>
      <c r="N71" s="7"/>
      <c r="O71" s="7"/>
      <c r="P71" s="7"/>
      <c r="Q71" s="7"/>
      <c r="R71" s="7"/>
      <c r="S71" s="5"/>
      <c r="T71" s="5"/>
      <c r="U71" s="7"/>
      <c r="V71" s="3"/>
      <c r="W71" s="3"/>
      <c r="X71" s="3"/>
      <c r="Y71" s="3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</row>
    <row r="72" spans="1:36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spans="1:36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1:36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</row>
    <row r="75" spans="1:36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spans="1:36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spans="1:36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</sheetData>
  <sheetProtection/>
  <mergeCells count="292">
    <mergeCell ref="V11:AG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N12"/>
    <mergeCell ref="P12:P13"/>
    <mergeCell ref="Q12:Q13"/>
    <mergeCell ref="AG12:AG13"/>
    <mergeCell ref="K13:L13"/>
    <mergeCell ref="R12:S12"/>
    <mergeCell ref="T12:T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E12:AE13"/>
    <mergeCell ref="AF12:AF13"/>
    <mergeCell ref="U12:U13"/>
    <mergeCell ref="V12:W12"/>
    <mergeCell ref="X12:AC12"/>
    <mergeCell ref="AD12:AD13"/>
    <mergeCell ref="K14:L17"/>
    <mergeCell ref="M14:M17"/>
    <mergeCell ref="N14:N17"/>
    <mergeCell ref="O14:O17"/>
    <mergeCell ref="P14:P17"/>
    <mergeCell ref="Q14:Q17"/>
    <mergeCell ref="Y14:Y17"/>
    <mergeCell ref="AG14:AG17"/>
    <mergeCell ref="A18:A62"/>
    <mergeCell ref="B18:B62"/>
    <mergeCell ref="C18:C29"/>
    <mergeCell ref="D18:D29"/>
    <mergeCell ref="E18:E24"/>
    <mergeCell ref="F18:F24"/>
    <mergeCell ref="R14:R17"/>
    <mergeCell ref="S14:S17"/>
    <mergeCell ref="G18:G24"/>
    <mergeCell ref="H18:H24"/>
    <mergeCell ref="I18:I21"/>
    <mergeCell ref="J18:J21"/>
    <mergeCell ref="K18:L21"/>
    <mergeCell ref="X14:X17"/>
    <mergeCell ref="T14:T17"/>
    <mergeCell ref="U14:U17"/>
    <mergeCell ref="V14:V17"/>
    <mergeCell ref="W14:W17"/>
    <mergeCell ref="U18:U21"/>
    <mergeCell ref="V18:V21"/>
    <mergeCell ref="W18:W21"/>
    <mergeCell ref="X18:X21"/>
    <mergeCell ref="M18:M21"/>
    <mergeCell ref="N18:N21"/>
    <mergeCell ref="O18:O21"/>
    <mergeCell ref="P18:P21"/>
    <mergeCell ref="Q18:Q21"/>
    <mergeCell ref="R18:R21"/>
    <mergeCell ref="Y18:Y21"/>
    <mergeCell ref="K22:L22"/>
    <mergeCell ref="K23:L23"/>
    <mergeCell ref="K24:L24"/>
    <mergeCell ref="K25:L25"/>
    <mergeCell ref="E26:E29"/>
    <mergeCell ref="F26:F29"/>
    <mergeCell ref="G26:G29"/>
    <mergeCell ref="S18:S21"/>
    <mergeCell ref="T18:T21"/>
    <mergeCell ref="H26:H29"/>
    <mergeCell ref="I26:I29"/>
    <mergeCell ref="J26:J29"/>
    <mergeCell ref="K26:L29"/>
    <mergeCell ref="M26:M29"/>
    <mergeCell ref="N26:N29"/>
    <mergeCell ref="O26:O29"/>
    <mergeCell ref="P26:P29"/>
    <mergeCell ref="Q26:Q29"/>
    <mergeCell ref="R26:R29"/>
    <mergeCell ref="S26:S29"/>
    <mergeCell ref="T26:T29"/>
    <mergeCell ref="AC26:AC29"/>
    <mergeCell ref="AD26:AD29"/>
    <mergeCell ref="AE26:AE29"/>
    <mergeCell ref="AF26:AF29"/>
    <mergeCell ref="U26:U29"/>
    <mergeCell ref="V26:V29"/>
    <mergeCell ref="W26:W29"/>
    <mergeCell ref="X26:X29"/>
    <mergeCell ref="Y26:Y29"/>
    <mergeCell ref="Z26:Z29"/>
    <mergeCell ref="AG26:AG29"/>
    <mergeCell ref="C30:C45"/>
    <mergeCell ref="D30:D45"/>
    <mergeCell ref="E30:E33"/>
    <mergeCell ref="F30:F33"/>
    <mergeCell ref="K30:L33"/>
    <mergeCell ref="E34:E37"/>
    <mergeCell ref="F34:F37"/>
    <mergeCell ref="AA26:AA29"/>
    <mergeCell ref="AB26:AB29"/>
    <mergeCell ref="R34:R37"/>
    <mergeCell ref="S34:S37"/>
    <mergeCell ref="G34:G37"/>
    <mergeCell ref="H34:H37"/>
    <mergeCell ref="I34:I37"/>
    <mergeCell ref="J34:J37"/>
    <mergeCell ref="K34:L37"/>
    <mergeCell ref="M34:M37"/>
    <mergeCell ref="AD34:AD37"/>
    <mergeCell ref="AE34:AE37"/>
    <mergeCell ref="T34:T37"/>
    <mergeCell ref="U34:U37"/>
    <mergeCell ref="V34:V37"/>
    <mergeCell ref="W34:W37"/>
    <mergeCell ref="X34:X37"/>
    <mergeCell ref="Y34:Y37"/>
    <mergeCell ref="J38:J41"/>
    <mergeCell ref="K38:L41"/>
    <mergeCell ref="Z34:Z37"/>
    <mergeCell ref="AA34:AA37"/>
    <mergeCell ref="AB34:AB37"/>
    <mergeCell ref="AC34:AC37"/>
    <mergeCell ref="N34:N37"/>
    <mergeCell ref="O34:O37"/>
    <mergeCell ref="P34:P37"/>
    <mergeCell ref="Q34:Q37"/>
    <mergeCell ref="E42:E45"/>
    <mergeCell ref="F42:F45"/>
    <mergeCell ref="G42:G45"/>
    <mergeCell ref="H42:H45"/>
    <mergeCell ref="AF34:AF37"/>
    <mergeCell ref="AG34:AG37"/>
    <mergeCell ref="E38:E41"/>
    <mergeCell ref="F38:F41"/>
    <mergeCell ref="H38:H41"/>
    <mergeCell ref="I38:I41"/>
    <mergeCell ref="I42:I45"/>
    <mergeCell ref="J42:J45"/>
    <mergeCell ref="K42:L45"/>
    <mergeCell ref="M42:M45"/>
    <mergeCell ref="N42:N45"/>
    <mergeCell ref="O42:O45"/>
    <mergeCell ref="V42:V45"/>
    <mergeCell ref="W42:W45"/>
    <mergeCell ref="X42:X45"/>
    <mergeCell ref="Y42:Y45"/>
    <mergeCell ref="P42:P45"/>
    <mergeCell ref="Q42:Q45"/>
    <mergeCell ref="R42:R45"/>
    <mergeCell ref="S42:S45"/>
    <mergeCell ref="T42:T45"/>
    <mergeCell ref="U42:U45"/>
    <mergeCell ref="G46:G49"/>
    <mergeCell ref="H46:H49"/>
    <mergeCell ref="I46:I49"/>
    <mergeCell ref="J46:J49"/>
    <mergeCell ref="C46:C57"/>
    <mergeCell ref="D46:D57"/>
    <mergeCell ref="E46:E49"/>
    <mergeCell ref="F46:F49"/>
    <mergeCell ref="E50:E53"/>
    <mergeCell ref="F50:F53"/>
    <mergeCell ref="V46:V49"/>
    <mergeCell ref="W46:W49"/>
    <mergeCell ref="K46:L49"/>
    <mergeCell ref="M46:M49"/>
    <mergeCell ref="N46:N49"/>
    <mergeCell ref="O46:O49"/>
    <mergeCell ref="P46:P49"/>
    <mergeCell ref="Q46:Q49"/>
    <mergeCell ref="AF46:AF49"/>
    <mergeCell ref="AG46:AG49"/>
    <mergeCell ref="X46:X49"/>
    <mergeCell ref="Y46:Y49"/>
    <mergeCell ref="Z46:Z49"/>
    <mergeCell ref="AA46:AA49"/>
    <mergeCell ref="AB46:AB49"/>
    <mergeCell ref="AC46:AC49"/>
    <mergeCell ref="G50:G53"/>
    <mergeCell ref="H50:H53"/>
    <mergeCell ref="I50:I53"/>
    <mergeCell ref="J50:J53"/>
    <mergeCell ref="AD46:AD49"/>
    <mergeCell ref="AE46:AE49"/>
    <mergeCell ref="R46:R49"/>
    <mergeCell ref="S46:S49"/>
    <mergeCell ref="T46:T49"/>
    <mergeCell ref="U46:U49"/>
    <mergeCell ref="V50:V53"/>
    <mergeCell ref="W50:W53"/>
    <mergeCell ref="K50:L53"/>
    <mergeCell ref="M50:M53"/>
    <mergeCell ref="N50:N53"/>
    <mergeCell ref="O50:O53"/>
    <mergeCell ref="P50:P53"/>
    <mergeCell ref="Q50:Q53"/>
    <mergeCell ref="E54:E57"/>
    <mergeCell ref="F54:F57"/>
    <mergeCell ref="G54:G57"/>
    <mergeCell ref="H54:H57"/>
    <mergeCell ref="X50:X53"/>
    <mergeCell ref="Y50:Y53"/>
    <mergeCell ref="R50:R53"/>
    <mergeCell ref="S50:S53"/>
    <mergeCell ref="T50:T53"/>
    <mergeCell ref="U50:U53"/>
    <mergeCell ref="I54:I57"/>
    <mergeCell ref="J54:J57"/>
    <mergeCell ref="K54:L57"/>
    <mergeCell ref="M54:M57"/>
    <mergeCell ref="N54:N57"/>
    <mergeCell ref="O54:O57"/>
    <mergeCell ref="P54:P57"/>
    <mergeCell ref="Q54:Q57"/>
    <mergeCell ref="R54:R57"/>
    <mergeCell ref="S54:S57"/>
    <mergeCell ref="T54:T57"/>
    <mergeCell ref="U54:U57"/>
    <mergeCell ref="V54:V57"/>
    <mergeCell ref="W54:W57"/>
    <mergeCell ref="X54:X57"/>
    <mergeCell ref="Y54:Y57"/>
    <mergeCell ref="Z54:Z57"/>
    <mergeCell ref="AA54:AA57"/>
    <mergeCell ref="AB54:AB57"/>
    <mergeCell ref="AC54:AC57"/>
    <mergeCell ref="AD54:AD57"/>
    <mergeCell ref="AE54:AE57"/>
    <mergeCell ref="AF54:AF57"/>
    <mergeCell ref="AG54:AG57"/>
    <mergeCell ref="G58:G61"/>
    <mergeCell ref="H58:H61"/>
    <mergeCell ref="I58:I61"/>
    <mergeCell ref="J58:J61"/>
    <mergeCell ref="C58:C62"/>
    <mergeCell ref="D58:D62"/>
    <mergeCell ref="E58:E62"/>
    <mergeCell ref="F58:F62"/>
    <mergeCell ref="U58:U61"/>
    <mergeCell ref="V58:V61"/>
    <mergeCell ref="W58:W61"/>
    <mergeCell ref="K58:L61"/>
    <mergeCell ref="M58:M61"/>
    <mergeCell ref="N58:N61"/>
    <mergeCell ref="O58:O61"/>
    <mergeCell ref="P58:P61"/>
    <mergeCell ref="Q58:Q61"/>
    <mergeCell ref="A63:A64"/>
    <mergeCell ref="B63:B64"/>
    <mergeCell ref="E63:E64"/>
    <mergeCell ref="F63:F64"/>
    <mergeCell ref="X58:X61"/>
    <mergeCell ref="Y58:Y61"/>
    <mergeCell ref="K62:L62"/>
    <mergeCell ref="R58:R61"/>
    <mergeCell ref="S58:S61"/>
    <mergeCell ref="T58:T61"/>
    <mergeCell ref="G63:G64"/>
    <mergeCell ref="H63:H64"/>
    <mergeCell ref="I63:I64"/>
    <mergeCell ref="J63:J64"/>
    <mergeCell ref="C63:C64"/>
    <mergeCell ref="D63:D64"/>
    <mergeCell ref="W63:W64"/>
    <mergeCell ref="K63:L64"/>
    <mergeCell ref="M63:M64"/>
    <mergeCell ref="N63:N64"/>
    <mergeCell ref="O63:O64"/>
    <mergeCell ref="P63:P64"/>
    <mergeCell ref="Q63:Q64"/>
    <mergeCell ref="B68:R68"/>
    <mergeCell ref="B69:R69"/>
    <mergeCell ref="B70:R70"/>
    <mergeCell ref="X63:X64"/>
    <mergeCell ref="Y63:Y64"/>
    <mergeCell ref="R63:R64"/>
    <mergeCell ref="S63:S64"/>
    <mergeCell ref="T63:T64"/>
    <mergeCell ref="U63:U64"/>
    <mergeCell ref="V63:V6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9"/>
  <sheetViews>
    <sheetView zoomScale="50" zoomScaleNormal="50" zoomScalePageLayoutView="0" workbookViewId="0" topLeftCell="A1">
      <selection activeCell="C8" sqref="C8"/>
    </sheetView>
  </sheetViews>
  <sheetFormatPr defaultColWidth="11.421875" defaultRowHeight="15"/>
  <cols>
    <col min="4" max="4" width="13.421875" style="0" customWidth="1"/>
    <col min="8" max="8" width="20.28125" style="0" customWidth="1"/>
    <col min="10" max="10" width="13.7109375" style="0" customWidth="1"/>
    <col min="17" max="17" width="28.57421875" style="0" customWidth="1"/>
    <col min="22" max="22" width="16.00390625" style="0" customWidth="1"/>
    <col min="25" max="25" width="39.8515625" style="0" bestFit="1" customWidth="1"/>
  </cols>
  <sheetData>
    <row r="2" spans="1:26" ht="15">
      <c r="A2" s="6"/>
      <c r="B2" s="15" t="s">
        <v>0</v>
      </c>
      <c r="C2" s="15"/>
      <c r="D2" s="8"/>
      <c r="E2" s="9"/>
      <c r="F2" s="41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8"/>
      <c r="W2" s="16"/>
      <c r="X2" s="16"/>
      <c r="Y2" s="16"/>
      <c r="Z2" s="6"/>
    </row>
    <row r="3" spans="1:26" ht="15">
      <c r="A3" s="6"/>
      <c r="B3" s="10" t="s">
        <v>1</v>
      </c>
      <c r="C3" s="10"/>
      <c r="D3" s="10"/>
      <c r="E3" s="10"/>
      <c r="F3" s="4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6"/>
      <c r="X3" s="16"/>
      <c r="Y3" s="16"/>
      <c r="Z3" s="6"/>
    </row>
    <row r="4" spans="1:26" ht="15">
      <c r="A4" s="6"/>
      <c r="B4" s="10" t="s">
        <v>351</v>
      </c>
      <c r="C4" s="10"/>
      <c r="D4" s="10"/>
      <c r="E4" s="10"/>
      <c r="F4" s="4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6"/>
      <c r="X4" s="16"/>
      <c r="Y4" s="16"/>
      <c r="Z4" s="6"/>
    </row>
    <row r="5" spans="1:26" ht="15">
      <c r="A5" s="6"/>
      <c r="B5" s="16"/>
      <c r="C5" s="16"/>
      <c r="D5" s="41"/>
      <c r="E5" s="11"/>
      <c r="F5" s="41"/>
      <c r="G5" s="4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8"/>
      <c r="W5" s="16"/>
      <c r="X5" s="16"/>
      <c r="Y5" s="16"/>
      <c r="Z5" s="6"/>
    </row>
    <row r="6" spans="1:26" ht="15">
      <c r="A6" s="6"/>
      <c r="B6" s="10" t="s">
        <v>2</v>
      </c>
      <c r="C6" s="10"/>
      <c r="D6" s="10"/>
      <c r="E6" s="10"/>
      <c r="F6" s="4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6"/>
      <c r="Y6" s="16"/>
      <c r="Z6" s="6"/>
    </row>
    <row r="7" spans="1:26" ht="15">
      <c r="A7" s="6"/>
      <c r="B7" s="12" t="s">
        <v>3</v>
      </c>
      <c r="C7" s="12"/>
      <c r="D7" s="10"/>
      <c r="E7" s="10"/>
      <c r="F7" s="4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6"/>
      <c r="X7" s="16"/>
      <c r="Y7" s="16"/>
      <c r="Z7" s="6"/>
    </row>
    <row r="8" spans="1:26" ht="15">
      <c r="A8" s="6"/>
      <c r="B8" s="16" t="s">
        <v>4</v>
      </c>
      <c r="C8" s="16"/>
      <c r="D8" s="41"/>
      <c r="E8" s="9"/>
      <c r="F8" s="4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8"/>
      <c r="W8" s="16"/>
      <c r="X8" s="16"/>
      <c r="Y8" s="16"/>
      <c r="Z8" s="6"/>
    </row>
    <row r="9" spans="1:26" ht="15">
      <c r="A9" s="6"/>
      <c r="B9" s="16"/>
      <c r="C9" s="16"/>
      <c r="D9" s="41"/>
      <c r="E9" s="9"/>
      <c r="F9" s="41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8"/>
      <c r="W9" s="16"/>
      <c r="X9" s="16"/>
      <c r="Y9" s="16"/>
      <c r="Z9" s="6"/>
    </row>
    <row r="10" spans="1:26" ht="15">
      <c r="A10" s="6"/>
      <c r="B10" s="321" t="s">
        <v>5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6"/>
    </row>
    <row r="11" spans="1:26" ht="15.75" thickBot="1">
      <c r="A11" s="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6"/>
    </row>
    <row r="12" spans="1:26" ht="15.75" customHeight="1" thickBot="1">
      <c r="A12" s="331" t="s">
        <v>8</v>
      </c>
      <c r="B12" s="331" t="s">
        <v>6</v>
      </c>
      <c r="C12" s="314" t="s">
        <v>8</v>
      </c>
      <c r="D12" s="322" t="s">
        <v>7</v>
      </c>
      <c r="E12" s="314" t="s">
        <v>8</v>
      </c>
      <c r="F12" s="314" t="s">
        <v>327</v>
      </c>
      <c r="G12" s="314" t="s">
        <v>8</v>
      </c>
      <c r="H12" s="314" t="s">
        <v>118</v>
      </c>
      <c r="I12" s="314" t="s">
        <v>8</v>
      </c>
      <c r="J12" s="314" t="s">
        <v>10</v>
      </c>
      <c r="K12" s="307" t="s">
        <v>11</v>
      </c>
      <c r="L12" s="308"/>
      <c r="M12" s="308"/>
      <c r="N12" s="309"/>
      <c r="O12" s="95"/>
      <c r="P12" s="314" t="s">
        <v>12</v>
      </c>
      <c r="Q12" s="310" t="s">
        <v>13</v>
      </c>
      <c r="R12" s="312" t="s">
        <v>14</v>
      </c>
      <c r="S12" s="313"/>
      <c r="T12" s="314" t="s">
        <v>116</v>
      </c>
      <c r="U12" s="314" t="s">
        <v>15</v>
      </c>
      <c r="V12" s="316" t="s">
        <v>16</v>
      </c>
      <c r="W12" s="317"/>
      <c r="X12" s="318"/>
      <c r="Y12" s="324" t="s">
        <v>17</v>
      </c>
      <c r="Z12" s="6"/>
    </row>
    <row r="13" spans="1:26" ht="95.25" thickBot="1">
      <c r="A13" s="439"/>
      <c r="B13" s="439"/>
      <c r="C13" s="315"/>
      <c r="D13" s="320"/>
      <c r="E13" s="311"/>
      <c r="F13" s="311"/>
      <c r="G13" s="315"/>
      <c r="H13" s="311"/>
      <c r="I13" s="315"/>
      <c r="J13" s="311"/>
      <c r="K13" s="319" t="s">
        <v>18</v>
      </c>
      <c r="L13" s="320"/>
      <c r="M13" s="96" t="s">
        <v>19</v>
      </c>
      <c r="N13" s="96" t="s">
        <v>119</v>
      </c>
      <c r="O13" s="97" t="s">
        <v>120</v>
      </c>
      <c r="P13" s="311"/>
      <c r="Q13" s="311"/>
      <c r="R13" s="98" t="s">
        <v>20</v>
      </c>
      <c r="S13" s="99" t="s">
        <v>21</v>
      </c>
      <c r="T13" s="315"/>
      <c r="U13" s="311"/>
      <c r="V13" s="100" t="s">
        <v>22</v>
      </c>
      <c r="W13" s="100" t="s">
        <v>23</v>
      </c>
      <c r="X13" s="101" t="s">
        <v>24</v>
      </c>
      <c r="Y13" s="325"/>
      <c r="Z13" s="6"/>
    </row>
    <row r="14" spans="1:26" ht="228">
      <c r="A14" s="436">
        <v>4</v>
      </c>
      <c r="B14" s="432" t="s">
        <v>363</v>
      </c>
      <c r="C14" s="432" t="s">
        <v>366</v>
      </c>
      <c r="D14" s="435" t="s">
        <v>367</v>
      </c>
      <c r="E14" s="137" t="s">
        <v>365</v>
      </c>
      <c r="F14" s="138" t="s">
        <v>328</v>
      </c>
      <c r="G14" s="132" t="s">
        <v>329</v>
      </c>
      <c r="H14" s="132" t="s">
        <v>330</v>
      </c>
      <c r="I14" s="132" t="s">
        <v>331</v>
      </c>
      <c r="J14" s="132" t="s">
        <v>332</v>
      </c>
      <c r="K14" s="427" t="s">
        <v>332</v>
      </c>
      <c r="L14" s="427"/>
      <c r="M14" s="132">
        <v>1</v>
      </c>
      <c r="N14" s="132">
        <v>4</v>
      </c>
      <c r="O14" s="132" t="s">
        <v>333</v>
      </c>
      <c r="P14" s="139"/>
      <c r="Q14" s="140">
        <v>80000000</v>
      </c>
      <c r="R14" s="141" t="s">
        <v>334</v>
      </c>
      <c r="S14" s="141" t="s">
        <v>335</v>
      </c>
      <c r="T14" s="141" t="s">
        <v>254</v>
      </c>
      <c r="U14" s="141" t="s">
        <v>255</v>
      </c>
      <c r="V14" s="142" t="s">
        <v>336</v>
      </c>
      <c r="W14" s="140"/>
      <c r="X14" s="140"/>
      <c r="Y14" s="143">
        <v>80000000</v>
      </c>
      <c r="Z14" s="6"/>
    </row>
    <row r="15" spans="1:26" ht="242.25">
      <c r="A15" s="437"/>
      <c r="B15" s="433"/>
      <c r="C15" s="433"/>
      <c r="D15" s="302"/>
      <c r="E15" s="428" t="s">
        <v>368</v>
      </c>
      <c r="F15" s="302" t="s">
        <v>337</v>
      </c>
      <c r="G15" s="82" t="s">
        <v>338</v>
      </c>
      <c r="H15" s="82" t="s">
        <v>339</v>
      </c>
      <c r="I15" s="82" t="s">
        <v>340</v>
      </c>
      <c r="J15" s="82" t="s">
        <v>341</v>
      </c>
      <c r="K15" s="354" t="s">
        <v>341</v>
      </c>
      <c r="L15" s="354"/>
      <c r="M15" s="82">
        <v>0</v>
      </c>
      <c r="N15" s="82">
        <v>1</v>
      </c>
      <c r="O15" s="82" t="s">
        <v>342</v>
      </c>
      <c r="P15" s="86"/>
      <c r="Q15" s="84">
        <v>120000000</v>
      </c>
      <c r="R15" s="85" t="s">
        <v>334</v>
      </c>
      <c r="S15" s="85" t="s">
        <v>343</v>
      </c>
      <c r="T15" s="85" t="s">
        <v>254</v>
      </c>
      <c r="U15" s="85" t="s">
        <v>255</v>
      </c>
      <c r="V15" s="136" t="s">
        <v>344</v>
      </c>
      <c r="W15" s="84"/>
      <c r="X15" s="84"/>
      <c r="Y15" s="133">
        <v>120000000</v>
      </c>
      <c r="Z15" s="6"/>
    </row>
    <row r="16" spans="1:26" ht="129" thickBot="1">
      <c r="A16" s="438"/>
      <c r="B16" s="434"/>
      <c r="C16" s="434"/>
      <c r="D16" s="430"/>
      <c r="E16" s="429"/>
      <c r="F16" s="430"/>
      <c r="G16" s="134" t="s">
        <v>345</v>
      </c>
      <c r="H16" s="134" t="s">
        <v>346</v>
      </c>
      <c r="I16" s="134" t="s">
        <v>347</v>
      </c>
      <c r="J16" s="134" t="s">
        <v>348</v>
      </c>
      <c r="K16" s="431" t="s">
        <v>348</v>
      </c>
      <c r="L16" s="431"/>
      <c r="M16" s="134">
        <v>0</v>
      </c>
      <c r="N16" s="134">
        <v>1</v>
      </c>
      <c r="O16" s="134" t="s">
        <v>132</v>
      </c>
      <c r="P16" s="144"/>
      <c r="Q16" s="145">
        <v>170000000</v>
      </c>
      <c r="R16" s="135" t="s">
        <v>334</v>
      </c>
      <c r="S16" s="135" t="s">
        <v>349</v>
      </c>
      <c r="T16" s="135" t="s">
        <v>254</v>
      </c>
      <c r="U16" s="135" t="s">
        <v>255</v>
      </c>
      <c r="V16" s="146" t="s">
        <v>350</v>
      </c>
      <c r="W16" s="145"/>
      <c r="X16" s="145"/>
      <c r="Y16" s="147">
        <v>170000000</v>
      </c>
      <c r="Z16" s="6"/>
    </row>
    <row r="17" spans="1:26" ht="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5"/>
      <c r="M17" s="5"/>
      <c r="N17" s="7"/>
      <c r="O17" s="7"/>
      <c r="P17" s="7"/>
      <c r="Q17" s="7"/>
      <c r="R17" s="7"/>
      <c r="S17" s="5"/>
      <c r="T17" s="5"/>
      <c r="U17" s="7"/>
      <c r="V17" s="3"/>
      <c r="W17" s="3"/>
      <c r="X17" s="3"/>
      <c r="Y17" s="3"/>
      <c r="Z17" s="6"/>
    </row>
    <row r="18" spans="1:26" ht="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5"/>
      <c r="M18" s="5"/>
      <c r="N18" s="7"/>
      <c r="O18" s="7"/>
      <c r="P18" s="7"/>
      <c r="Q18" s="39"/>
      <c r="R18" s="7"/>
      <c r="S18" s="5"/>
      <c r="T18" s="5"/>
      <c r="U18" s="7"/>
      <c r="V18" s="3"/>
      <c r="W18" s="3"/>
      <c r="X18" s="3"/>
      <c r="Y18" s="3"/>
      <c r="Z18" s="6"/>
    </row>
    <row r="19" spans="1:26" ht="15">
      <c r="A19" s="6"/>
      <c r="B19" s="7"/>
      <c r="C19" s="7"/>
      <c r="D19" s="7"/>
      <c r="E19" s="39"/>
      <c r="F19" s="7"/>
      <c r="G19" s="7"/>
      <c r="H19" s="7"/>
      <c r="I19" s="7"/>
      <c r="J19" s="7"/>
      <c r="K19" s="7"/>
      <c r="L19" s="5"/>
      <c r="M19" s="5"/>
      <c r="N19" s="7"/>
      <c r="O19" s="7"/>
      <c r="P19" s="7"/>
      <c r="Q19" s="7"/>
      <c r="R19" s="7"/>
      <c r="S19" s="5"/>
      <c r="T19" s="5"/>
      <c r="U19" s="7"/>
      <c r="V19" s="3"/>
      <c r="W19" s="3"/>
      <c r="X19" s="3"/>
      <c r="Y19" s="3"/>
      <c r="Z19" s="6"/>
    </row>
    <row r="20" spans="1:26" ht="18">
      <c r="A20" s="6"/>
      <c r="B20" s="292" t="s">
        <v>109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5"/>
      <c r="T20" s="5"/>
      <c r="U20" s="7"/>
      <c r="V20" s="3"/>
      <c r="W20" s="3"/>
      <c r="X20" s="3"/>
      <c r="Y20" s="3"/>
      <c r="Z20" s="6"/>
    </row>
    <row r="21" spans="1:26" ht="18">
      <c r="A21" s="6"/>
      <c r="B21" s="293" t="s">
        <v>107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5"/>
      <c r="T21" s="5"/>
      <c r="U21" s="7"/>
      <c r="V21" s="3"/>
      <c r="W21" s="3"/>
      <c r="X21" s="3"/>
      <c r="Y21" s="3"/>
      <c r="Z21" s="6"/>
    </row>
    <row r="22" spans="1:26" ht="18">
      <c r="A22" s="6"/>
      <c r="B22" s="293" t="s">
        <v>108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5"/>
      <c r="T22" s="5"/>
      <c r="U22" s="7"/>
      <c r="V22" s="3"/>
      <c r="W22" s="3"/>
      <c r="X22" s="3"/>
      <c r="Y22" s="3"/>
      <c r="Z22" s="6"/>
    </row>
    <row r="23" spans="1:26" ht="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5"/>
      <c r="M23" s="5"/>
      <c r="N23" s="7"/>
      <c r="O23" s="7"/>
      <c r="P23" s="7"/>
      <c r="Q23" s="7"/>
      <c r="R23" s="7"/>
      <c r="S23" s="5"/>
      <c r="T23" s="5"/>
      <c r="U23" s="7"/>
      <c r="V23" s="3"/>
      <c r="W23" s="3"/>
      <c r="X23" s="3"/>
      <c r="Y23" s="3"/>
      <c r="Z23" s="6"/>
    </row>
    <row r="24" spans="1:26" ht="15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6"/>
    </row>
    <row r="25" spans="1:26" ht="15">
      <c r="A25" s="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6"/>
    </row>
    <row r="26" spans="1:26" ht="15">
      <c r="A26" s="6"/>
      <c r="B26" s="6"/>
      <c r="C26" s="6"/>
      <c r="D26" s="6"/>
      <c r="E26" s="1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2"/>
      <c r="R26" s="1"/>
      <c r="S26" s="1"/>
      <c r="T26" s="1"/>
      <c r="U26" s="6"/>
      <c r="V26" s="4"/>
      <c r="W26" s="4"/>
      <c r="X26" s="4"/>
      <c r="Y26" s="4"/>
      <c r="Z26" s="6"/>
    </row>
    <row r="27" spans="1:26" ht="15">
      <c r="A27" s="6"/>
      <c r="B27" s="6"/>
      <c r="C27" s="6"/>
      <c r="D27" s="6"/>
      <c r="E27" s="1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"/>
      <c r="R27" s="1"/>
      <c r="S27" s="1"/>
      <c r="T27" s="1"/>
      <c r="U27" s="6"/>
      <c r="V27" s="4"/>
      <c r="W27" s="4"/>
      <c r="X27" s="4"/>
      <c r="Y27" s="4"/>
      <c r="Z27" s="6"/>
    </row>
    <row r="28" spans="1:26" ht="15">
      <c r="A28" s="6"/>
      <c r="B28" s="6"/>
      <c r="C28" s="6"/>
      <c r="D28" s="6"/>
      <c r="E28" s="1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2"/>
      <c r="R28" s="1"/>
      <c r="S28" s="1"/>
      <c r="T28" s="1"/>
      <c r="U28" s="6"/>
      <c r="V28" s="4"/>
      <c r="W28" s="4"/>
      <c r="X28" s="4"/>
      <c r="Y28" s="4"/>
      <c r="Z28" s="6"/>
    </row>
    <row r="29" spans="1:26" ht="15">
      <c r="A29" s="6"/>
      <c r="B29" s="6"/>
      <c r="C29" s="6"/>
      <c r="D29" s="6"/>
      <c r="E29" s="1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"/>
      <c r="R29" s="1"/>
      <c r="S29" s="1"/>
      <c r="T29" s="1"/>
      <c r="U29" s="6"/>
      <c r="V29" s="4"/>
      <c r="W29" s="4"/>
      <c r="X29" s="4"/>
      <c r="Y29" s="4"/>
      <c r="Z29" s="6"/>
    </row>
  </sheetData>
  <sheetProtection/>
  <mergeCells count="32">
    <mergeCell ref="Y12:Y13"/>
    <mergeCell ref="K13:L13"/>
    <mergeCell ref="P12:P13"/>
    <mergeCell ref="Q12:Q13"/>
    <mergeCell ref="B10:Y10"/>
    <mergeCell ref="A12:A13"/>
    <mergeCell ref="B12:B13"/>
    <mergeCell ref="C12:C13"/>
    <mergeCell ref="D12:D13"/>
    <mergeCell ref="E12:E13"/>
    <mergeCell ref="F12:F13"/>
    <mergeCell ref="G12:G13"/>
    <mergeCell ref="A14:A16"/>
    <mergeCell ref="B14:B16"/>
    <mergeCell ref="R12:S12"/>
    <mergeCell ref="T12:T13"/>
    <mergeCell ref="U12:U13"/>
    <mergeCell ref="V12:X12"/>
    <mergeCell ref="H12:H13"/>
    <mergeCell ref="I12:I13"/>
    <mergeCell ref="J12:J13"/>
    <mergeCell ref="K12:N12"/>
    <mergeCell ref="B20:R20"/>
    <mergeCell ref="B21:R21"/>
    <mergeCell ref="B22:R22"/>
    <mergeCell ref="K14:L14"/>
    <mergeCell ref="E15:E16"/>
    <mergeCell ref="F15:F16"/>
    <mergeCell ref="K15:L15"/>
    <mergeCell ref="K16:L16"/>
    <mergeCell ref="C14:C16"/>
    <mergeCell ref="D14:D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6"/>
  <sheetViews>
    <sheetView zoomScale="60" zoomScaleNormal="60" zoomScalePageLayoutView="0" workbookViewId="0" topLeftCell="A1">
      <selection activeCell="C5" sqref="C5"/>
    </sheetView>
  </sheetViews>
  <sheetFormatPr defaultColWidth="11.421875" defaultRowHeight="15"/>
  <cols>
    <col min="6" max="6" width="15.28125" style="0" customWidth="1"/>
    <col min="8" max="8" width="18.28125" style="0" customWidth="1"/>
    <col min="10" max="10" width="23.00390625" style="0" customWidth="1"/>
    <col min="16" max="16" width="35.7109375" style="0" customWidth="1"/>
    <col min="17" max="17" width="21.140625" style="0" customWidth="1"/>
    <col min="18" max="18" width="14.57421875" style="0" customWidth="1"/>
    <col min="19" max="19" width="16.00390625" style="0" customWidth="1"/>
    <col min="21" max="21" width="14.57421875" style="0" customWidth="1"/>
    <col min="27" max="27" width="22.28125" style="0" bestFit="1" customWidth="1"/>
  </cols>
  <sheetData>
    <row r="1" spans="1:28" ht="15">
      <c r="A1" s="14"/>
      <c r="B1" s="15" t="s">
        <v>0</v>
      </c>
      <c r="C1" s="15"/>
      <c r="D1" s="8"/>
      <c r="E1" s="9"/>
      <c r="F1" s="41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8"/>
      <c r="W1" s="8"/>
      <c r="X1" s="8"/>
      <c r="Y1" s="16"/>
      <c r="Z1" s="16"/>
      <c r="AA1" s="16"/>
      <c r="AB1" s="14"/>
    </row>
    <row r="2" spans="1:28" ht="15">
      <c r="A2" s="14"/>
      <c r="B2" s="10" t="s">
        <v>1</v>
      </c>
      <c r="C2" s="10"/>
      <c r="D2" s="10"/>
      <c r="E2" s="10"/>
      <c r="F2" s="4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6"/>
      <c r="Z2" s="16"/>
      <c r="AA2" s="16"/>
      <c r="AB2" s="14"/>
    </row>
    <row r="3" spans="1:28" ht="15">
      <c r="A3" s="14"/>
      <c r="B3" s="10" t="s">
        <v>372</v>
      </c>
      <c r="C3" s="10"/>
      <c r="D3" s="10"/>
      <c r="E3" s="10"/>
      <c r="F3" s="4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6"/>
      <c r="Z3" s="16"/>
      <c r="AA3" s="16"/>
      <c r="AB3" s="14"/>
    </row>
    <row r="4" spans="1:28" ht="15">
      <c r="A4" s="14"/>
      <c r="B4" s="16"/>
      <c r="C4" s="16"/>
      <c r="D4" s="41"/>
      <c r="E4" s="11"/>
      <c r="F4" s="41"/>
      <c r="G4" s="41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8"/>
      <c r="W4" s="8"/>
      <c r="X4" s="8"/>
      <c r="Y4" s="16"/>
      <c r="Z4" s="16"/>
      <c r="AA4" s="16"/>
      <c r="AB4" s="14"/>
    </row>
    <row r="5" spans="1:28" ht="15">
      <c r="A5" s="14"/>
      <c r="B5" s="10" t="s">
        <v>2</v>
      </c>
      <c r="C5" s="10"/>
      <c r="D5" s="10"/>
      <c r="E5" s="10"/>
      <c r="F5" s="4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6"/>
      <c r="AA5" s="16"/>
      <c r="AB5" s="14"/>
    </row>
    <row r="6" spans="1:28" ht="15">
      <c r="A6" s="14"/>
      <c r="B6" s="12" t="s">
        <v>3</v>
      </c>
      <c r="C6" s="12"/>
      <c r="D6" s="10"/>
      <c r="E6" s="10"/>
      <c r="F6" s="4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6"/>
      <c r="Z6" s="16"/>
      <c r="AA6" s="16"/>
      <c r="AB6" s="14"/>
    </row>
    <row r="7" spans="1:28" ht="15">
      <c r="A7" s="14"/>
      <c r="B7" s="16" t="s">
        <v>4</v>
      </c>
      <c r="C7" s="16"/>
      <c r="D7" s="41"/>
      <c r="E7" s="9"/>
      <c r="F7" s="4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8"/>
      <c r="W7" s="8"/>
      <c r="X7" s="8"/>
      <c r="Y7" s="16"/>
      <c r="Z7" s="16"/>
      <c r="AA7" s="16"/>
      <c r="AB7" s="14"/>
    </row>
    <row r="8" spans="1:28" ht="15">
      <c r="A8" s="14"/>
      <c r="B8" s="16"/>
      <c r="C8" s="16"/>
      <c r="D8" s="41"/>
      <c r="E8" s="9"/>
      <c r="F8" s="4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8"/>
      <c r="W8" s="8"/>
      <c r="X8" s="8"/>
      <c r="Y8" s="16"/>
      <c r="Z8" s="16"/>
      <c r="AA8" s="16"/>
      <c r="AB8" s="14"/>
    </row>
    <row r="9" spans="1:28" ht="15">
      <c r="A9" s="14"/>
      <c r="B9" s="321" t="s">
        <v>122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14"/>
    </row>
    <row r="10" spans="1:28" ht="15.75" thickBo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4"/>
    </row>
    <row r="11" spans="1:28" ht="16.5" customHeight="1" thickBot="1">
      <c r="A11" s="331" t="s">
        <v>8</v>
      </c>
      <c r="B11" s="322" t="s">
        <v>6</v>
      </c>
      <c r="C11" s="314" t="s">
        <v>8</v>
      </c>
      <c r="D11" s="314" t="s">
        <v>7</v>
      </c>
      <c r="E11" s="314" t="s">
        <v>8</v>
      </c>
      <c r="F11" s="314" t="s">
        <v>9</v>
      </c>
      <c r="G11" s="314" t="s">
        <v>373</v>
      </c>
      <c r="H11" s="314" t="s">
        <v>118</v>
      </c>
      <c r="I11" s="314" t="s">
        <v>8</v>
      </c>
      <c r="J11" s="314" t="s">
        <v>10</v>
      </c>
      <c r="K11" s="307" t="s">
        <v>11</v>
      </c>
      <c r="L11" s="482"/>
      <c r="M11" s="482"/>
      <c r="N11" s="482"/>
      <c r="O11" s="483"/>
      <c r="P11" s="314" t="s">
        <v>12</v>
      </c>
      <c r="Q11" s="310" t="s">
        <v>13</v>
      </c>
      <c r="R11" s="312" t="s">
        <v>14</v>
      </c>
      <c r="S11" s="313"/>
      <c r="T11" s="314" t="s">
        <v>116</v>
      </c>
      <c r="U11" s="314" t="s">
        <v>15</v>
      </c>
      <c r="V11" s="316" t="s">
        <v>16</v>
      </c>
      <c r="W11" s="481"/>
      <c r="X11" s="481"/>
      <c r="Y11" s="317"/>
      <c r="Z11" s="318"/>
      <c r="AA11" s="324" t="s">
        <v>17</v>
      </c>
      <c r="AB11" s="14"/>
    </row>
    <row r="12" spans="1:28" ht="142.5" thickBot="1">
      <c r="A12" s="439"/>
      <c r="B12" s="320"/>
      <c r="C12" s="311"/>
      <c r="D12" s="311"/>
      <c r="E12" s="311"/>
      <c r="F12" s="311"/>
      <c r="G12" s="311"/>
      <c r="H12" s="311"/>
      <c r="I12" s="315"/>
      <c r="J12" s="311"/>
      <c r="K12" s="319" t="s">
        <v>18</v>
      </c>
      <c r="L12" s="320"/>
      <c r="M12" s="96" t="s">
        <v>19</v>
      </c>
      <c r="N12" s="96" t="s">
        <v>119</v>
      </c>
      <c r="O12" s="97" t="s">
        <v>120</v>
      </c>
      <c r="P12" s="311"/>
      <c r="Q12" s="311"/>
      <c r="R12" s="98" t="s">
        <v>20</v>
      </c>
      <c r="S12" s="99" t="s">
        <v>21</v>
      </c>
      <c r="T12" s="315"/>
      <c r="U12" s="311"/>
      <c r="V12" s="100" t="s">
        <v>374</v>
      </c>
      <c r="W12" s="100" t="s">
        <v>375</v>
      </c>
      <c r="X12" s="100" t="s">
        <v>376</v>
      </c>
      <c r="Y12" s="100" t="s">
        <v>23</v>
      </c>
      <c r="Z12" s="101" t="s">
        <v>377</v>
      </c>
      <c r="AA12" s="325"/>
      <c r="AB12" s="14"/>
    </row>
    <row r="13" spans="1:28" ht="129" thickBot="1">
      <c r="A13" s="475" t="s">
        <v>378</v>
      </c>
      <c r="B13" s="477" t="s">
        <v>379</v>
      </c>
      <c r="C13" s="477" t="s">
        <v>380</v>
      </c>
      <c r="D13" s="471" t="s">
        <v>381</v>
      </c>
      <c r="E13" s="478" t="s">
        <v>30</v>
      </c>
      <c r="F13" s="479" t="s">
        <v>31</v>
      </c>
      <c r="G13" s="471" t="s">
        <v>382</v>
      </c>
      <c r="H13" s="344" t="s">
        <v>383</v>
      </c>
      <c r="I13" s="113" t="s">
        <v>384</v>
      </c>
      <c r="J13" s="113" t="s">
        <v>385</v>
      </c>
      <c r="K13" s="472" t="s">
        <v>385</v>
      </c>
      <c r="L13" s="473" t="s">
        <v>385</v>
      </c>
      <c r="M13" s="113">
        <v>1</v>
      </c>
      <c r="N13" s="113">
        <v>1</v>
      </c>
      <c r="O13" s="113" t="s">
        <v>132</v>
      </c>
      <c r="P13" s="169" t="s">
        <v>386</v>
      </c>
      <c r="Q13" s="182">
        <v>0</v>
      </c>
      <c r="R13" s="169" t="s">
        <v>387</v>
      </c>
      <c r="S13" s="169" t="s">
        <v>388</v>
      </c>
      <c r="T13" s="179" t="s">
        <v>254</v>
      </c>
      <c r="U13" s="179" t="s">
        <v>255</v>
      </c>
      <c r="V13" s="117"/>
      <c r="W13" s="117"/>
      <c r="X13" s="117"/>
      <c r="Y13" s="117"/>
      <c r="Z13" s="117"/>
      <c r="AA13" s="183">
        <f aca="true" t="shared" si="0" ref="AA13:AA20">Q13</f>
        <v>0</v>
      </c>
      <c r="AB13" s="14"/>
    </row>
    <row r="14" spans="1:28" ht="129" customHeight="1" thickBot="1">
      <c r="A14" s="476"/>
      <c r="B14" s="413"/>
      <c r="C14" s="413"/>
      <c r="D14" s="414"/>
      <c r="E14" s="415"/>
      <c r="F14" s="480"/>
      <c r="G14" s="414"/>
      <c r="H14" s="398"/>
      <c r="I14" s="57" t="s">
        <v>389</v>
      </c>
      <c r="J14" s="57" t="s">
        <v>390</v>
      </c>
      <c r="K14" s="398" t="s">
        <v>390</v>
      </c>
      <c r="L14" s="398" t="s">
        <v>390</v>
      </c>
      <c r="M14" s="57">
        <v>0</v>
      </c>
      <c r="N14" s="57">
        <v>1</v>
      </c>
      <c r="O14" s="57" t="s">
        <v>391</v>
      </c>
      <c r="P14" s="43" t="s">
        <v>392</v>
      </c>
      <c r="Q14" s="182">
        <v>0</v>
      </c>
      <c r="R14" s="43" t="s">
        <v>387</v>
      </c>
      <c r="S14" s="43" t="s">
        <v>388</v>
      </c>
      <c r="T14" s="45" t="s">
        <v>254</v>
      </c>
      <c r="U14" s="45" t="s">
        <v>255</v>
      </c>
      <c r="V14" s="46"/>
      <c r="W14" s="46"/>
      <c r="X14" s="46"/>
      <c r="Y14" s="46"/>
      <c r="Z14" s="46"/>
      <c r="AA14" s="183">
        <f t="shared" si="0"/>
        <v>0</v>
      </c>
      <c r="AB14" s="14"/>
    </row>
    <row r="15" spans="1:28" ht="142.5" customHeight="1">
      <c r="A15" s="476"/>
      <c r="B15" s="413"/>
      <c r="C15" s="413"/>
      <c r="D15" s="414"/>
      <c r="E15" s="415"/>
      <c r="F15" s="480"/>
      <c r="G15" s="414"/>
      <c r="H15" s="398"/>
      <c r="I15" s="57" t="s">
        <v>393</v>
      </c>
      <c r="J15" s="57" t="s">
        <v>394</v>
      </c>
      <c r="K15" s="474" t="s">
        <v>394</v>
      </c>
      <c r="L15" s="474" t="s">
        <v>394</v>
      </c>
      <c r="M15" s="57" t="s">
        <v>184</v>
      </c>
      <c r="N15" s="57">
        <v>10</v>
      </c>
      <c r="O15" s="57" t="s">
        <v>395</v>
      </c>
      <c r="P15" s="43" t="s">
        <v>386</v>
      </c>
      <c r="Q15" s="182">
        <v>0</v>
      </c>
      <c r="R15" s="43" t="s">
        <v>387</v>
      </c>
      <c r="S15" s="43" t="s">
        <v>388</v>
      </c>
      <c r="T15" s="45" t="s">
        <v>254</v>
      </c>
      <c r="U15" s="45" t="s">
        <v>255</v>
      </c>
      <c r="V15" s="46"/>
      <c r="W15" s="46"/>
      <c r="X15" s="46"/>
      <c r="Y15" s="46"/>
      <c r="Z15" s="46"/>
      <c r="AA15" s="183">
        <f t="shared" si="0"/>
        <v>0</v>
      </c>
      <c r="AB15" s="14"/>
    </row>
    <row r="16" spans="1:28" ht="156.75" customHeight="1">
      <c r="A16" s="476"/>
      <c r="B16" s="413"/>
      <c r="C16" s="413"/>
      <c r="D16" s="414"/>
      <c r="E16" s="415"/>
      <c r="F16" s="480"/>
      <c r="G16" s="398" t="s">
        <v>396</v>
      </c>
      <c r="H16" s="398" t="s">
        <v>397</v>
      </c>
      <c r="I16" s="57" t="s">
        <v>398</v>
      </c>
      <c r="J16" s="57" t="s">
        <v>399</v>
      </c>
      <c r="K16" s="474" t="s">
        <v>399</v>
      </c>
      <c r="L16" s="474" t="s">
        <v>399</v>
      </c>
      <c r="M16" s="57">
        <v>0</v>
      </c>
      <c r="N16" s="57">
        <v>8</v>
      </c>
      <c r="O16" s="57" t="s">
        <v>400</v>
      </c>
      <c r="P16" s="43" t="s">
        <v>480</v>
      </c>
      <c r="Q16" s="181">
        <v>30000000</v>
      </c>
      <c r="R16" s="43" t="s">
        <v>387</v>
      </c>
      <c r="S16" s="43" t="s">
        <v>388</v>
      </c>
      <c r="T16" s="180" t="s">
        <v>254</v>
      </c>
      <c r="U16" s="180" t="s">
        <v>255</v>
      </c>
      <c r="V16" s="46"/>
      <c r="W16" s="46"/>
      <c r="X16" s="46"/>
      <c r="Y16" s="46"/>
      <c r="Z16" s="46"/>
      <c r="AA16" s="184">
        <f t="shared" si="0"/>
        <v>30000000</v>
      </c>
      <c r="AB16" s="14"/>
    </row>
    <row r="17" spans="1:28" ht="200.25" customHeight="1">
      <c r="A17" s="476"/>
      <c r="B17" s="413"/>
      <c r="C17" s="413"/>
      <c r="D17" s="414"/>
      <c r="E17" s="415"/>
      <c r="F17" s="480"/>
      <c r="G17" s="398"/>
      <c r="H17" s="398"/>
      <c r="I17" s="57" t="s">
        <v>401</v>
      </c>
      <c r="J17" s="44" t="s">
        <v>402</v>
      </c>
      <c r="K17" s="474" t="s">
        <v>402</v>
      </c>
      <c r="L17" s="474" t="s">
        <v>402</v>
      </c>
      <c r="M17" s="57">
        <v>4</v>
      </c>
      <c r="N17" s="57">
        <v>8</v>
      </c>
      <c r="O17" s="57" t="s">
        <v>403</v>
      </c>
      <c r="P17" s="43" t="s">
        <v>404</v>
      </c>
      <c r="Q17" s="181">
        <v>340960013</v>
      </c>
      <c r="R17" s="43" t="s">
        <v>387</v>
      </c>
      <c r="S17" s="43" t="s">
        <v>388</v>
      </c>
      <c r="T17" s="157">
        <v>41395</v>
      </c>
      <c r="U17" s="157">
        <v>41487</v>
      </c>
      <c r="V17" s="158" t="s">
        <v>405</v>
      </c>
      <c r="W17" s="159"/>
      <c r="X17" s="158" t="s">
        <v>406</v>
      </c>
      <c r="Y17" s="46"/>
      <c r="Z17" s="46"/>
      <c r="AA17" s="184">
        <f t="shared" si="0"/>
        <v>340960013</v>
      </c>
      <c r="AB17" s="14"/>
    </row>
    <row r="18" spans="1:28" ht="135.75" customHeight="1" thickBot="1">
      <c r="A18" s="476"/>
      <c r="B18" s="413"/>
      <c r="C18" s="413"/>
      <c r="D18" s="414"/>
      <c r="E18" s="415"/>
      <c r="F18" s="480"/>
      <c r="G18" s="398" t="s">
        <v>407</v>
      </c>
      <c r="H18" s="398" t="s">
        <v>408</v>
      </c>
      <c r="I18" s="63" t="s">
        <v>409</v>
      </c>
      <c r="J18" s="160" t="s">
        <v>410</v>
      </c>
      <c r="K18" s="398" t="s">
        <v>410</v>
      </c>
      <c r="L18" s="398" t="s">
        <v>410</v>
      </c>
      <c r="M18" s="57">
        <v>4</v>
      </c>
      <c r="N18" s="57">
        <v>12</v>
      </c>
      <c r="O18" s="57" t="s">
        <v>411</v>
      </c>
      <c r="P18" s="43" t="s">
        <v>412</v>
      </c>
      <c r="Q18" s="181">
        <v>30000000</v>
      </c>
      <c r="R18" s="43" t="s">
        <v>387</v>
      </c>
      <c r="S18" s="43" t="s">
        <v>388</v>
      </c>
      <c r="T18" s="45" t="s">
        <v>254</v>
      </c>
      <c r="U18" s="45" t="s">
        <v>255</v>
      </c>
      <c r="V18" s="161"/>
      <c r="W18" s="159" t="s">
        <v>481</v>
      </c>
      <c r="X18" s="162"/>
      <c r="Y18" s="46"/>
      <c r="Z18" s="46"/>
      <c r="AA18" s="184">
        <f t="shared" si="0"/>
        <v>30000000</v>
      </c>
      <c r="AB18" s="14"/>
    </row>
    <row r="19" spans="1:28" ht="105.75" customHeight="1" thickBot="1">
      <c r="A19" s="476"/>
      <c r="B19" s="413"/>
      <c r="C19" s="413"/>
      <c r="D19" s="414"/>
      <c r="E19" s="415"/>
      <c r="F19" s="480"/>
      <c r="G19" s="398"/>
      <c r="H19" s="398"/>
      <c r="I19" s="63" t="s">
        <v>413</v>
      </c>
      <c r="J19" s="160" t="s">
        <v>414</v>
      </c>
      <c r="K19" s="398" t="s">
        <v>414</v>
      </c>
      <c r="L19" s="398" t="s">
        <v>414</v>
      </c>
      <c r="M19" s="57">
        <v>0</v>
      </c>
      <c r="N19" s="57">
        <v>16</v>
      </c>
      <c r="O19" s="57" t="s">
        <v>415</v>
      </c>
      <c r="P19" s="43" t="s">
        <v>416</v>
      </c>
      <c r="Q19" s="182">
        <v>0</v>
      </c>
      <c r="R19" s="43" t="s">
        <v>387</v>
      </c>
      <c r="S19" s="43" t="s">
        <v>388</v>
      </c>
      <c r="T19" s="45" t="s">
        <v>254</v>
      </c>
      <c r="U19" s="45" t="s">
        <v>255</v>
      </c>
      <c r="V19" s="161"/>
      <c r="W19" s="159"/>
      <c r="X19" s="162"/>
      <c r="Y19" s="46"/>
      <c r="Z19" s="46"/>
      <c r="AA19" s="184">
        <f t="shared" si="0"/>
        <v>0</v>
      </c>
      <c r="AB19" s="14"/>
    </row>
    <row r="20" spans="1:28" ht="150" customHeight="1">
      <c r="A20" s="476"/>
      <c r="B20" s="413"/>
      <c r="C20" s="413"/>
      <c r="D20" s="414"/>
      <c r="E20" s="415"/>
      <c r="F20" s="480"/>
      <c r="G20" s="398"/>
      <c r="H20" s="398"/>
      <c r="I20" s="63" t="s">
        <v>417</v>
      </c>
      <c r="J20" s="160" t="s">
        <v>418</v>
      </c>
      <c r="K20" s="398" t="s">
        <v>418</v>
      </c>
      <c r="L20" s="398" t="s">
        <v>418</v>
      </c>
      <c r="M20" s="57">
        <v>0</v>
      </c>
      <c r="N20" s="57">
        <v>1</v>
      </c>
      <c r="O20" s="57" t="s">
        <v>419</v>
      </c>
      <c r="P20" s="43" t="s">
        <v>416</v>
      </c>
      <c r="Q20" s="182">
        <v>0</v>
      </c>
      <c r="R20" s="43" t="s">
        <v>387</v>
      </c>
      <c r="S20" s="43" t="s">
        <v>388</v>
      </c>
      <c r="T20" s="45" t="s">
        <v>254</v>
      </c>
      <c r="U20" s="45" t="s">
        <v>255</v>
      </c>
      <c r="V20" s="161"/>
      <c r="W20" s="159"/>
      <c r="X20" s="162"/>
      <c r="Y20" s="46"/>
      <c r="Z20" s="46"/>
      <c r="AA20" s="184">
        <f t="shared" si="0"/>
        <v>0</v>
      </c>
      <c r="AB20" s="14"/>
    </row>
    <row r="21" spans="1:28" ht="165.75" customHeight="1">
      <c r="A21" s="470"/>
      <c r="B21" s="386"/>
      <c r="C21" s="386"/>
      <c r="D21" s="303" t="s">
        <v>75</v>
      </c>
      <c r="E21" s="387" t="s">
        <v>76</v>
      </c>
      <c r="F21" s="303" t="s">
        <v>77</v>
      </c>
      <c r="G21" s="38"/>
      <c r="H21" s="56" t="s">
        <v>420</v>
      </c>
      <c r="I21" s="47"/>
      <c r="J21" s="56" t="s">
        <v>421</v>
      </c>
      <c r="K21" s="336" t="s">
        <v>421</v>
      </c>
      <c r="L21" s="336"/>
      <c r="M21" s="56">
        <v>0</v>
      </c>
      <c r="N21" s="56">
        <v>1</v>
      </c>
      <c r="O21" s="56" t="s">
        <v>422</v>
      </c>
      <c r="P21" s="468" t="s">
        <v>423</v>
      </c>
      <c r="Q21" s="163" t="s">
        <v>424</v>
      </c>
      <c r="R21" s="75" t="s">
        <v>425</v>
      </c>
      <c r="S21" s="75" t="s">
        <v>482</v>
      </c>
      <c r="T21" s="75" t="s">
        <v>478</v>
      </c>
      <c r="U21" s="75" t="s">
        <v>483</v>
      </c>
      <c r="V21" s="164"/>
      <c r="W21" s="163" t="s">
        <v>426</v>
      </c>
      <c r="X21" s="164"/>
      <c r="Y21" s="49"/>
      <c r="Z21" s="165"/>
      <c r="AA21" s="171" t="s">
        <v>426</v>
      </c>
      <c r="AB21" s="14"/>
    </row>
    <row r="22" spans="1:28" ht="189" customHeight="1">
      <c r="A22" s="470"/>
      <c r="B22" s="386"/>
      <c r="C22" s="386"/>
      <c r="D22" s="303"/>
      <c r="E22" s="387"/>
      <c r="F22" s="303"/>
      <c r="G22" s="38"/>
      <c r="H22" s="56" t="s">
        <v>427</v>
      </c>
      <c r="I22" s="47"/>
      <c r="J22" s="56" t="s">
        <v>428</v>
      </c>
      <c r="K22" s="348" t="s">
        <v>428</v>
      </c>
      <c r="L22" s="349"/>
      <c r="M22" s="56">
        <v>0</v>
      </c>
      <c r="N22" s="56">
        <v>1</v>
      </c>
      <c r="O22" s="56" t="s">
        <v>429</v>
      </c>
      <c r="P22" s="469"/>
      <c r="Q22" s="163" t="s">
        <v>424</v>
      </c>
      <c r="R22" s="75" t="s">
        <v>425</v>
      </c>
      <c r="S22" s="75" t="s">
        <v>482</v>
      </c>
      <c r="T22" s="75" t="s">
        <v>484</v>
      </c>
      <c r="U22" s="75" t="s">
        <v>485</v>
      </c>
      <c r="V22" s="164"/>
      <c r="W22" s="163" t="s">
        <v>430</v>
      </c>
      <c r="X22" s="164"/>
      <c r="Y22" s="49"/>
      <c r="Z22" s="165"/>
      <c r="AA22" s="171" t="s">
        <v>426</v>
      </c>
      <c r="AB22" s="14"/>
    </row>
    <row r="23" spans="1:28" ht="186">
      <c r="A23" s="470"/>
      <c r="B23" s="386"/>
      <c r="C23" s="386"/>
      <c r="D23" s="303"/>
      <c r="E23" s="387" t="s">
        <v>78</v>
      </c>
      <c r="F23" s="303" t="s">
        <v>79</v>
      </c>
      <c r="G23" s="38" t="s">
        <v>431</v>
      </c>
      <c r="H23" s="47" t="s">
        <v>432</v>
      </c>
      <c r="I23" s="56" t="s">
        <v>433</v>
      </c>
      <c r="J23" s="56" t="s">
        <v>434</v>
      </c>
      <c r="K23" s="336" t="s">
        <v>434</v>
      </c>
      <c r="L23" s="336"/>
      <c r="M23" s="56">
        <v>0</v>
      </c>
      <c r="N23" s="56">
        <v>400</v>
      </c>
      <c r="O23" s="56" t="s">
        <v>435</v>
      </c>
      <c r="P23" s="342" t="s">
        <v>436</v>
      </c>
      <c r="Q23" s="165">
        <v>250000000</v>
      </c>
      <c r="R23" s="42" t="s">
        <v>437</v>
      </c>
      <c r="S23" s="42" t="s">
        <v>437</v>
      </c>
      <c r="T23" s="75" t="s">
        <v>438</v>
      </c>
      <c r="U23" s="75" t="s">
        <v>255</v>
      </c>
      <c r="V23" s="166" t="s">
        <v>439</v>
      </c>
      <c r="W23" s="166"/>
      <c r="X23" s="166"/>
      <c r="Y23" s="49"/>
      <c r="Z23" s="165" t="s">
        <v>440</v>
      </c>
      <c r="AA23" s="172">
        <v>250000000</v>
      </c>
      <c r="AB23" s="14"/>
    </row>
    <row r="24" spans="1:28" ht="186">
      <c r="A24" s="470"/>
      <c r="B24" s="386"/>
      <c r="C24" s="386"/>
      <c r="D24" s="303"/>
      <c r="E24" s="387"/>
      <c r="F24" s="303"/>
      <c r="G24" s="38" t="s">
        <v>431</v>
      </c>
      <c r="H24" s="47" t="s">
        <v>432</v>
      </c>
      <c r="I24" s="56" t="s">
        <v>441</v>
      </c>
      <c r="J24" s="56" t="s">
        <v>442</v>
      </c>
      <c r="K24" s="336" t="s">
        <v>442</v>
      </c>
      <c r="L24" s="336"/>
      <c r="M24" s="56">
        <v>100</v>
      </c>
      <c r="N24" s="56">
        <v>110</v>
      </c>
      <c r="O24" s="56" t="s">
        <v>443</v>
      </c>
      <c r="P24" s="342"/>
      <c r="Q24" s="165">
        <v>617790646</v>
      </c>
      <c r="R24" s="42" t="s">
        <v>437</v>
      </c>
      <c r="S24" s="42" t="s">
        <v>437</v>
      </c>
      <c r="T24" s="75" t="s">
        <v>444</v>
      </c>
      <c r="U24" s="75" t="s">
        <v>445</v>
      </c>
      <c r="V24" s="166" t="s">
        <v>446</v>
      </c>
      <c r="W24" s="166" t="s">
        <v>447</v>
      </c>
      <c r="X24" s="166" t="s">
        <v>448</v>
      </c>
      <c r="Y24" s="49"/>
      <c r="Z24" s="165"/>
      <c r="AA24" s="172">
        <v>617790646</v>
      </c>
      <c r="AB24" s="14"/>
    </row>
    <row r="25" spans="1:28" ht="114">
      <c r="A25" s="460"/>
      <c r="B25" s="462"/>
      <c r="C25" s="76"/>
      <c r="D25" s="464"/>
      <c r="E25" s="465" t="s">
        <v>99</v>
      </c>
      <c r="F25" s="464" t="s">
        <v>100</v>
      </c>
      <c r="G25" s="440"/>
      <c r="H25" s="61" t="s">
        <v>449</v>
      </c>
      <c r="I25" s="452"/>
      <c r="J25" s="61" t="s">
        <v>450</v>
      </c>
      <c r="K25" s="441"/>
      <c r="L25" s="442"/>
      <c r="M25" s="440">
        <v>0</v>
      </c>
      <c r="N25" s="440">
        <v>1</v>
      </c>
      <c r="O25" s="61" t="s">
        <v>451</v>
      </c>
      <c r="P25" s="79" t="s">
        <v>452</v>
      </c>
      <c r="Q25" s="450"/>
      <c r="R25" s="455" t="s">
        <v>453</v>
      </c>
      <c r="S25" s="455" t="s">
        <v>454</v>
      </c>
      <c r="T25" s="455" t="s">
        <v>254</v>
      </c>
      <c r="U25" s="455" t="s">
        <v>255</v>
      </c>
      <c r="V25" s="457"/>
      <c r="W25" s="455" t="s">
        <v>455</v>
      </c>
      <c r="X25" s="457"/>
      <c r="Y25" s="450"/>
      <c r="Z25" s="450"/>
      <c r="AA25" s="459" t="s">
        <v>455</v>
      </c>
      <c r="AB25" s="14"/>
    </row>
    <row r="26" spans="1:28" ht="144" customHeight="1">
      <c r="A26" s="460"/>
      <c r="B26" s="462"/>
      <c r="C26" s="76"/>
      <c r="D26" s="464"/>
      <c r="E26" s="465"/>
      <c r="F26" s="464"/>
      <c r="G26" s="440"/>
      <c r="H26" s="61" t="s">
        <v>456</v>
      </c>
      <c r="I26" s="452"/>
      <c r="J26" s="61" t="s">
        <v>457</v>
      </c>
      <c r="K26" s="443"/>
      <c r="L26" s="444"/>
      <c r="M26" s="440"/>
      <c r="N26" s="440"/>
      <c r="O26" s="61" t="s">
        <v>458</v>
      </c>
      <c r="P26" s="79" t="s">
        <v>459</v>
      </c>
      <c r="Q26" s="450"/>
      <c r="R26" s="455"/>
      <c r="S26" s="455"/>
      <c r="T26" s="455"/>
      <c r="U26" s="455"/>
      <c r="V26" s="457"/>
      <c r="W26" s="455"/>
      <c r="X26" s="457"/>
      <c r="Y26" s="450"/>
      <c r="Z26" s="450"/>
      <c r="AA26" s="459"/>
      <c r="AB26" s="14"/>
    </row>
    <row r="27" spans="1:28" ht="171" customHeight="1">
      <c r="A27" s="460"/>
      <c r="B27" s="462"/>
      <c r="C27" s="76"/>
      <c r="D27" s="464"/>
      <c r="E27" s="465"/>
      <c r="F27" s="464"/>
      <c r="G27" s="440"/>
      <c r="H27" s="61" t="s">
        <v>460</v>
      </c>
      <c r="I27" s="452"/>
      <c r="J27" s="440" t="s">
        <v>461</v>
      </c>
      <c r="K27" s="443"/>
      <c r="L27" s="444"/>
      <c r="M27" s="440"/>
      <c r="N27" s="440"/>
      <c r="O27" s="440" t="s">
        <v>462</v>
      </c>
      <c r="P27" s="455" t="s">
        <v>463</v>
      </c>
      <c r="Q27" s="450"/>
      <c r="R27" s="455"/>
      <c r="S27" s="455"/>
      <c r="T27" s="455"/>
      <c r="U27" s="455"/>
      <c r="V27" s="457"/>
      <c r="W27" s="455"/>
      <c r="X27" s="457"/>
      <c r="Y27" s="450"/>
      <c r="Z27" s="450"/>
      <c r="AA27" s="459"/>
      <c r="AB27" s="14"/>
    </row>
    <row r="28" spans="1:28" ht="128.25" customHeight="1">
      <c r="A28" s="460"/>
      <c r="B28" s="462"/>
      <c r="C28" s="76"/>
      <c r="D28" s="464"/>
      <c r="E28" s="465"/>
      <c r="F28" s="464"/>
      <c r="G28" s="440"/>
      <c r="H28" s="61" t="s">
        <v>464</v>
      </c>
      <c r="I28" s="452"/>
      <c r="J28" s="440"/>
      <c r="K28" s="445"/>
      <c r="L28" s="446"/>
      <c r="M28" s="440"/>
      <c r="N28" s="440"/>
      <c r="O28" s="440"/>
      <c r="P28" s="455"/>
      <c r="Q28" s="450"/>
      <c r="R28" s="455"/>
      <c r="S28" s="455"/>
      <c r="T28" s="455"/>
      <c r="U28" s="455"/>
      <c r="V28" s="457"/>
      <c r="W28" s="455"/>
      <c r="X28" s="457"/>
      <c r="Y28" s="450"/>
      <c r="Z28" s="450"/>
      <c r="AA28" s="459"/>
      <c r="AB28" s="14"/>
    </row>
    <row r="29" spans="1:28" ht="71.25" customHeight="1">
      <c r="A29" s="460"/>
      <c r="B29" s="462"/>
      <c r="C29" s="76"/>
      <c r="D29" s="464" t="s">
        <v>101</v>
      </c>
      <c r="E29" s="465" t="s">
        <v>102</v>
      </c>
      <c r="F29" s="464" t="s">
        <v>103</v>
      </c>
      <c r="G29" s="440"/>
      <c r="H29" s="61" t="s">
        <v>465</v>
      </c>
      <c r="I29" s="452"/>
      <c r="J29" s="440" t="s">
        <v>466</v>
      </c>
      <c r="K29" s="452"/>
      <c r="L29" s="452"/>
      <c r="M29" s="440">
        <v>0</v>
      </c>
      <c r="N29" s="440">
        <v>100</v>
      </c>
      <c r="O29" s="440" t="s">
        <v>467</v>
      </c>
      <c r="P29" s="455" t="s">
        <v>468</v>
      </c>
      <c r="Q29" s="450"/>
      <c r="R29" s="455" t="s">
        <v>469</v>
      </c>
      <c r="S29" s="455" t="s">
        <v>469</v>
      </c>
      <c r="T29" s="455" t="s">
        <v>254</v>
      </c>
      <c r="U29" s="455" t="s">
        <v>255</v>
      </c>
      <c r="V29" s="457"/>
      <c r="W29" s="455" t="s">
        <v>455</v>
      </c>
      <c r="X29" s="457" t="s">
        <v>110</v>
      </c>
      <c r="Y29" s="450"/>
      <c r="Z29" s="450"/>
      <c r="AA29" s="447" t="s">
        <v>455</v>
      </c>
      <c r="AB29" s="14"/>
    </row>
    <row r="30" spans="1:28" ht="97.5" customHeight="1">
      <c r="A30" s="460"/>
      <c r="B30" s="462"/>
      <c r="C30" s="76"/>
      <c r="D30" s="464"/>
      <c r="E30" s="465"/>
      <c r="F30" s="464"/>
      <c r="G30" s="440"/>
      <c r="H30" s="80" t="s">
        <v>470</v>
      </c>
      <c r="I30" s="452"/>
      <c r="J30" s="440"/>
      <c r="K30" s="452"/>
      <c r="L30" s="452"/>
      <c r="M30" s="440"/>
      <c r="N30" s="440"/>
      <c r="O30" s="440"/>
      <c r="P30" s="455"/>
      <c r="Q30" s="450"/>
      <c r="R30" s="455"/>
      <c r="S30" s="455"/>
      <c r="T30" s="455"/>
      <c r="U30" s="455"/>
      <c r="V30" s="457"/>
      <c r="W30" s="455"/>
      <c r="X30" s="457"/>
      <c r="Y30" s="450"/>
      <c r="Z30" s="450"/>
      <c r="AA30" s="448"/>
      <c r="AB30" s="14"/>
    </row>
    <row r="31" spans="1:28" ht="257.25">
      <c r="A31" s="460"/>
      <c r="B31" s="462"/>
      <c r="C31" s="76"/>
      <c r="D31" s="464"/>
      <c r="E31" s="465"/>
      <c r="F31" s="464"/>
      <c r="G31" s="61"/>
      <c r="H31" s="80" t="s">
        <v>471</v>
      </c>
      <c r="I31" s="452"/>
      <c r="J31" s="440" t="s">
        <v>472</v>
      </c>
      <c r="K31" s="452"/>
      <c r="L31" s="80"/>
      <c r="M31" s="61">
        <v>0</v>
      </c>
      <c r="N31" s="61">
        <v>100</v>
      </c>
      <c r="O31" s="61" t="s">
        <v>473</v>
      </c>
      <c r="P31" s="455" t="s">
        <v>474</v>
      </c>
      <c r="Q31" s="78"/>
      <c r="R31" s="79" t="s">
        <v>425</v>
      </c>
      <c r="S31" s="79" t="s">
        <v>425</v>
      </c>
      <c r="T31" s="81" t="s">
        <v>254</v>
      </c>
      <c r="U31" s="81" t="s">
        <v>255</v>
      </c>
      <c r="V31" s="457"/>
      <c r="W31" s="455"/>
      <c r="X31" s="457"/>
      <c r="Y31" s="450"/>
      <c r="Z31" s="450"/>
      <c r="AA31" s="448"/>
      <c r="AB31" s="14"/>
    </row>
    <row r="32" spans="1:28" ht="100.5" thickBot="1">
      <c r="A32" s="461"/>
      <c r="B32" s="463"/>
      <c r="C32" s="173"/>
      <c r="D32" s="466"/>
      <c r="E32" s="467"/>
      <c r="F32" s="466"/>
      <c r="G32" s="174"/>
      <c r="H32" s="174" t="s">
        <v>475</v>
      </c>
      <c r="I32" s="453"/>
      <c r="J32" s="454"/>
      <c r="K32" s="453"/>
      <c r="L32" s="175"/>
      <c r="M32" s="174">
        <v>0</v>
      </c>
      <c r="N32" s="174">
        <v>6</v>
      </c>
      <c r="O32" s="174" t="s">
        <v>476</v>
      </c>
      <c r="P32" s="456"/>
      <c r="Q32" s="176"/>
      <c r="R32" s="177" t="s">
        <v>477</v>
      </c>
      <c r="S32" s="177" t="s">
        <v>477</v>
      </c>
      <c r="T32" s="178"/>
      <c r="U32" s="178"/>
      <c r="V32" s="458"/>
      <c r="W32" s="456"/>
      <c r="X32" s="458"/>
      <c r="Y32" s="451"/>
      <c r="Z32" s="451"/>
      <c r="AA32" s="449"/>
      <c r="AB32" s="168"/>
    </row>
    <row r="33" spans="1:28" ht="1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5"/>
      <c r="M33" s="5"/>
      <c r="N33" s="7"/>
      <c r="O33" s="7"/>
      <c r="P33" s="7"/>
      <c r="Q33" s="7"/>
      <c r="R33" s="7"/>
      <c r="S33" s="5"/>
      <c r="T33" s="5"/>
      <c r="U33" s="7"/>
      <c r="V33" s="3"/>
      <c r="W33" s="3"/>
      <c r="X33" s="3"/>
      <c r="Y33" s="3"/>
      <c r="Z33" s="3"/>
      <c r="AA33" s="3"/>
      <c r="AB33" s="14"/>
    </row>
    <row r="34" spans="1:28" ht="1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5"/>
      <c r="M34" s="5"/>
      <c r="N34" s="7"/>
      <c r="O34" s="7"/>
      <c r="P34" s="7"/>
      <c r="Q34" s="39"/>
      <c r="R34" s="7"/>
      <c r="S34" s="5"/>
      <c r="T34" s="5"/>
      <c r="U34" s="7"/>
      <c r="V34" s="3"/>
      <c r="W34" s="3"/>
      <c r="X34" s="3"/>
      <c r="Y34" s="3"/>
      <c r="Z34" s="3"/>
      <c r="AA34" s="3"/>
      <c r="AB34" s="14"/>
    </row>
    <row r="35" spans="1:28" ht="15">
      <c r="A35" s="14"/>
      <c r="B35" s="7"/>
      <c r="C35" s="7"/>
      <c r="D35" s="7"/>
      <c r="E35" s="39"/>
      <c r="F35" s="7"/>
      <c r="G35" s="7"/>
      <c r="H35" s="7"/>
      <c r="I35" s="7"/>
      <c r="J35" s="7"/>
      <c r="K35" s="7"/>
      <c r="L35" s="5"/>
      <c r="M35" s="5"/>
      <c r="N35" s="7"/>
      <c r="O35" s="7"/>
      <c r="P35" s="7"/>
      <c r="Q35" s="7"/>
      <c r="R35" s="7"/>
      <c r="S35" s="5"/>
      <c r="T35" s="5"/>
      <c r="U35" s="7"/>
      <c r="V35" s="3"/>
      <c r="W35" s="3"/>
      <c r="X35" s="3"/>
      <c r="Y35" s="3"/>
      <c r="Z35" s="3"/>
      <c r="AA35" s="3"/>
      <c r="AB35" s="14"/>
    </row>
    <row r="36" spans="1:28" ht="18">
      <c r="A36" s="14"/>
      <c r="B36" s="292" t="s">
        <v>109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5"/>
      <c r="T36" s="5"/>
      <c r="U36" s="7"/>
      <c r="V36" s="3"/>
      <c r="W36" s="3"/>
      <c r="X36" s="3"/>
      <c r="Y36" s="3"/>
      <c r="Z36" s="3"/>
      <c r="AA36" s="3"/>
      <c r="AB36" s="14"/>
    </row>
  </sheetData>
  <sheetProtection/>
  <mergeCells count="106">
    <mergeCell ref="B9:AA9"/>
    <mergeCell ref="A11:A12"/>
    <mergeCell ref="B11:B12"/>
    <mergeCell ref="C11:C12"/>
    <mergeCell ref="D11:D12"/>
    <mergeCell ref="E11:E12"/>
    <mergeCell ref="F11:F12"/>
    <mergeCell ref="R11:S11"/>
    <mergeCell ref="T11:T12"/>
    <mergeCell ref="U11:U12"/>
    <mergeCell ref="V11:Z11"/>
    <mergeCell ref="G11:G12"/>
    <mergeCell ref="H11:H12"/>
    <mergeCell ref="I11:I12"/>
    <mergeCell ref="J11:J12"/>
    <mergeCell ref="K11:O11"/>
    <mergeCell ref="AA11:AA12"/>
    <mergeCell ref="K12:L12"/>
    <mergeCell ref="A13:A20"/>
    <mergeCell ref="B13:B20"/>
    <mergeCell ref="C13:C20"/>
    <mergeCell ref="D13:D20"/>
    <mergeCell ref="E13:E20"/>
    <mergeCell ref="F13:F20"/>
    <mergeCell ref="P11:P12"/>
    <mergeCell ref="Q11:Q12"/>
    <mergeCell ref="G13:G15"/>
    <mergeCell ref="H13:H15"/>
    <mergeCell ref="K13:L13"/>
    <mergeCell ref="K14:L14"/>
    <mergeCell ref="K15:L15"/>
    <mergeCell ref="G16:G17"/>
    <mergeCell ref="H16:H17"/>
    <mergeCell ref="K16:L16"/>
    <mergeCell ref="K17:L17"/>
    <mergeCell ref="G18:G20"/>
    <mergeCell ref="H18:H20"/>
    <mergeCell ref="K18:L18"/>
    <mergeCell ref="K19:L19"/>
    <mergeCell ref="K20:L20"/>
    <mergeCell ref="A21:A24"/>
    <mergeCell ref="B21:B24"/>
    <mergeCell ref="C21:C24"/>
    <mergeCell ref="D21:D24"/>
    <mergeCell ref="E21:E22"/>
    <mergeCell ref="E23:E24"/>
    <mergeCell ref="F23:F24"/>
    <mergeCell ref="K23:L23"/>
    <mergeCell ref="P23:P24"/>
    <mergeCell ref="K24:L24"/>
    <mergeCell ref="F21:F22"/>
    <mergeCell ref="K21:L21"/>
    <mergeCell ref="P21:P22"/>
    <mergeCell ref="K22:L22"/>
    <mergeCell ref="N25:N28"/>
    <mergeCell ref="Q25:Q28"/>
    <mergeCell ref="A25:A32"/>
    <mergeCell ref="B25:B32"/>
    <mergeCell ref="D25:D28"/>
    <mergeCell ref="E25:E28"/>
    <mergeCell ref="F25:F28"/>
    <mergeCell ref="D29:D32"/>
    <mergeCell ref="E29:E32"/>
    <mergeCell ref="F29:F32"/>
    <mergeCell ref="Y25:Y28"/>
    <mergeCell ref="Z25:Z28"/>
    <mergeCell ref="AA25:AA28"/>
    <mergeCell ref="J27:J28"/>
    <mergeCell ref="O27:O28"/>
    <mergeCell ref="P27:P28"/>
    <mergeCell ref="R25:R28"/>
    <mergeCell ref="S25:S28"/>
    <mergeCell ref="T25:T28"/>
    <mergeCell ref="U25:U28"/>
    <mergeCell ref="I29:I30"/>
    <mergeCell ref="J29:J30"/>
    <mergeCell ref="K29:K30"/>
    <mergeCell ref="L29:L30"/>
    <mergeCell ref="M29:M30"/>
    <mergeCell ref="X25:X28"/>
    <mergeCell ref="V25:V28"/>
    <mergeCell ref="W25:W28"/>
    <mergeCell ref="I25:I28"/>
    <mergeCell ref="M25:M28"/>
    <mergeCell ref="N29:N30"/>
    <mergeCell ref="O29:O30"/>
    <mergeCell ref="P29:P30"/>
    <mergeCell ref="Q29:Q30"/>
    <mergeCell ref="R29:R30"/>
    <mergeCell ref="S29:S30"/>
    <mergeCell ref="T29:T30"/>
    <mergeCell ref="U29:U30"/>
    <mergeCell ref="V29:V32"/>
    <mergeCell ref="W29:W32"/>
    <mergeCell ref="X29:X32"/>
    <mergeCell ref="Y29:Y32"/>
    <mergeCell ref="B36:R36"/>
    <mergeCell ref="G25:G28"/>
    <mergeCell ref="K25:L28"/>
    <mergeCell ref="G29:G30"/>
    <mergeCell ref="AA29:AA32"/>
    <mergeCell ref="Z29:Z32"/>
    <mergeCell ref="I31:I32"/>
    <mergeCell ref="J31:J32"/>
    <mergeCell ref="K31:K32"/>
    <mergeCell ref="P31:P3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1"/>
  <sheetViews>
    <sheetView zoomScale="50" zoomScaleNormal="50" zoomScalePageLayoutView="0" workbookViewId="0" topLeftCell="A1">
      <selection activeCell="S13" sqref="S13:S14"/>
    </sheetView>
  </sheetViews>
  <sheetFormatPr defaultColWidth="11.421875" defaultRowHeight="15"/>
  <cols>
    <col min="19" max="19" width="32.7109375" style="0" bestFit="1" customWidth="1"/>
    <col min="24" max="24" width="22.7109375" style="0" bestFit="1" customWidth="1"/>
    <col min="29" max="29" width="39.8515625" style="0" bestFit="1" customWidth="1"/>
  </cols>
  <sheetData>
    <row r="1" spans="1:29" ht="15">
      <c r="A1" s="14"/>
      <c r="B1" s="15" t="s">
        <v>0</v>
      </c>
      <c r="C1" s="15"/>
      <c r="D1" s="8"/>
      <c r="E1" s="9"/>
      <c r="F1" s="41"/>
      <c r="G1" s="8"/>
      <c r="H1" s="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8"/>
      <c r="Y1" s="8"/>
      <c r="Z1" s="8"/>
      <c r="AA1" s="16"/>
      <c r="AB1" s="16"/>
      <c r="AC1" s="16"/>
    </row>
    <row r="2" spans="1:29" ht="15">
      <c r="A2" s="14"/>
      <c r="B2" s="10" t="s">
        <v>1</v>
      </c>
      <c r="C2" s="10"/>
      <c r="D2" s="10"/>
      <c r="E2" s="10"/>
      <c r="F2" s="4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6"/>
      <c r="AB2" s="16"/>
      <c r="AC2" s="16"/>
    </row>
    <row r="3" spans="1:29" ht="15">
      <c r="A3" s="14"/>
      <c r="B3" s="10" t="s">
        <v>486</v>
      </c>
      <c r="C3" s="10"/>
      <c r="D3" s="10"/>
      <c r="E3" s="10"/>
      <c r="F3" s="4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6"/>
      <c r="AB3" s="16"/>
      <c r="AC3" s="16"/>
    </row>
    <row r="4" spans="1:29" ht="15">
      <c r="A4" s="14"/>
      <c r="B4" s="16"/>
      <c r="C4" s="16"/>
      <c r="D4" s="41"/>
      <c r="E4" s="11"/>
      <c r="F4" s="41"/>
      <c r="G4" s="41"/>
      <c r="H4" s="41"/>
      <c r="I4" s="41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8"/>
      <c r="Y4" s="8"/>
      <c r="Z4" s="8"/>
      <c r="AA4" s="16"/>
      <c r="AB4" s="16"/>
      <c r="AC4" s="16"/>
    </row>
    <row r="5" spans="1:29" ht="15">
      <c r="A5" s="14"/>
      <c r="B5" s="10" t="s">
        <v>2</v>
      </c>
      <c r="C5" s="10"/>
      <c r="D5" s="10"/>
      <c r="E5" s="10"/>
      <c r="F5" s="4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6"/>
      <c r="AC5" s="16"/>
    </row>
    <row r="6" spans="1:29" ht="15">
      <c r="A6" s="14"/>
      <c r="B6" s="12" t="s">
        <v>3</v>
      </c>
      <c r="C6" s="12"/>
      <c r="D6" s="10"/>
      <c r="E6" s="10"/>
      <c r="F6" s="4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6"/>
      <c r="AB6" s="16"/>
      <c r="AC6" s="16"/>
    </row>
    <row r="7" spans="1:29" ht="15">
      <c r="A7" s="14"/>
      <c r="B7" s="16" t="s">
        <v>4</v>
      </c>
      <c r="C7" s="16"/>
      <c r="D7" s="41"/>
      <c r="E7" s="9"/>
      <c r="F7" s="4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8"/>
      <c r="Y7" s="8"/>
      <c r="Z7" s="8"/>
      <c r="AA7" s="16"/>
      <c r="AB7" s="16"/>
      <c r="AC7" s="16"/>
    </row>
    <row r="8" spans="1:29" ht="15">
      <c r="A8" s="14"/>
      <c r="B8" s="16"/>
      <c r="C8" s="16"/>
      <c r="D8" s="41"/>
      <c r="E8" s="9"/>
      <c r="F8" s="4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8"/>
      <c r="Y8" s="8"/>
      <c r="Z8" s="8"/>
      <c r="AA8" s="16"/>
      <c r="AB8" s="16"/>
      <c r="AC8" s="16"/>
    </row>
    <row r="9" spans="1:29" ht="15">
      <c r="A9" s="14"/>
      <c r="B9" s="321" t="s">
        <v>122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</row>
    <row r="10" spans="1:29" ht="15.75" thickBo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3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7.25" customHeight="1" thickBot="1" thickTop="1">
      <c r="A11" s="331" t="s">
        <v>8</v>
      </c>
      <c r="B11" s="568" t="s">
        <v>6</v>
      </c>
      <c r="C11" s="558" t="s">
        <v>8</v>
      </c>
      <c r="D11" s="558" t="s">
        <v>7</v>
      </c>
      <c r="E11" s="558" t="s">
        <v>8</v>
      </c>
      <c r="F11" s="558" t="s">
        <v>9</v>
      </c>
      <c r="G11" s="558" t="s">
        <v>8</v>
      </c>
      <c r="H11" s="558" t="s">
        <v>117</v>
      </c>
      <c r="I11" s="558" t="s">
        <v>373</v>
      </c>
      <c r="J11" s="558" t="s">
        <v>118</v>
      </c>
      <c r="K11" s="558" t="s">
        <v>8</v>
      </c>
      <c r="L11" s="558" t="s">
        <v>10</v>
      </c>
      <c r="M11" s="565" t="s">
        <v>11</v>
      </c>
      <c r="N11" s="566"/>
      <c r="O11" s="566"/>
      <c r="P11" s="566"/>
      <c r="Q11" s="567"/>
      <c r="R11" s="558" t="s">
        <v>12</v>
      </c>
      <c r="S11" s="571" t="s">
        <v>13</v>
      </c>
      <c r="T11" s="559" t="s">
        <v>14</v>
      </c>
      <c r="U11" s="560"/>
      <c r="V11" s="558" t="s">
        <v>116</v>
      </c>
      <c r="W11" s="558" t="s">
        <v>15</v>
      </c>
      <c r="X11" s="561" t="s">
        <v>16</v>
      </c>
      <c r="Y11" s="562"/>
      <c r="Z11" s="562"/>
      <c r="AA11" s="563"/>
      <c r="AB11" s="564"/>
      <c r="AC11" s="550" t="s">
        <v>17</v>
      </c>
    </row>
    <row r="12" spans="1:29" ht="95.25" thickBot="1">
      <c r="A12" s="332"/>
      <c r="B12" s="569"/>
      <c r="C12" s="570"/>
      <c r="D12" s="570"/>
      <c r="E12" s="570"/>
      <c r="F12" s="570"/>
      <c r="G12" s="315"/>
      <c r="H12" s="315"/>
      <c r="I12" s="311"/>
      <c r="J12" s="311"/>
      <c r="K12" s="315"/>
      <c r="L12" s="311"/>
      <c r="M12" s="319" t="s">
        <v>18</v>
      </c>
      <c r="N12" s="320"/>
      <c r="O12" s="96" t="s">
        <v>19</v>
      </c>
      <c r="P12" s="96" t="s">
        <v>119</v>
      </c>
      <c r="Q12" s="97" t="s">
        <v>120</v>
      </c>
      <c r="R12" s="311"/>
      <c r="S12" s="311"/>
      <c r="T12" s="98" t="s">
        <v>20</v>
      </c>
      <c r="U12" s="99" t="s">
        <v>21</v>
      </c>
      <c r="V12" s="315"/>
      <c r="W12" s="311"/>
      <c r="X12" s="100" t="s">
        <v>374</v>
      </c>
      <c r="Y12" s="100" t="s">
        <v>375</v>
      </c>
      <c r="Z12" s="100" t="s">
        <v>376</v>
      </c>
      <c r="AA12" s="100" t="s">
        <v>23</v>
      </c>
      <c r="AB12" s="101" t="s">
        <v>24</v>
      </c>
      <c r="AC12" s="551"/>
    </row>
    <row r="13" spans="1:29" ht="257.25">
      <c r="A13" s="552">
        <v>2</v>
      </c>
      <c r="B13" s="553" t="s">
        <v>487</v>
      </c>
      <c r="C13" s="404" t="s">
        <v>488</v>
      </c>
      <c r="D13" s="555" t="s">
        <v>83</v>
      </c>
      <c r="E13" s="504" t="s">
        <v>84</v>
      </c>
      <c r="F13" s="507" t="s">
        <v>85</v>
      </c>
      <c r="G13" s="524"/>
      <c r="H13" s="25"/>
      <c r="I13" s="548" t="s">
        <v>489</v>
      </c>
      <c r="J13" s="498" t="s">
        <v>490</v>
      </c>
      <c r="K13" s="30" t="s">
        <v>491</v>
      </c>
      <c r="L13" s="29" t="s">
        <v>492</v>
      </c>
      <c r="M13" s="501" t="s">
        <v>492</v>
      </c>
      <c r="N13" s="502"/>
      <c r="O13" s="29">
        <v>0</v>
      </c>
      <c r="P13" s="29">
        <v>1</v>
      </c>
      <c r="Q13" s="29" t="s">
        <v>493</v>
      </c>
      <c r="R13" s="24" t="s">
        <v>494</v>
      </c>
      <c r="S13" s="490">
        <v>100000000</v>
      </c>
      <c r="T13" s="484" t="s">
        <v>495</v>
      </c>
      <c r="U13" s="484" t="s">
        <v>496</v>
      </c>
      <c r="V13" s="484" t="s">
        <v>254</v>
      </c>
      <c r="W13" s="484" t="s">
        <v>255</v>
      </c>
      <c r="X13" s="185">
        <v>201050201008</v>
      </c>
      <c r="Y13" s="487"/>
      <c r="Z13" s="487"/>
      <c r="AA13" s="490"/>
      <c r="AB13" s="490"/>
      <c r="AC13" s="493">
        <v>100000000</v>
      </c>
    </row>
    <row r="14" spans="1:29" ht="315" customHeight="1" thickBot="1">
      <c r="A14" s="552"/>
      <c r="B14" s="553"/>
      <c r="C14" s="405"/>
      <c r="D14" s="556"/>
      <c r="E14" s="505"/>
      <c r="F14" s="508"/>
      <c r="G14" s="525"/>
      <c r="H14" s="32"/>
      <c r="I14" s="549"/>
      <c r="J14" s="513"/>
      <c r="K14" s="19" t="s">
        <v>497</v>
      </c>
      <c r="L14" s="18" t="s">
        <v>498</v>
      </c>
      <c r="M14" s="496" t="s">
        <v>498</v>
      </c>
      <c r="N14" s="497"/>
      <c r="O14" s="18">
        <v>35</v>
      </c>
      <c r="P14" s="18">
        <v>5</v>
      </c>
      <c r="Q14" s="18" t="s">
        <v>499</v>
      </c>
      <c r="R14" s="27" t="s">
        <v>500</v>
      </c>
      <c r="S14" s="492"/>
      <c r="T14" s="486"/>
      <c r="U14" s="486"/>
      <c r="V14" s="486"/>
      <c r="W14" s="486"/>
      <c r="X14" s="186">
        <v>201020106005</v>
      </c>
      <c r="Y14" s="489"/>
      <c r="Z14" s="489"/>
      <c r="AA14" s="492"/>
      <c r="AB14" s="492"/>
      <c r="AC14" s="545"/>
    </row>
    <row r="15" spans="1:29" ht="75">
      <c r="A15" s="552"/>
      <c r="B15" s="553"/>
      <c r="C15" s="405"/>
      <c r="D15" s="556"/>
      <c r="E15" s="504" t="s">
        <v>86</v>
      </c>
      <c r="F15" s="507" t="s">
        <v>87</v>
      </c>
      <c r="G15" s="524"/>
      <c r="H15" s="25"/>
      <c r="I15" s="498" t="s">
        <v>501</v>
      </c>
      <c r="J15" s="498" t="s">
        <v>502</v>
      </c>
      <c r="K15" s="498" t="s">
        <v>503</v>
      </c>
      <c r="L15" s="498" t="s">
        <v>504</v>
      </c>
      <c r="M15" s="534" t="s">
        <v>504</v>
      </c>
      <c r="N15" s="535" t="s">
        <v>504</v>
      </c>
      <c r="O15" s="498" t="s">
        <v>184</v>
      </c>
      <c r="P15" s="498">
        <v>1</v>
      </c>
      <c r="Q15" s="498" t="s">
        <v>505</v>
      </c>
      <c r="R15" s="540" t="s">
        <v>506</v>
      </c>
      <c r="S15" s="542">
        <v>105000000</v>
      </c>
      <c r="T15" s="484" t="s">
        <v>495</v>
      </c>
      <c r="U15" s="484" t="s">
        <v>496</v>
      </c>
      <c r="V15" s="484" t="s">
        <v>483</v>
      </c>
      <c r="W15" s="484" t="s">
        <v>255</v>
      </c>
      <c r="X15" s="187">
        <v>201050201005</v>
      </c>
      <c r="Y15" s="188" t="s">
        <v>507</v>
      </c>
      <c r="Z15" s="487"/>
      <c r="AA15" s="490"/>
      <c r="AB15" s="490"/>
      <c r="AC15" s="522" t="s">
        <v>508</v>
      </c>
    </row>
    <row r="16" spans="1:29" ht="15">
      <c r="A16" s="552"/>
      <c r="B16" s="553"/>
      <c r="C16" s="405"/>
      <c r="D16" s="556"/>
      <c r="E16" s="505"/>
      <c r="F16" s="508"/>
      <c r="G16" s="525"/>
      <c r="H16" s="32"/>
      <c r="I16" s="499"/>
      <c r="J16" s="499"/>
      <c r="K16" s="499"/>
      <c r="L16" s="499"/>
      <c r="M16" s="536"/>
      <c r="N16" s="537"/>
      <c r="O16" s="499"/>
      <c r="P16" s="499"/>
      <c r="Q16" s="499"/>
      <c r="R16" s="541"/>
      <c r="S16" s="543"/>
      <c r="T16" s="485"/>
      <c r="U16" s="485"/>
      <c r="V16" s="485"/>
      <c r="W16" s="485"/>
      <c r="X16" s="189"/>
      <c r="Y16" s="190"/>
      <c r="Z16" s="488"/>
      <c r="AA16" s="491"/>
      <c r="AB16" s="491"/>
      <c r="AC16" s="494"/>
    </row>
    <row r="17" spans="1:29" ht="15">
      <c r="A17" s="552"/>
      <c r="B17" s="553"/>
      <c r="C17" s="405"/>
      <c r="D17" s="556"/>
      <c r="E17" s="505"/>
      <c r="F17" s="508"/>
      <c r="G17" s="525"/>
      <c r="H17" s="32"/>
      <c r="I17" s="499"/>
      <c r="J17" s="499"/>
      <c r="K17" s="499"/>
      <c r="L17" s="499"/>
      <c r="M17" s="536"/>
      <c r="N17" s="537"/>
      <c r="O17" s="499"/>
      <c r="P17" s="499"/>
      <c r="Q17" s="499"/>
      <c r="R17" s="541"/>
      <c r="S17" s="543"/>
      <c r="T17" s="485"/>
      <c r="U17" s="485"/>
      <c r="V17" s="485"/>
      <c r="W17" s="485"/>
      <c r="X17" s="191"/>
      <c r="Y17" s="190"/>
      <c r="Z17" s="488"/>
      <c r="AA17" s="491"/>
      <c r="AB17" s="491"/>
      <c r="AC17" s="494"/>
    </row>
    <row r="18" spans="1:29" ht="15.75" thickBot="1">
      <c r="A18" s="552"/>
      <c r="B18" s="553"/>
      <c r="C18" s="405"/>
      <c r="D18" s="556"/>
      <c r="E18" s="546"/>
      <c r="F18" s="547"/>
      <c r="G18" s="526"/>
      <c r="H18" s="22"/>
      <c r="I18" s="499"/>
      <c r="J18" s="513"/>
      <c r="K18" s="513"/>
      <c r="L18" s="513"/>
      <c r="M18" s="538"/>
      <c r="N18" s="539"/>
      <c r="O18" s="513"/>
      <c r="P18" s="513"/>
      <c r="Q18" s="499"/>
      <c r="R18" s="541"/>
      <c r="S18" s="544"/>
      <c r="T18" s="486"/>
      <c r="U18" s="486"/>
      <c r="V18" s="486"/>
      <c r="W18" s="486"/>
      <c r="X18" s="192">
        <v>201050201006</v>
      </c>
      <c r="Y18" s="193"/>
      <c r="Z18" s="489"/>
      <c r="AA18" s="492"/>
      <c r="AB18" s="492"/>
      <c r="AC18" s="495"/>
    </row>
    <row r="19" spans="1:29" ht="285">
      <c r="A19" s="552"/>
      <c r="B19" s="553"/>
      <c r="C19" s="405"/>
      <c r="D19" s="556"/>
      <c r="E19" s="504" t="s">
        <v>88</v>
      </c>
      <c r="F19" s="507" t="s">
        <v>89</v>
      </c>
      <c r="G19" s="524"/>
      <c r="H19" s="25"/>
      <c r="I19" s="527" t="s">
        <v>509</v>
      </c>
      <c r="J19" s="498" t="s">
        <v>510</v>
      </c>
      <c r="K19" s="194" t="s">
        <v>511</v>
      </c>
      <c r="L19" s="195" t="s">
        <v>512</v>
      </c>
      <c r="M19" s="530" t="s">
        <v>512</v>
      </c>
      <c r="N19" s="530"/>
      <c r="O19" s="29">
        <v>2</v>
      </c>
      <c r="P19" s="196">
        <v>1</v>
      </c>
      <c r="Q19" s="195" t="s">
        <v>513</v>
      </c>
      <c r="R19" s="197" t="s">
        <v>514</v>
      </c>
      <c r="S19" s="531">
        <v>339000000</v>
      </c>
      <c r="T19" s="484" t="s">
        <v>495</v>
      </c>
      <c r="U19" s="484" t="s">
        <v>496</v>
      </c>
      <c r="V19" s="484" t="s">
        <v>254</v>
      </c>
      <c r="W19" s="484" t="s">
        <v>255</v>
      </c>
      <c r="X19" s="185">
        <v>201050201003</v>
      </c>
      <c r="Y19" s="31"/>
      <c r="Z19" s="31"/>
      <c r="AA19" s="26"/>
      <c r="AB19" s="26"/>
      <c r="AC19" s="493">
        <v>39000000</v>
      </c>
    </row>
    <row r="20" spans="1:29" ht="213.75">
      <c r="A20" s="552"/>
      <c r="B20" s="553"/>
      <c r="C20" s="405"/>
      <c r="D20" s="556"/>
      <c r="E20" s="505"/>
      <c r="F20" s="508"/>
      <c r="G20" s="525"/>
      <c r="H20" s="32"/>
      <c r="I20" s="528"/>
      <c r="J20" s="499"/>
      <c r="K20" s="198" t="s">
        <v>515</v>
      </c>
      <c r="L20" s="23" t="s">
        <v>516</v>
      </c>
      <c r="M20" s="517" t="s">
        <v>516</v>
      </c>
      <c r="N20" s="517"/>
      <c r="O20" s="199" t="s">
        <v>184</v>
      </c>
      <c r="P20" s="200">
        <v>1</v>
      </c>
      <c r="Q20" s="23" t="s">
        <v>517</v>
      </c>
      <c r="R20" s="201" t="s">
        <v>518</v>
      </c>
      <c r="S20" s="532"/>
      <c r="T20" s="485"/>
      <c r="U20" s="485"/>
      <c r="V20" s="485"/>
      <c r="W20" s="485"/>
      <c r="X20" s="202">
        <v>201050201004</v>
      </c>
      <c r="Y20" s="203"/>
      <c r="Z20" s="21"/>
      <c r="AA20" s="20"/>
      <c r="AB20" s="20"/>
      <c r="AC20" s="494"/>
    </row>
    <row r="21" spans="1:29" ht="256.5" customHeight="1">
      <c r="A21" s="552"/>
      <c r="B21" s="553"/>
      <c r="C21" s="405"/>
      <c r="D21" s="556"/>
      <c r="E21" s="505"/>
      <c r="F21" s="508"/>
      <c r="G21" s="525"/>
      <c r="H21" s="32"/>
      <c r="I21" s="528"/>
      <c r="J21" s="499"/>
      <c r="K21" s="198" t="s">
        <v>519</v>
      </c>
      <c r="L21" s="23" t="s">
        <v>520</v>
      </c>
      <c r="M21" s="517" t="s">
        <v>520</v>
      </c>
      <c r="N21" s="517"/>
      <c r="O21" s="199">
        <v>1</v>
      </c>
      <c r="P21" s="200">
        <v>1</v>
      </c>
      <c r="Q21" s="23" t="s">
        <v>521</v>
      </c>
      <c r="R21" s="204" t="s">
        <v>514</v>
      </c>
      <c r="S21" s="532"/>
      <c r="T21" s="485"/>
      <c r="U21" s="485"/>
      <c r="V21" s="485"/>
      <c r="W21" s="485"/>
      <c r="X21" s="189"/>
      <c r="Y21" s="203"/>
      <c r="Z21" s="21"/>
      <c r="AA21" s="20"/>
      <c r="AB21" s="20"/>
      <c r="AC21" s="494"/>
    </row>
    <row r="22" spans="1:29" ht="199.5">
      <c r="A22" s="552"/>
      <c r="B22" s="553"/>
      <c r="C22" s="405"/>
      <c r="D22" s="556"/>
      <c r="E22" s="505"/>
      <c r="F22" s="523"/>
      <c r="G22" s="525"/>
      <c r="H22" s="205"/>
      <c r="I22" s="528"/>
      <c r="J22" s="499"/>
      <c r="K22" s="198" t="s">
        <v>522</v>
      </c>
      <c r="L22" s="23" t="s">
        <v>523</v>
      </c>
      <c r="M22" s="517" t="s">
        <v>523</v>
      </c>
      <c r="N22" s="517"/>
      <c r="O22" s="199">
        <v>0</v>
      </c>
      <c r="P22" s="200">
        <v>1</v>
      </c>
      <c r="Q22" s="23" t="s">
        <v>524</v>
      </c>
      <c r="R22" s="201" t="s">
        <v>525</v>
      </c>
      <c r="S22" s="532"/>
      <c r="T22" s="485"/>
      <c r="U22" s="485"/>
      <c r="V22" s="485"/>
      <c r="W22" s="485"/>
      <c r="X22" s="191"/>
      <c r="Y22" s="206"/>
      <c r="Z22" s="207"/>
      <c r="AA22" s="28"/>
      <c r="AB22" s="28"/>
      <c r="AC22" s="494"/>
    </row>
    <row r="23" spans="1:29" ht="199.5">
      <c r="A23" s="552"/>
      <c r="B23" s="553"/>
      <c r="C23" s="405"/>
      <c r="D23" s="556"/>
      <c r="E23" s="505"/>
      <c r="F23" s="523"/>
      <c r="G23" s="525"/>
      <c r="H23" s="205"/>
      <c r="I23" s="528"/>
      <c r="J23" s="499"/>
      <c r="K23" s="198" t="s">
        <v>526</v>
      </c>
      <c r="L23" s="23" t="s">
        <v>527</v>
      </c>
      <c r="M23" s="517" t="s">
        <v>527</v>
      </c>
      <c r="N23" s="517"/>
      <c r="O23" s="199">
        <v>5</v>
      </c>
      <c r="P23" s="200">
        <v>1</v>
      </c>
      <c r="Q23" s="23" t="s">
        <v>528</v>
      </c>
      <c r="R23" s="201" t="s">
        <v>529</v>
      </c>
      <c r="S23" s="532"/>
      <c r="T23" s="485"/>
      <c r="U23" s="485"/>
      <c r="V23" s="485"/>
      <c r="W23" s="485"/>
      <c r="X23" s="202">
        <v>201050201007</v>
      </c>
      <c r="Y23" s="206"/>
      <c r="Z23" s="207"/>
      <c r="AA23" s="28"/>
      <c r="AB23" s="28"/>
      <c r="AC23" s="494"/>
    </row>
    <row r="24" spans="1:29" ht="199.5">
      <c r="A24" s="552"/>
      <c r="B24" s="553"/>
      <c r="C24" s="405"/>
      <c r="D24" s="556"/>
      <c r="E24" s="505"/>
      <c r="F24" s="523"/>
      <c r="G24" s="525"/>
      <c r="H24" s="205"/>
      <c r="I24" s="528"/>
      <c r="J24" s="499"/>
      <c r="K24" s="198" t="s">
        <v>530</v>
      </c>
      <c r="L24" s="23" t="s">
        <v>531</v>
      </c>
      <c r="M24" s="517" t="s">
        <v>531</v>
      </c>
      <c r="N24" s="517"/>
      <c r="O24" s="199">
        <v>1</v>
      </c>
      <c r="P24" s="200">
        <v>1</v>
      </c>
      <c r="Q24" s="23" t="s">
        <v>532</v>
      </c>
      <c r="R24" s="201" t="s">
        <v>529</v>
      </c>
      <c r="S24" s="532"/>
      <c r="T24" s="485"/>
      <c r="U24" s="485"/>
      <c r="V24" s="485"/>
      <c r="W24" s="485"/>
      <c r="X24" s="191">
        <v>201050201007</v>
      </c>
      <c r="Y24" s="206"/>
      <c r="Z24" s="207"/>
      <c r="AA24" s="28"/>
      <c r="AB24" s="28"/>
      <c r="AC24" s="494"/>
    </row>
    <row r="25" spans="1:29" ht="384.75">
      <c r="A25" s="552"/>
      <c r="B25" s="553"/>
      <c r="C25" s="405"/>
      <c r="D25" s="556"/>
      <c r="E25" s="505"/>
      <c r="F25" s="523"/>
      <c r="G25" s="525"/>
      <c r="H25" s="205"/>
      <c r="I25" s="528"/>
      <c r="J25" s="499"/>
      <c r="K25" s="198" t="s">
        <v>533</v>
      </c>
      <c r="L25" s="23" t="s">
        <v>534</v>
      </c>
      <c r="M25" s="517" t="s">
        <v>534</v>
      </c>
      <c r="N25" s="517"/>
      <c r="O25" s="199">
        <v>2</v>
      </c>
      <c r="P25" s="200">
        <v>1</v>
      </c>
      <c r="Q25" s="23" t="s">
        <v>535</v>
      </c>
      <c r="R25" s="201" t="s">
        <v>536</v>
      </c>
      <c r="S25" s="532"/>
      <c r="T25" s="485"/>
      <c r="U25" s="485"/>
      <c r="V25" s="485"/>
      <c r="W25" s="485"/>
      <c r="X25" s="202">
        <v>20102010002</v>
      </c>
      <c r="Y25" s="206"/>
      <c r="Z25" s="207"/>
      <c r="AA25" s="28"/>
      <c r="AB25" s="28"/>
      <c r="AC25" s="494"/>
    </row>
    <row r="26" spans="1:29" ht="409.5">
      <c r="A26" s="552"/>
      <c r="B26" s="553"/>
      <c r="C26" s="405"/>
      <c r="D26" s="556"/>
      <c r="E26" s="505"/>
      <c r="F26" s="523"/>
      <c r="G26" s="525"/>
      <c r="H26" s="205"/>
      <c r="I26" s="528"/>
      <c r="J26" s="499"/>
      <c r="K26" s="198" t="s">
        <v>537</v>
      </c>
      <c r="L26" s="208" t="s">
        <v>538</v>
      </c>
      <c r="M26" s="517" t="s">
        <v>538</v>
      </c>
      <c r="N26" s="517"/>
      <c r="O26" s="199">
        <v>1</v>
      </c>
      <c r="P26" s="200">
        <v>1</v>
      </c>
      <c r="Q26" s="23" t="s">
        <v>539</v>
      </c>
      <c r="R26" s="201" t="s">
        <v>540</v>
      </c>
      <c r="S26" s="532"/>
      <c r="T26" s="485"/>
      <c r="U26" s="485"/>
      <c r="V26" s="485"/>
      <c r="W26" s="485"/>
      <c r="X26" s="202">
        <v>20102010604</v>
      </c>
      <c r="Y26" s="206"/>
      <c r="Z26" s="207"/>
      <c r="AA26" s="28"/>
      <c r="AB26" s="28"/>
      <c r="AC26" s="494"/>
    </row>
    <row r="27" spans="1:29" ht="229.5" thickBot="1">
      <c r="A27" s="552"/>
      <c r="B27" s="553"/>
      <c r="C27" s="405"/>
      <c r="D27" s="556"/>
      <c r="E27" s="505"/>
      <c r="F27" s="523"/>
      <c r="G27" s="526"/>
      <c r="H27" s="205"/>
      <c r="I27" s="529"/>
      <c r="J27" s="513"/>
      <c r="K27" s="209" t="s">
        <v>541</v>
      </c>
      <c r="L27" s="210" t="s">
        <v>542</v>
      </c>
      <c r="M27" s="518" t="s">
        <v>542</v>
      </c>
      <c r="N27" s="518"/>
      <c r="O27" s="211">
        <v>2</v>
      </c>
      <c r="P27" s="212">
        <v>3</v>
      </c>
      <c r="Q27" s="213" t="s">
        <v>539</v>
      </c>
      <c r="R27" s="214" t="s">
        <v>518</v>
      </c>
      <c r="S27" s="533"/>
      <c r="T27" s="486"/>
      <c r="U27" s="486"/>
      <c r="V27" s="486"/>
      <c r="W27" s="486"/>
      <c r="X27" s="192">
        <v>20102010604</v>
      </c>
      <c r="Y27" s="206"/>
      <c r="Z27" s="207"/>
      <c r="AA27" s="28"/>
      <c r="AB27" s="28"/>
      <c r="AC27" s="495"/>
    </row>
    <row r="28" spans="1:29" ht="228.75">
      <c r="A28" s="552"/>
      <c r="B28" s="553"/>
      <c r="C28" s="405"/>
      <c r="D28" s="556"/>
      <c r="E28" s="504" t="s">
        <v>90</v>
      </c>
      <c r="F28" s="507" t="s">
        <v>91</v>
      </c>
      <c r="G28" s="484"/>
      <c r="H28" s="25"/>
      <c r="I28" s="499" t="s">
        <v>543</v>
      </c>
      <c r="J28" s="498" t="s">
        <v>544</v>
      </c>
      <c r="K28" s="33" t="s">
        <v>545</v>
      </c>
      <c r="L28" s="33" t="s">
        <v>546</v>
      </c>
      <c r="M28" s="520" t="s">
        <v>546</v>
      </c>
      <c r="N28" s="521"/>
      <c r="O28" s="55">
        <v>4</v>
      </c>
      <c r="P28" s="55">
        <v>2</v>
      </c>
      <c r="Q28" s="55" t="s">
        <v>132</v>
      </c>
      <c r="R28" s="24" t="s">
        <v>518</v>
      </c>
      <c r="S28" s="514">
        <v>213000000</v>
      </c>
      <c r="T28" s="484" t="s">
        <v>495</v>
      </c>
      <c r="U28" s="484" t="s">
        <v>496</v>
      </c>
      <c r="V28" s="484" t="s">
        <v>254</v>
      </c>
      <c r="W28" s="484" t="s">
        <v>255</v>
      </c>
      <c r="X28" s="185">
        <v>201050201002</v>
      </c>
      <c r="Y28" s="188"/>
      <c r="Z28" s="487"/>
      <c r="AA28" s="490"/>
      <c r="AB28" s="490"/>
      <c r="AC28" s="493">
        <v>213000000</v>
      </c>
    </row>
    <row r="29" spans="1:29" ht="228.75">
      <c r="A29" s="552"/>
      <c r="B29" s="553"/>
      <c r="C29" s="405"/>
      <c r="D29" s="556"/>
      <c r="E29" s="505"/>
      <c r="F29" s="519"/>
      <c r="G29" s="485"/>
      <c r="H29" s="54"/>
      <c r="I29" s="499"/>
      <c r="J29" s="499"/>
      <c r="K29" s="33" t="s">
        <v>547</v>
      </c>
      <c r="L29" s="33" t="s">
        <v>548</v>
      </c>
      <c r="M29" s="496" t="s">
        <v>548</v>
      </c>
      <c r="N29" s="497"/>
      <c r="O29" s="55">
        <v>1</v>
      </c>
      <c r="P29" s="55">
        <v>4</v>
      </c>
      <c r="Q29" s="55" t="s">
        <v>549</v>
      </c>
      <c r="R29" s="34" t="s">
        <v>550</v>
      </c>
      <c r="S29" s="515"/>
      <c r="T29" s="485"/>
      <c r="U29" s="485"/>
      <c r="V29" s="485"/>
      <c r="W29" s="485"/>
      <c r="X29" s="202">
        <v>201020106003</v>
      </c>
      <c r="Y29" s="190"/>
      <c r="Z29" s="488"/>
      <c r="AA29" s="491"/>
      <c r="AB29" s="491"/>
      <c r="AC29" s="494"/>
    </row>
    <row r="30" spans="1:29" ht="215.25" thickBot="1">
      <c r="A30" s="552"/>
      <c r="B30" s="553"/>
      <c r="C30" s="405"/>
      <c r="D30" s="556"/>
      <c r="E30" s="505"/>
      <c r="F30" s="508"/>
      <c r="G30" s="485"/>
      <c r="H30" s="32"/>
      <c r="I30" s="499"/>
      <c r="J30" s="499"/>
      <c r="K30" s="19" t="s">
        <v>551</v>
      </c>
      <c r="L30" s="19" t="s">
        <v>552</v>
      </c>
      <c r="M30" s="496" t="s">
        <v>552</v>
      </c>
      <c r="N30" s="497"/>
      <c r="O30" s="18">
        <v>1</v>
      </c>
      <c r="P30" s="18">
        <v>1</v>
      </c>
      <c r="Q30" s="18" t="s">
        <v>553</v>
      </c>
      <c r="R30" s="27" t="s">
        <v>554</v>
      </c>
      <c r="S30" s="516"/>
      <c r="T30" s="486"/>
      <c r="U30" s="486"/>
      <c r="V30" s="486"/>
      <c r="W30" s="486"/>
      <c r="X30" s="193"/>
      <c r="Y30" s="193"/>
      <c r="Z30" s="489"/>
      <c r="AA30" s="492"/>
      <c r="AB30" s="492"/>
      <c r="AC30" s="495"/>
    </row>
    <row r="31" spans="1:29" ht="213.75">
      <c r="A31" s="552"/>
      <c r="B31" s="553"/>
      <c r="C31" s="405"/>
      <c r="D31" s="556"/>
      <c r="E31" s="504" t="s">
        <v>92</v>
      </c>
      <c r="F31" s="507" t="s">
        <v>93</v>
      </c>
      <c r="G31" s="510"/>
      <c r="H31" s="25"/>
      <c r="I31" s="498" t="s">
        <v>555</v>
      </c>
      <c r="J31" s="498" t="s">
        <v>556</v>
      </c>
      <c r="K31" s="29" t="s">
        <v>557</v>
      </c>
      <c r="L31" s="30" t="s">
        <v>558</v>
      </c>
      <c r="M31" s="501" t="s">
        <v>558</v>
      </c>
      <c r="N31" s="502" t="s">
        <v>558</v>
      </c>
      <c r="O31" s="29" t="s">
        <v>184</v>
      </c>
      <c r="P31" s="29">
        <v>1</v>
      </c>
      <c r="Q31" s="29" t="s">
        <v>559</v>
      </c>
      <c r="R31" s="24" t="s">
        <v>560</v>
      </c>
      <c r="S31" s="490">
        <v>30000000</v>
      </c>
      <c r="T31" s="484" t="s">
        <v>495</v>
      </c>
      <c r="U31" s="484" t="s">
        <v>496</v>
      </c>
      <c r="V31" s="484" t="s">
        <v>254</v>
      </c>
      <c r="W31" s="484" t="s">
        <v>255</v>
      </c>
      <c r="X31" s="188"/>
      <c r="Y31" s="188" t="s">
        <v>507</v>
      </c>
      <c r="Z31" s="487"/>
      <c r="AA31" s="490"/>
      <c r="AB31" s="490"/>
      <c r="AC31" s="493">
        <v>30000000</v>
      </c>
    </row>
    <row r="32" spans="1:29" ht="213.75">
      <c r="A32" s="552"/>
      <c r="B32" s="553"/>
      <c r="C32" s="405"/>
      <c r="D32" s="556"/>
      <c r="E32" s="505"/>
      <c r="F32" s="508"/>
      <c r="G32" s="511"/>
      <c r="H32" s="32"/>
      <c r="I32" s="499"/>
      <c r="J32" s="499"/>
      <c r="K32" s="18" t="s">
        <v>561</v>
      </c>
      <c r="L32" s="19" t="s">
        <v>562</v>
      </c>
      <c r="M32" s="496" t="s">
        <v>562</v>
      </c>
      <c r="N32" s="497" t="s">
        <v>562</v>
      </c>
      <c r="O32" s="18" t="s">
        <v>184</v>
      </c>
      <c r="P32" s="18">
        <v>1</v>
      </c>
      <c r="Q32" s="18" t="s">
        <v>559</v>
      </c>
      <c r="R32" s="27" t="s">
        <v>560</v>
      </c>
      <c r="S32" s="491"/>
      <c r="T32" s="485"/>
      <c r="U32" s="485"/>
      <c r="V32" s="485"/>
      <c r="W32" s="485"/>
      <c r="X32" s="190"/>
      <c r="Y32" s="190"/>
      <c r="Z32" s="488"/>
      <c r="AA32" s="491"/>
      <c r="AB32" s="491"/>
      <c r="AC32" s="494"/>
    </row>
    <row r="33" spans="1:29" ht="213.75">
      <c r="A33" s="552"/>
      <c r="B33" s="553"/>
      <c r="C33" s="405"/>
      <c r="D33" s="556"/>
      <c r="E33" s="505"/>
      <c r="F33" s="508"/>
      <c r="G33" s="511"/>
      <c r="H33" s="32"/>
      <c r="I33" s="499"/>
      <c r="J33" s="499"/>
      <c r="K33" s="18" t="s">
        <v>563</v>
      </c>
      <c r="L33" s="19" t="s">
        <v>564</v>
      </c>
      <c r="M33" s="496" t="s">
        <v>564</v>
      </c>
      <c r="N33" s="497" t="s">
        <v>564</v>
      </c>
      <c r="O33" s="18" t="s">
        <v>184</v>
      </c>
      <c r="P33" s="18">
        <v>5</v>
      </c>
      <c r="Q33" s="18" t="s">
        <v>559</v>
      </c>
      <c r="R33" s="27" t="s">
        <v>560</v>
      </c>
      <c r="S33" s="491"/>
      <c r="T33" s="485"/>
      <c r="U33" s="485"/>
      <c r="V33" s="485"/>
      <c r="W33" s="485"/>
      <c r="X33" s="190"/>
      <c r="Y33" s="190"/>
      <c r="Z33" s="488"/>
      <c r="AA33" s="491"/>
      <c r="AB33" s="491"/>
      <c r="AC33" s="494"/>
    </row>
    <row r="34" spans="1:29" ht="214.5" thickBot="1">
      <c r="A34" s="552"/>
      <c r="B34" s="554"/>
      <c r="C34" s="406"/>
      <c r="D34" s="557"/>
      <c r="E34" s="506"/>
      <c r="F34" s="509"/>
      <c r="G34" s="512"/>
      <c r="H34" s="35"/>
      <c r="I34" s="513"/>
      <c r="J34" s="500"/>
      <c r="K34" s="56" t="s">
        <v>565</v>
      </c>
      <c r="L34" s="47" t="s">
        <v>566</v>
      </c>
      <c r="M34" s="345" t="s">
        <v>566</v>
      </c>
      <c r="N34" s="345" t="s">
        <v>566</v>
      </c>
      <c r="O34" s="56" t="s">
        <v>184</v>
      </c>
      <c r="P34" s="56">
        <v>1</v>
      </c>
      <c r="Q34" s="56" t="s">
        <v>559</v>
      </c>
      <c r="R34" s="75" t="s">
        <v>560</v>
      </c>
      <c r="S34" s="503"/>
      <c r="T34" s="486"/>
      <c r="U34" s="486"/>
      <c r="V34" s="486"/>
      <c r="W34" s="486"/>
      <c r="X34" s="193"/>
      <c r="Y34" s="193"/>
      <c r="Z34" s="489"/>
      <c r="AA34" s="492"/>
      <c r="AB34" s="492"/>
      <c r="AC34" s="495"/>
    </row>
    <row r="35" spans="1:29" ht="15.75" thickTop="1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5"/>
      <c r="O35" s="5"/>
      <c r="P35" s="7"/>
      <c r="Q35" s="7"/>
      <c r="R35" s="7"/>
      <c r="S35" s="7"/>
      <c r="T35" s="7"/>
      <c r="U35" s="5"/>
      <c r="V35" s="5"/>
      <c r="W35" s="7"/>
      <c r="X35" s="215"/>
      <c r="Y35" s="215"/>
      <c r="Z35" s="3"/>
      <c r="AA35" s="3"/>
      <c r="AB35" s="3"/>
      <c r="AC35" s="3"/>
    </row>
    <row r="36" spans="1:29" ht="1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5"/>
      <c r="O36" s="5"/>
      <c r="P36" s="7"/>
      <c r="Q36" s="7"/>
      <c r="R36" s="7"/>
      <c r="S36" s="39"/>
      <c r="T36" s="7"/>
      <c r="U36" s="5"/>
      <c r="V36" s="5"/>
      <c r="W36" s="7"/>
      <c r="X36" s="215"/>
      <c r="Y36" s="215"/>
      <c r="Z36" s="3"/>
      <c r="AA36" s="3"/>
      <c r="AB36" s="3"/>
      <c r="AC36" s="3"/>
    </row>
    <row r="37" spans="1:29" ht="15">
      <c r="A37" s="14"/>
      <c r="B37" s="7"/>
      <c r="C37" s="7"/>
      <c r="D37" s="7"/>
      <c r="E37" s="39"/>
      <c r="F37" s="7"/>
      <c r="G37" s="7"/>
      <c r="H37" s="7"/>
      <c r="I37" s="7"/>
      <c r="J37" s="7"/>
      <c r="K37" s="7"/>
      <c r="L37" s="7"/>
      <c r="M37" s="7"/>
      <c r="N37" s="5"/>
      <c r="O37" s="5"/>
      <c r="P37" s="7"/>
      <c r="Q37" s="7"/>
      <c r="R37" s="7"/>
      <c r="S37" s="7"/>
      <c r="T37" s="7"/>
      <c r="U37" s="5"/>
      <c r="V37" s="5"/>
      <c r="W37" s="7"/>
      <c r="X37" s="215"/>
      <c r="Y37" s="215"/>
      <c r="Z37" s="3"/>
      <c r="AA37" s="3"/>
      <c r="AB37" s="3"/>
      <c r="AC37" s="3"/>
    </row>
    <row r="38" spans="1:29" ht="18">
      <c r="A38" s="14"/>
      <c r="B38" s="292" t="s">
        <v>109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5"/>
      <c r="V38" s="5"/>
      <c r="W38" s="7"/>
      <c r="X38" s="215"/>
      <c r="Y38" s="215"/>
      <c r="Z38" s="3"/>
      <c r="AA38" s="3"/>
      <c r="AB38" s="3"/>
      <c r="AC38" s="3"/>
    </row>
    <row r="39" spans="1:29" ht="18">
      <c r="A39" s="14"/>
      <c r="B39" s="293" t="s">
        <v>107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5"/>
      <c r="V39" s="5"/>
      <c r="W39" s="7"/>
      <c r="X39" s="215"/>
      <c r="Y39" s="215"/>
      <c r="Z39" s="3"/>
      <c r="AA39" s="3"/>
      <c r="AB39" s="3"/>
      <c r="AC39" s="3"/>
    </row>
    <row r="40" spans="1:29" ht="18">
      <c r="A40" s="14"/>
      <c r="B40" s="293" t="s">
        <v>108</v>
      </c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5"/>
      <c r="V40" s="5"/>
      <c r="W40" s="7"/>
      <c r="X40" s="215"/>
      <c r="Y40" s="215"/>
      <c r="Z40" s="3"/>
      <c r="AA40" s="3"/>
      <c r="AB40" s="3"/>
      <c r="AC40" s="3"/>
    </row>
    <row r="41" spans="1:29" ht="15">
      <c r="A41" s="1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5"/>
      <c r="O41" s="5"/>
      <c r="P41" s="7"/>
      <c r="Q41" s="7"/>
      <c r="R41" s="7"/>
      <c r="S41" s="7"/>
      <c r="T41" s="7"/>
      <c r="U41" s="5"/>
      <c r="V41" s="5"/>
      <c r="W41" s="7"/>
      <c r="X41" s="215"/>
      <c r="Y41" s="215"/>
      <c r="Z41" s="3"/>
      <c r="AA41" s="3"/>
      <c r="AB41" s="3"/>
      <c r="AC41" s="3"/>
    </row>
  </sheetData>
  <sheetProtection/>
  <mergeCells count="122">
    <mergeCell ref="B9:AC9"/>
    <mergeCell ref="A11:A12"/>
    <mergeCell ref="B11:B12"/>
    <mergeCell ref="C11:C12"/>
    <mergeCell ref="D11:D12"/>
    <mergeCell ref="E11:E12"/>
    <mergeCell ref="F11:F12"/>
    <mergeCell ref="G11:G12"/>
    <mergeCell ref="H11:H12"/>
    <mergeCell ref="S11:S12"/>
    <mergeCell ref="T11:U11"/>
    <mergeCell ref="V11:V12"/>
    <mergeCell ref="W11:W12"/>
    <mergeCell ref="X11:AB11"/>
    <mergeCell ref="I11:I12"/>
    <mergeCell ref="J11:J12"/>
    <mergeCell ref="K11:K12"/>
    <mergeCell ref="L11:L12"/>
    <mergeCell ref="M11:Q11"/>
    <mergeCell ref="AC11:AC12"/>
    <mergeCell ref="M12:N12"/>
    <mergeCell ref="A13:A34"/>
    <mergeCell ref="B13:B34"/>
    <mergeCell ref="C13:C34"/>
    <mergeCell ref="D13:D34"/>
    <mergeCell ref="E13:E14"/>
    <mergeCell ref="F13:F14"/>
    <mergeCell ref="G13:G14"/>
    <mergeCell ref="R11:R12"/>
    <mergeCell ref="I13:I14"/>
    <mergeCell ref="J13:J14"/>
    <mergeCell ref="M13:N13"/>
    <mergeCell ref="S13:S14"/>
    <mergeCell ref="T13:T14"/>
    <mergeCell ref="U13:U14"/>
    <mergeCell ref="V13:V14"/>
    <mergeCell ref="W13:W14"/>
    <mergeCell ref="Y13:Y14"/>
    <mergeCell ref="Z13:Z14"/>
    <mergeCell ref="AA13:AA14"/>
    <mergeCell ref="AB13:AB14"/>
    <mergeCell ref="S15:S18"/>
    <mergeCell ref="AC13:AC14"/>
    <mergeCell ref="M14:N14"/>
    <mergeCell ref="E15:E18"/>
    <mergeCell ref="F15:F18"/>
    <mergeCell ref="G15:G18"/>
    <mergeCell ref="I15:I18"/>
    <mergeCell ref="J15:J18"/>
    <mergeCell ref="K15:K18"/>
    <mergeCell ref="L15:L18"/>
    <mergeCell ref="U15:U18"/>
    <mergeCell ref="V15:V18"/>
    <mergeCell ref="W15:W18"/>
    <mergeCell ref="Z15:Z18"/>
    <mergeCell ref="AA15:AA18"/>
    <mergeCell ref="M15:N18"/>
    <mergeCell ref="O15:O18"/>
    <mergeCell ref="P15:P18"/>
    <mergeCell ref="Q15:Q18"/>
    <mergeCell ref="R15:R18"/>
    <mergeCell ref="AB15:AB18"/>
    <mergeCell ref="AC15:AC18"/>
    <mergeCell ref="E19:E27"/>
    <mergeCell ref="F19:F27"/>
    <mergeCell ref="G19:G27"/>
    <mergeCell ref="I19:I27"/>
    <mergeCell ref="J19:J27"/>
    <mergeCell ref="M19:N19"/>
    <mergeCell ref="S19:S27"/>
    <mergeCell ref="T15:T18"/>
    <mergeCell ref="V19:V27"/>
    <mergeCell ref="W19:W27"/>
    <mergeCell ref="AC19:AC27"/>
    <mergeCell ref="M20:N20"/>
    <mergeCell ref="M21:N21"/>
    <mergeCell ref="M22:N22"/>
    <mergeCell ref="M23:N23"/>
    <mergeCell ref="M24:N24"/>
    <mergeCell ref="E28:E30"/>
    <mergeCell ref="F28:F30"/>
    <mergeCell ref="G28:G30"/>
    <mergeCell ref="I28:I30"/>
    <mergeCell ref="J28:J30"/>
    <mergeCell ref="M28:N28"/>
    <mergeCell ref="T28:T30"/>
    <mergeCell ref="U28:U30"/>
    <mergeCell ref="V28:V30"/>
    <mergeCell ref="W28:W30"/>
    <mergeCell ref="Z28:Z30"/>
    <mergeCell ref="M25:N25"/>
    <mergeCell ref="M26:N26"/>
    <mergeCell ref="M27:N27"/>
    <mergeCell ref="T19:T27"/>
    <mergeCell ref="U19:U27"/>
    <mergeCell ref="AA28:AA30"/>
    <mergeCell ref="AB28:AB30"/>
    <mergeCell ref="AC28:AC30"/>
    <mergeCell ref="M29:N29"/>
    <mergeCell ref="M30:N30"/>
    <mergeCell ref="E31:E34"/>
    <mergeCell ref="F31:F34"/>
    <mergeCell ref="G31:G34"/>
    <mergeCell ref="I31:I34"/>
    <mergeCell ref="S28:S30"/>
    <mergeCell ref="AB31:AB34"/>
    <mergeCell ref="AC31:AC34"/>
    <mergeCell ref="M32:N32"/>
    <mergeCell ref="M33:N33"/>
    <mergeCell ref="M34:N34"/>
    <mergeCell ref="J31:J34"/>
    <mergeCell ref="M31:N31"/>
    <mergeCell ref="S31:S34"/>
    <mergeCell ref="T31:T34"/>
    <mergeCell ref="U31:U34"/>
    <mergeCell ref="B38:T38"/>
    <mergeCell ref="B39:T39"/>
    <mergeCell ref="B40:T40"/>
    <mergeCell ref="W31:W34"/>
    <mergeCell ref="Z31:Z34"/>
    <mergeCell ref="AA31:AA34"/>
    <mergeCell ref="V31:V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9"/>
  <sheetViews>
    <sheetView zoomScale="50" zoomScaleNormal="50" zoomScalePageLayoutView="0" workbookViewId="0" topLeftCell="A1">
      <selection activeCell="D6" sqref="D6"/>
    </sheetView>
  </sheetViews>
  <sheetFormatPr defaultColWidth="11.421875" defaultRowHeight="15"/>
  <cols>
    <col min="6" max="6" width="18.28125" style="0" customWidth="1"/>
    <col min="11" max="11" width="15.00390625" style="0" customWidth="1"/>
    <col min="18" max="18" width="21.8515625" style="0" bestFit="1" customWidth="1"/>
    <col min="23" max="23" width="22.7109375" style="0" bestFit="1" customWidth="1"/>
    <col min="26" max="26" width="17.140625" style="0" bestFit="1" customWidth="1"/>
  </cols>
  <sheetData>
    <row r="1" spans="1:27" ht="15">
      <c r="A1" s="14"/>
      <c r="B1" s="15" t="s">
        <v>0</v>
      </c>
      <c r="C1" s="15"/>
      <c r="D1" s="8"/>
      <c r="E1" s="9"/>
      <c r="F1" s="41"/>
      <c r="G1" s="8"/>
      <c r="H1" s="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8"/>
      <c r="X1" s="16"/>
      <c r="Y1" s="16"/>
      <c r="Z1" s="16"/>
      <c r="AA1" s="14"/>
    </row>
    <row r="2" spans="1:27" ht="15">
      <c r="A2" s="14"/>
      <c r="B2" s="10" t="s">
        <v>1</v>
      </c>
      <c r="C2" s="10"/>
      <c r="D2" s="10"/>
      <c r="E2" s="10"/>
      <c r="F2" s="4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6"/>
      <c r="Z2" s="16"/>
      <c r="AA2" s="14"/>
    </row>
    <row r="3" spans="1:27" ht="15">
      <c r="A3" s="14"/>
      <c r="B3" s="10" t="s">
        <v>567</v>
      </c>
      <c r="C3" s="10"/>
      <c r="D3" s="10"/>
      <c r="E3" s="10"/>
      <c r="F3" s="4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6"/>
      <c r="Y3" s="16"/>
      <c r="Z3" s="16"/>
      <c r="AA3" s="14"/>
    </row>
    <row r="4" spans="1:27" ht="15">
      <c r="A4" s="14"/>
      <c r="B4" s="16"/>
      <c r="C4" s="16"/>
      <c r="D4" s="41"/>
      <c r="E4" s="11"/>
      <c r="F4" s="41"/>
      <c r="G4" s="41"/>
      <c r="H4" s="41"/>
      <c r="I4" s="41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8"/>
      <c r="X4" s="16"/>
      <c r="Y4" s="16"/>
      <c r="Z4" s="16"/>
      <c r="AA4" s="14"/>
    </row>
    <row r="5" spans="1:27" ht="15">
      <c r="A5" s="14"/>
      <c r="B5" s="10" t="s">
        <v>2</v>
      </c>
      <c r="C5" s="10"/>
      <c r="D5" s="10"/>
      <c r="E5" s="10"/>
      <c r="F5" s="4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6"/>
      <c r="Z5" s="16"/>
      <c r="AA5" s="14"/>
    </row>
    <row r="6" spans="1:27" ht="15">
      <c r="A6" s="14"/>
      <c r="B6" s="12" t="s">
        <v>3</v>
      </c>
      <c r="C6" s="12"/>
      <c r="D6" s="10"/>
      <c r="E6" s="10"/>
      <c r="F6" s="4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6"/>
      <c r="Y6" s="16"/>
      <c r="Z6" s="16"/>
      <c r="AA6" s="14"/>
    </row>
    <row r="7" spans="1:27" ht="15">
      <c r="A7" s="14"/>
      <c r="B7" s="16" t="s">
        <v>4</v>
      </c>
      <c r="C7" s="16"/>
      <c r="D7" s="41"/>
      <c r="E7" s="9"/>
      <c r="F7" s="4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8"/>
      <c r="X7" s="16"/>
      <c r="Y7" s="16"/>
      <c r="Z7" s="16"/>
      <c r="AA7" s="14"/>
    </row>
    <row r="8" spans="1:27" ht="15">
      <c r="A8" s="14"/>
      <c r="B8" s="16"/>
      <c r="C8" s="16"/>
      <c r="D8" s="41"/>
      <c r="E8" s="9"/>
      <c r="F8" s="4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8"/>
      <c r="X8" s="16"/>
      <c r="Y8" s="16"/>
      <c r="Z8" s="16"/>
      <c r="AA8" s="14"/>
    </row>
    <row r="9" spans="1:27" ht="15">
      <c r="A9" s="1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4"/>
    </row>
    <row r="10" spans="1:27" ht="15" customHeight="1">
      <c r="A10" s="426" t="s">
        <v>8</v>
      </c>
      <c r="B10" s="426" t="s">
        <v>6</v>
      </c>
      <c r="C10" s="426" t="s">
        <v>8</v>
      </c>
      <c r="D10" s="409" t="s">
        <v>7</v>
      </c>
      <c r="E10" s="409" t="s">
        <v>8</v>
      </c>
      <c r="F10" s="409" t="s">
        <v>9</v>
      </c>
      <c r="G10" s="409" t="s">
        <v>8</v>
      </c>
      <c r="H10" s="409" t="s">
        <v>117</v>
      </c>
      <c r="I10" s="409" t="s">
        <v>8</v>
      </c>
      <c r="J10" s="409" t="s">
        <v>118</v>
      </c>
      <c r="K10" s="409" t="s">
        <v>10</v>
      </c>
      <c r="L10" s="416" t="s">
        <v>11</v>
      </c>
      <c r="M10" s="417"/>
      <c r="N10" s="417"/>
      <c r="O10" s="417"/>
      <c r="P10" s="68"/>
      <c r="Q10" s="409" t="s">
        <v>12</v>
      </c>
      <c r="R10" s="418" t="s">
        <v>13</v>
      </c>
      <c r="S10" s="421" t="s">
        <v>14</v>
      </c>
      <c r="T10" s="410"/>
      <c r="U10" s="409" t="s">
        <v>116</v>
      </c>
      <c r="V10" s="409" t="s">
        <v>15</v>
      </c>
      <c r="W10" s="612" t="s">
        <v>16</v>
      </c>
      <c r="X10" s="613"/>
      <c r="Y10" s="613"/>
      <c r="Z10" s="614" t="s">
        <v>17</v>
      </c>
      <c r="AA10" s="14"/>
    </row>
    <row r="11" spans="1:27" ht="94.5" customHeight="1">
      <c r="A11" s="618"/>
      <c r="B11" s="618"/>
      <c r="C11" s="618"/>
      <c r="D11" s="410"/>
      <c r="E11" s="410"/>
      <c r="F11" s="410"/>
      <c r="G11" s="409"/>
      <c r="H11" s="409"/>
      <c r="I11" s="409"/>
      <c r="J11" s="410"/>
      <c r="K11" s="410"/>
      <c r="L11" s="420" t="s">
        <v>18</v>
      </c>
      <c r="M11" s="410"/>
      <c r="N11" s="69" t="s">
        <v>19</v>
      </c>
      <c r="O11" s="69" t="s">
        <v>119</v>
      </c>
      <c r="P11" s="69" t="s">
        <v>120</v>
      </c>
      <c r="Q11" s="410"/>
      <c r="R11" s="410"/>
      <c r="S11" s="70" t="s">
        <v>20</v>
      </c>
      <c r="T11" s="70" t="s">
        <v>21</v>
      </c>
      <c r="U11" s="409"/>
      <c r="V11" s="410"/>
      <c r="W11" s="216" t="s">
        <v>22</v>
      </c>
      <c r="X11" s="216" t="s">
        <v>568</v>
      </c>
      <c r="Y11" s="217" t="s">
        <v>24</v>
      </c>
      <c r="Z11" s="615"/>
      <c r="AA11" s="14"/>
    </row>
    <row r="12" spans="1:27" ht="15">
      <c r="A12" s="616">
        <v>3</v>
      </c>
      <c r="B12" s="462" t="s">
        <v>660</v>
      </c>
      <c r="C12" s="585" t="s">
        <v>661</v>
      </c>
      <c r="D12" s="464" t="s">
        <v>662</v>
      </c>
      <c r="E12" s="77"/>
      <c r="F12" s="93"/>
      <c r="G12" s="81"/>
      <c r="H12" s="79"/>
      <c r="I12" s="167"/>
      <c r="J12" s="61"/>
      <c r="K12" s="61"/>
      <c r="L12" s="61"/>
      <c r="M12" s="61"/>
      <c r="N12" s="61"/>
      <c r="O12" s="61"/>
      <c r="P12" s="61"/>
      <c r="Q12" s="79"/>
      <c r="R12" s="78"/>
      <c r="S12" s="79"/>
      <c r="T12" s="79"/>
      <c r="U12" s="79"/>
      <c r="V12" s="77"/>
      <c r="W12" s="78"/>
      <c r="X12" s="78"/>
      <c r="Y12" s="78"/>
      <c r="Z12" s="78"/>
      <c r="AA12" s="14"/>
    </row>
    <row r="13" spans="1:27" ht="25.5">
      <c r="A13" s="616"/>
      <c r="B13" s="462"/>
      <c r="C13" s="585"/>
      <c r="D13" s="464"/>
      <c r="E13" s="465" t="s">
        <v>94</v>
      </c>
      <c r="F13" s="464" t="s">
        <v>95</v>
      </c>
      <c r="G13" s="81"/>
      <c r="H13" s="603"/>
      <c r="I13" s="604" t="s">
        <v>569</v>
      </c>
      <c r="J13" s="598" t="s">
        <v>570</v>
      </c>
      <c r="K13" s="598" t="s">
        <v>571</v>
      </c>
      <c r="L13" s="592" t="s">
        <v>572</v>
      </c>
      <c r="M13" s="593"/>
      <c r="N13" s="598">
        <v>0.6</v>
      </c>
      <c r="O13" s="598">
        <v>0.9</v>
      </c>
      <c r="P13" s="598" t="s">
        <v>572</v>
      </c>
      <c r="Q13" s="582" t="s">
        <v>573</v>
      </c>
      <c r="R13" s="218">
        <v>461000000</v>
      </c>
      <c r="S13" s="219" t="s">
        <v>574</v>
      </c>
      <c r="T13" s="219" t="str">
        <f aca="true" t="shared" si="0" ref="T13:T34">+S13</f>
        <v>S, O. P. M. </v>
      </c>
      <c r="U13" s="219" t="s">
        <v>479</v>
      </c>
      <c r="V13" s="219" t="s">
        <v>255</v>
      </c>
      <c r="W13" s="220">
        <v>201020111001</v>
      </c>
      <c r="X13" s="221" t="s">
        <v>575</v>
      </c>
      <c r="Y13" s="78"/>
      <c r="Z13" s="78"/>
      <c r="AA13" s="14"/>
    </row>
    <row r="14" spans="1:27" ht="25.5">
      <c r="A14" s="616"/>
      <c r="B14" s="462"/>
      <c r="C14" s="585"/>
      <c r="D14" s="464"/>
      <c r="E14" s="465"/>
      <c r="F14" s="464"/>
      <c r="G14" s="81"/>
      <c r="H14" s="603"/>
      <c r="I14" s="605"/>
      <c r="J14" s="599"/>
      <c r="K14" s="599"/>
      <c r="L14" s="594"/>
      <c r="M14" s="595"/>
      <c r="N14" s="599"/>
      <c r="O14" s="599"/>
      <c r="P14" s="599"/>
      <c r="Q14" s="588"/>
      <c r="R14" s="218">
        <v>150000000</v>
      </c>
      <c r="S14" s="219" t="s">
        <v>574</v>
      </c>
      <c r="T14" s="219" t="str">
        <f t="shared" si="0"/>
        <v>S, O. P. M. </v>
      </c>
      <c r="U14" s="219" t="s">
        <v>438</v>
      </c>
      <c r="V14" s="219" t="s">
        <v>483</v>
      </c>
      <c r="W14" s="220">
        <v>201020111001</v>
      </c>
      <c r="X14" s="221" t="s">
        <v>575</v>
      </c>
      <c r="Y14" s="78"/>
      <c r="Z14" s="78"/>
      <c r="AA14" s="14"/>
    </row>
    <row r="15" spans="1:27" ht="25.5">
      <c r="A15" s="616"/>
      <c r="B15" s="462"/>
      <c r="C15" s="585"/>
      <c r="D15" s="464"/>
      <c r="E15" s="465"/>
      <c r="F15" s="464"/>
      <c r="G15" s="81"/>
      <c r="H15" s="603"/>
      <c r="I15" s="605"/>
      <c r="J15" s="599"/>
      <c r="K15" s="599"/>
      <c r="L15" s="594"/>
      <c r="M15" s="595"/>
      <c r="N15" s="599"/>
      <c r="O15" s="599"/>
      <c r="P15" s="599"/>
      <c r="Q15" s="588"/>
      <c r="R15" s="218">
        <v>55000000</v>
      </c>
      <c r="S15" s="219" t="s">
        <v>574</v>
      </c>
      <c r="T15" s="219" t="str">
        <f t="shared" si="0"/>
        <v>S, O. P. M. </v>
      </c>
      <c r="U15" s="219" t="s">
        <v>479</v>
      </c>
      <c r="V15" s="219" t="s">
        <v>255</v>
      </c>
      <c r="W15" s="220">
        <v>201020111001</v>
      </c>
      <c r="X15" s="221" t="s">
        <v>575</v>
      </c>
      <c r="Y15" s="78"/>
      <c r="Z15" s="78"/>
      <c r="AA15" s="14"/>
    </row>
    <row r="16" spans="1:27" ht="25.5">
      <c r="A16" s="616"/>
      <c r="B16" s="462"/>
      <c r="C16" s="585"/>
      <c r="D16" s="464"/>
      <c r="E16" s="465"/>
      <c r="F16" s="464"/>
      <c r="G16" s="81"/>
      <c r="H16" s="603"/>
      <c r="I16" s="605"/>
      <c r="J16" s="599"/>
      <c r="K16" s="599"/>
      <c r="L16" s="594"/>
      <c r="M16" s="595"/>
      <c r="N16" s="599"/>
      <c r="O16" s="599"/>
      <c r="P16" s="599"/>
      <c r="Q16" s="588"/>
      <c r="R16" s="218">
        <v>72000000</v>
      </c>
      <c r="S16" s="219" t="s">
        <v>574</v>
      </c>
      <c r="T16" s="219" t="str">
        <f t="shared" si="0"/>
        <v>S, O. P. M. </v>
      </c>
      <c r="U16" s="219" t="s">
        <v>576</v>
      </c>
      <c r="V16" s="219" t="s">
        <v>255</v>
      </c>
      <c r="W16" s="220">
        <v>201020111001</v>
      </c>
      <c r="X16" s="221" t="s">
        <v>575</v>
      </c>
      <c r="Y16" s="78"/>
      <c r="Z16" s="78"/>
      <c r="AA16" s="14"/>
    </row>
    <row r="17" spans="1:27" ht="25.5">
      <c r="A17" s="616"/>
      <c r="B17" s="462"/>
      <c r="C17" s="585"/>
      <c r="D17" s="464"/>
      <c r="E17" s="465"/>
      <c r="F17" s="464"/>
      <c r="G17" s="81"/>
      <c r="H17" s="603"/>
      <c r="I17" s="605"/>
      <c r="J17" s="599"/>
      <c r="K17" s="600"/>
      <c r="L17" s="596"/>
      <c r="M17" s="597"/>
      <c r="N17" s="600"/>
      <c r="O17" s="600"/>
      <c r="P17" s="600"/>
      <c r="Q17" s="583"/>
      <c r="R17" s="218">
        <f>48000000+14000000</f>
        <v>62000000</v>
      </c>
      <c r="S17" s="219" t="s">
        <v>574</v>
      </c>
      <c r="T17" s="219" t="str">
        <f t="shared" si="0"/>
        <v>S, O. P. M. </v>
      </c>
      <c r="U17" s="219" t="s">
        <v>479</v>
      </c>
      <c r="V17" s="219" t="s">
        <v>255</v>
      </c>
      <c r="W17" s="220">
        <v>201020111001</v>
      </c>
      <c r="X17" s="221" t="s">
        <v>575</v>
      </c>
      <c r="Y17" s="78"/>
      <c r="Z17" s="78"/>
      <c r="AA17" s="14"/>
    </row>
    <row r="18" spans="1:27" ht="144">
      <c r="A18" s="616"/>
      <c r="B18" s="462"/>
      <c r="C18" s="585"/>
      <c r="D18" s="464"/>
      <c r="E18" s="465"/>
      <c r="F18" s="464"/>
      <c r="G18" s="81"/>
      <c r="H18" s="603"/>
      <c r="I18" s="606"/>
      <c r="J18" s="600"/>
      <c r="K18" s="222" t="s">
        <v>577</v>
      </c>
      <c r="L18" s="601" t="s">
        <v>578</v>
      </c>
      <c r="M18" s="602"/>
      <c r="N18" s="223">
        <v>0</v>
      </c>
      <c r="O18" s="223">
        <v>1</v>
      </c>
      <c r="P18" s="222" t="s">
        <v>578</v>
      </c>
      <c r="Q18" s="224" t="s">
        <v>579</v>
      </c>
      <c r="R18" s="218">
        <v>200000000</v>
      </c>
      <c r="S18" s="219" t="s">
        <v>574</v>
      </c>
      <c r="T18" s="219" t="str">
        <f t="shared" si="0"/>
        <v>S, O. P. M. </v>
      </c>
      <c r="U18" s="219" t="s">
        <v>483</v>
      </c>
      <c r="V18" s="219" t="s">
        <v>580</v>
      </c>
      <c r="W18" s="220">
        <v>201020111003</v>
      </c>
      <c r="X18" s="221" t="s">
        <v>575</v>
      </c>
      <c r="Y18" s="225"/>
      <c r="Z18" s="225"/>
      <c r="AA18" s="14"/>
    </row>
    <row r="19" spans="1:27" ht="144">
      <c r="A19" s="616"/>
      <c r="B19" s="462"/>
      <c r="C19" s="585"/>
      <c r="D19" s="464"/>
      <c r="E19" s="465"/>
      <c r="F19" s="464"/>
      <c r="G19" s="81"/>
      <c r="H19" s="36"/>
      <c r="I19" s="604" t="s">
        <v>581</v>
      </c>
      <c r="J19" s="607" t="s">
        <v>582</v>
      </c>
      <c r="K19" s="226" t="s">
        <v>583</v>
      </c>
      <c r="L19" s="586" t="s">
        <v>584</v>
      </c>
      <c r="M19" s="587"/>
      <c r="N19" s="226">
        <v>0</v>
      </c>
      <c r="O19" s="226">
        <v>3</v>
      </c>
      <c r="P19" s="226" t="s">
        <v>584</v>
      </c>
      <c r="Q19" s="224" t="s">
        <v>585</v>
      </c>
      <c r="R19" s="218">
        <v>140000000</v>
      </c>
      <c r="S19" s="219" t="s">
        <v>574</v>
      </c>
      <c r="T19" s="219" t="str">
        <f t="shared" si="0"/>
        <v>S, O. P. M. </v>
      </c>
      <c r="U19" s="224"/>
      <c r="V19" s="227"/>
      <c r="W19" s="225"/>
      <c r="X19" s="221" t="s">
        <v>586</v>
      </c>
      <c r="Y19" s="225"/>
      <c r="Z19" s="225"/>
      <c r="AA19" s="14"/>
    </row>
    <row r="20" spans="1:27" ht="144" customHeight="1">
      <c r="A20" s="616"/>
      <c r="B20" s="462"/>
      <c r="C20" s="585"/>
      <c r="D20" s="464"/>
      <c r="E20" s="465"/>
      <c r="F20" s="464"/>
      <c r="G20" s="81"/>
      <c r="H20" s="36"/>
      <c r="I20" s="605"/>
      <c r="J20" s="608"/>
      <c r="K20" s="228" t="s">
        <v>587</v>
      </c>
      <c r="L20" s="580" t="s">
        <v>588</v>
      </c>
      <c r="M20" s="581"/>
      <c r="N20" s="229">
        <v>0</v>
      </c>
      <c r="O20" s="229">
        <v>2</v>
      </c>
      <c r="P20" s="229" t="s">
        <v>588</v>
      </c>
      <c r="Q20" s="582" t="s">
        <v>589</v>
      </c>
      <c r="R20" s="589">
        <v>500000000</v>
      </c>
      <c r="S20" s="219" t="s">
        <v>574</v>
      </c>
      <c r="T20" s="219" t="str">
        <f t="shared" si="0"/>
        <v>S, O. P. M. </v>
      </c>
      <c r="U20" s="224" t="s">
        <v>576</v>
      </c>
      <c r="V20" s="224" t="s">
        <v>255</v>
      </c>
      <c r="W20" s="225"/>
      <c r="X20" s="218" t="s">
        <v>590</v>
      </c>
      <c r="Y20" s="218" t="s">
        <v>591</v>
      </c>
      <c r="Z20" s="589">
        <v>5000000000</v>
      </c>
      <c r="AA20" s="14"/>
    </row>
    <row r="21" spans="1:27" ht="156" customHeight="1">
      <c r="A21" s="616"/>
      <c r="B21" s="462"/>
      <c r="C21" s="585"/>
      <c r="D21" s="464"/>
      <c r="E21" s="465"/>
      <c r="F21" s="464"/>
      <c r="G21" s="81"/>
      <c r="H21" s="36"/>
      <c r="I21" s="605"/>
      <c r="J21" s="608"/>
      <c r="K21" s="228" t="s">
        <v>592</v>
      </c>
      <c r="L21" s="580" t="s">
        <v>593</v>
      </c>
      <c r="M21" s="581"/>
      <c r="N21" s="229">
        <v>7</v>
      </c>
      <c r="O21" s="229">
        <v>3</v>
      </c>
      <c r="P21" s="229" t="s">
        <v>593</v>
      </c>
      <c r="Q21" s="588"/>
      <c r="R21" s="590"/>
      <c r="S21" s="219" t="s">
        <v>574</v>
      </c>
      <c r="T21" s="219" t="str">
        <f t="shared" si="0"/>
        <v>S, O. P. M. </v>
      </c>
      <c r="U21" s="224" t="s">
        <v>576</v>
      </c>
      <c r="V21" s="224" t="s">
        <v>255</v>
      </c>
      <c r="W21" s="225"/>
      <c r="X21" s="218" t="s">
        <v>590</v>
      </c>
      <c r="Y21" s="218" t="s">
        <v>591</v>
      </c>
      <c r="Z21" s="590"/>
      <c r="AA21" s="14"/>
    </row>
    <row r="22" spans="1:27" ht="132" customHeight="1">
      <c r="A22" s="616"/>
      <c r="B22" s="462"/>
      <c r="C22" s="585"/>
      <c r="D22" s="464"/>
      <c r="E22" s="465"/>
      <c r="F22" s="464"/>
      <c r="G22" s="81"/>
      <c r="H22" s="603"/>
      <c r="I22" s="605"/>
      <c r="J22" s="608"/>
      <c r="K22" s="228" t="s">
        <v>594</v>
      </c>
      <c r="L22" s="580" t="s">
        <v>595</v>
      </c>
      <c r="M22" s="581"/>
      <c r="N22" s="229">
        <v>0</v>
      </c>
      <c r="O22" s="229">
        <v>2</v>
      </c>
      <c r="P22" s="229" t="s">
        <v>595</v>
      </c>
      <c r="Q22" s="583"/>
      <c r="R22" s="591"/>
      <c r="S22" s="219" t="s">
        <v>574</v>
      </c>
      <c r="T22" s="219" t="str">
        <f t="shared" si="0"/>
        <v>S, O. P. M. </v>
      </c>
      <c r="U22" s="224" t="s">
        <v>576</v>
      </c>
      <c r="V22" s="224" t="s">
        <v>255</v>
      </c>
      <c r="W22" s="225"/>
      <c r="X22" s="218" t="s">
        <v>590</v>
      </c>
      <c r="Y22" s="218" t="s">
        <v>591</v>
      </c>
      <c r="Z22" s="591"/>
      <c r="AA22" s="14"/>
    </row>
    <row r="23" spans="1:27" ht="60">
      <c r="A23" s="616"/>
      <c r="B23" s="462"/>
      <c r="C23" s="585"/>
      <c r="D23" s="464"/>
      <c r="E23" s="465"/>
      <c r="F23" s="464"/>
      <c r="G23" s="81"/>
      <c r="H23" s="603"/>
      <c r="I23" s="605"/>
      <c r="J23" s="608"/>
      <c r="K23" s="610" t="s">
        <v>596</v>
      </c>
      <c r="L23" s="580" t="s">
        <v>597</v>
      </c>
      <c r="M23" s="581"/>
      <c r="N23" s="229">
        <v>0</v>
      </c>
      <c r="O23" s="229">
        <v>1</v>
      </c>
      <c r="P23" s="229" t="s">
        <v>597</v>
      </c>
      <c r="Q23" s="582" t="s">
        <v>598</v>
      </c>
      <c r="R23" s="218">
        <v>50000000</v>
      </c>
      <c r="S23" s="219" t="s">
        <v>574</v>
      </c>
      <c r="T23" s="219" t="str">
        <f t="shared" si="0"/>
        <v>S, O. P. M. </v>
      </c>
      <c r="U23" s="224" t="s">
        <v>478</v>
      </c>
      <c r="V23" s="224" t="s">
        <v>599</v>
      </c>
      <c r="W23" s="225"/>
      <c r="X23" s="221" t="s">
        <v>575</v>
      </c>
      <c r="Y23" s="225"/>
      <c r="Z23" s="218">
        <v>50000000</v>
      </c>
      <c r="AA23" s="14"/>
    </row>
    <row r="24" spans="1:27" ht="156">
      <c r="A24" s="616"/>
      <c r="B24" s="462"/>
      <c r="C24" s="585"/>
      <c r="D24" s="464"/>
      <c r="E24" s="465"/>
      <c r="F24" s="464"/>
      <c r="G24" s="81"/>
      <c r="H24" s="603"/>
      <c r="I24" s="605"/>
      <c r="J24" s="608"/>
      <c r="K24" s="611"/>
      <c r="L24" s="580" t="s">
        <v>600</v>
      </c>
      <c r="M24" s="581"/>
      <c r="N24" s="229">
        <v>0</v>
      </c>
      <c r="O24" s="229">
        <v>10</v>
      </c>
      <c r="P24" s="229" t="s">
        <v>601</v>
      </c>
      <c r="Q24" s="583"/>
      <c r="R24" s="218">
        <v>400000000</v>
      </c>
      <c r="S24" s="219" t="s">
        <v>574</v>
      </c>
      <c r="T24" s="219" t="str">
        <f t="shared" si="0"/>
        <v>S, O. P. M. </v>
      </c>
      <c r="U24" s="224" t="s">
        <v>576</v>
      </c>
      <c r="V24" s="224" t="s">
        <v>255</v>
      </c>
      <c r="W24" s="225"/>
      <c r="X24" s="225"/>
      <c r="Y24" s="218" t="s">
        <v>602</v>
      </c>
      <c r="Z24" s="218">
        <v>400000000</v>
      </c>
      <c r="AA24" s="14"/>
    </row>
    <row r="25" spans="1:27" ht="264">
      <c r="A25" s="616"/>
      <c r="B25" s="462"/>
      <c r="C25" s="585"/>
      <c r="D25" s="464"/>
      <c r="E25" s="465"/>
      <c r="F25" s="464"/>
      <c r="G25" s="81"/>
      <c r="H25" s="603"/>
      <c r="I25" s="605"/>
      <c r="J25" s="608"/>
      <c r="K25" s="229" t="s">
        <v>603</v>
      </c>
      <c r="L25" s="580" t="s">
        <v>604</v>
      </c>
      <c r="M25" s="581"/>
      <c r="N25" s="229">
        <v>0</v>
      </c>
      <c r="O25" s="229">
        <v>1</v>
      </c>
      <c r="P25" s="229" t="s">
        <v>604</v>
      </c>
      <c r="Q25" s="224" t="s">
        <v>605</v>
      </c>
      <c r="R25" s="218">
        <v>80000000</v>
      </c>
      <c r="S25" s="219" t="s">
        <v>574</v>
      </c>
      <c r="T25" s="219" t="str">
        <f t="shared" si="0"/>
        <v>S, O. P. M. </v>
      </c>
      <c r="U25" s="224" t="s">
        <v>478</v>
      </c>
      <c r="V25" s="224" t="s">
        <v>438</v>
      </c>
      <c r="W25" s="225"/>
      <c r="X25" s="221" t="s">
        <v>575</v>
      </c>
      <c r="Y25" s="225"/>
      <c r="Z25" s="218">
        <v>80000000</v>
      </c>
      <c r="AA25" s="14"/>
    </row>
    <row r="26" spans="1:27" ht="204">
      <c r="A26" s="616"/>
      <c r="B26" s="462"/>
      <c r="C26" s="617"/>
      <c r="D26" s="464"/>
      <c r="E26" s="465"/>
      <c r="F26" s="464"/>
      <c r="G26" s="230"/>
      <c r="H26" s="36"/>
      <c r="I26" s="606"/>
      <c r="J26" s="609"/>
      <c r="K26" s="229" t="s">
        <v>606</v>
      </c>
      <c r="L26" s="580" t="s">
        <v>604</v>
      </c>
      <c r="M26" s="581"/>
      <c r="N26" s="229">
        <v>0</v>
      </c>
      <c r="O26" s="229">
        <v>1</v>
      </c>
      <c r="P26" s="229" t="s">
        <v>604</v>
      </c>
      <c r="Q26" s="224" t="s">
        <v>607</v>
      </c>
      <c r="R26" s="218">
        <v>50000000</v>
      </c>
      <c r="S26" s="219" t="s">
        <v>574</v>
      </c>
      <c r="T26" s="219" t="str">
        <f t="shared" si="0"/>
        <v>S, O. P. M. </v>
      </c>
      <c r="U26" s="224" t="s">
        <v>478</v>
      </c>
      <c r="V26" s="224" t="s">
        <v>599</v>
      </c>
      <c r="W26" s="225"/>
      <c r="X26" s="221" t="s">
        <v>575</v>
      </c>
      <c r="Y26" s="225"/>
      <c r="Z26" s="218">
        <v>50000000</v>
      </c>
      <c r="AA26" s="14"/>
    </row>
    <row r="27" spans="1:27" ht="89.25">
      <c r="A27" s="616"/>
      <c r="B27" s="462"/>
      <c r="C27" s="584">
        <v>3.2</v>
      </c>
      <c r="D27" s="464" t="s">
        <v>96</v>
      </c>
      <c r="E27" s="465" t="s">
        <v>97</v>
      </c>
      <c r="F27" s="464" t="s">
        <v>98</v>
      </c>
      <c r="G27" s="230"/>
      <c r="H27" s="81"/>
      <c r="I27" s="93" t="s">
        <v>608</v>
      </c>
      <c r="J27" s="231" t="s">
        <v>609</v>
      </c>
      <c r="K27" s="232" t="s">
        <v>610</v>
      </c>
      <c r="L27" s="573" t="str">
        <f>+K27</f>
        <v>PAVIMENTAR 1KM EN LAS VÍAS URBANAS DEL MUNICIPIO DURANTE EL CUATRIENIO.</v>
      </c>
      <c r="M27" s="573"/>
      <c r="N27" s="233" t="s">
        <v>611</v>
      </c>
      <c r="O27" s="234" t="s">
        <v>612</v>
      </c>
      <c r="P27" s="234" t="s">
        <v>613</v>
      </c>
      <c r="Q27" s="219" t="s">
        <v>614</v>
      </c>
      <c r="R27" s="235">
        <v>90000000</v>
      </c>
      <c r="S27" s="219" t="s">
        <v>574</v>
      </c>
      <c r="T27" s="219" t="str">
        <f t="shared" si="0"/>
        <v>S, O. P. M. </v>
      </c>
      <c r="U27" s="219" t="s">
        <v>479</v>
      </c>
      <c r="V27" s="219" t="s">
        <v>255</v>
      </c>
      <c r="W27" s="221">
        <v>201020101001</v>
      </c>
      <c r="X27" s="221" t="s">
        <v>575</v>
      </c>
      <c r="Y27" s="221"/>
      <c r="Z27" s="221">
        <v>90000000</v>
      </c>
      <c r="AA27" s="14"/>
    </row>
    <row r="28" spans="1:27" ht="127.5">
      <c r="A28" s="616"/>
      <c r="B28" s="462"/>
      <c r="C28" s="585"/>
      <c r="D28" s="464"/>
      <c r="E28" s="465"/>
      <c r="F28" s="464"/>
      <c r="G28" s="230"/>
      <c r="H28" s="81"/>
      <c r="I28" s="93" t="s">
        <v>608</v>
      </c>
      <c r="J28" s="231" t="str">
        <f>+J27</f>
        <v>MEJORAR LA INFRAESTRUCTURA VIAL EN EL MUNICIPIO </v>
      </c>
      <c r="K28" s="574" t="s">
        <v>615</v>
      </c>
      <c r="L28" s="576" t="str">
        <f>+K28</f>
        <v>MEJORAMIENTO Y RECUPERACIÓN DEL 30% EN MALLA VIAL URBANO RURAL DEL MUNICIPIO DURANTE EL CUATRIENIO</v>
      </c>
      <c r="M28" s="577"/>
      <c r="N28" s="574">
        <v>0.3</v>
      </c>
      <c r="O28" s="574">
        <v>0.13</v>
      </c>
      <c r="P28" s="234" t="s">
        <v>616</v>
      </c>
      <c r="Q28" s="219" t="s">
        <v>617</v>
      </c>
      <c r="R28" s="235">
        <v>60000000</v>
      </c>
      <c r="S28" s="219" t="s">
        <v>574</v>
      </c>
      <c r="T28" s="219" t="str">
        <f t="shared" si="0"/>
        <v>S, O. P. M. </v>
      </c>
      <c r="U28" s="219" t="s">
        <v>478</v>
      </c>
      <c r="V28" s="219" t="s">
        <v>618</v>
      </c>
      <c r="W28" s="221">
        <v>201020101002</v>
      </c>
      <c r="X28" s="221" t="s">
        <v>575</v>
      </c>
      <c r="Y28" s="221"/>
      <c r="Z28" s="221">
        <f aca="true" t="shared" si="1" ref="Z28:Z34">+R28</f>
        <v>60000000</v>
      </c>
      <c r="AA28" s="14"/>
    </row>
    <row r="29" spans="1:27" ht="127.5">
      <c r="A29" s="616"/>
      <c r="B29" s="462"/>
      <c r="C29" s="585"/>
      <c r="D29" s="464"/>
      <c r="E29" s="465"/>
      <c r="F29" s="464"/>
      <c r="G29" s="230"/>
      <c r="H29" s="81"/>
      <c r="I29" s="93" t="s">
        <v>608</v>
      </c>
      <c r="J29" s="231" t="str">
        <f>+J27</f>
        <v>MEJORAR LA INFRAESTRUCTURA VIAL EN EL MUNICIPIO </v>
      </c>
      <c r="K29" s="575"/>
      <c r="L29" s="578"/>
      <c r="M29" s="579"/>
      <c r="N29" s="575"/>
      <c r="O29" s="575"/>
      <c r="P29" s="234" t="s">
        <v>616</v>
      </c>
      <c r="Q29" s="219" t="s">
        <v>617</v>
      </c>
      <c r="R29" s="235">
        <v>40000000</v>
      </c>
      <c r="S29" s="219" t="s">
        <v>574</v>
      </c>
      <c r="T29" s="219" t="str">
        <f t="shared" si="0"/>
        <v>S, O. P. M. </v>
      </c>
      <c r="U29" s="219" t="s">
        <v>478</v>
      </c>
      <c r="V29" s="219" t="s">
        <v>618</v>
      </c>
      <c r="W29" s="221">
        <v>201020101003</v>
      </c>
      <c r="X29" s="221" t="s">
        <v>575</v>
      </c>
      <c r="Y29" s="221"/>
      <c r="Z29" s="221">
        <f t="shared" si="1"/>
        <v>40000000</v>
      </c>
      <c r="AA29" s="14"/>
    </row>
    <row r="30" spans="1:27" ht="127.5">
      <c r="A30" s="616"/>
      <c r="B30" s="462"/>
      <c r="C30" s="585"/>
      <c r="D30" s="464"/>
      <c r="E30" s="465"/>
      <c r="F30" s="464"/>
      <c r="G30" s="230"/>
      <c r="H30" s="81"/>
      <c r="I30" s="93" t="s">
        <v>608</v>
      </c>
      <c r="J30" s="231" t="str">
        <f>+J28</f>
        <v>MEJORAR LA INFRAESTRUCTURA VIAL EN EL MUNICIPIO </v>
      </c>
      <c r="K30" s="234" t="str">
        <f>+K28</f>
        <v>MEJORAMIENTO Y RECUPERACIÓN DEL 30% EN MALLA VIAL URBANO RURAL DEL MUNICIPIO DURANTE EL CUATRIENIO</v>
      </c>
      <c r="L30" s="573" t="str">
        <f>+K30</f>
        <v>MEJORAMIENTO Y RECUPERACIÓN DEL 30% EN MALLA VIAL URBANO RURAL DEL MUNICIPIO DURANTE EL CUATRIENIO</v>
      </c>
      <c r="M30" s="573"/>
      <c r="N30" s="234">
        <v>0.3</v>
      </c>
      <c r="O30" s="234">
        <v>0.13</v>
      </c>
      <c r="P30" s="234" t="s">
        <v>616</v>
      </c>
      <c r="Q30" s="219" t="s">
        <v>617</v>
      </c>
      <c r="R30" s="235">
        <v>160000000</v>
      </c>
      <c r="S30" s="219" t="s">
        <v>574</v>
      </c>
      <c r="T30" s="219" t="str">
        <f t="shared" si="0"/>
        <v>S, O. P. M. </v>
      </c>
      <c r="U30" s="219" t="s">
        <v>254</v>
      </c>
      <c r="V30" s="219" t="s">
        <v>438</v>
      </c>
      <c r="W30" s="221">
        <v>201020101003</v>
      </c>
      <c r="X30" s="221" t="s">
        <v>575</v>
      </c>
      <c r="Y30" s="221"/>
      <c r="Z30" s="221">
        <f t="shared" si="1"/>
        <v>160000000</v>
      </c>
      <c r="AA30" s="14"/>
    </row>
    <row r="31" spans="1:27" ht="144">
      <c r="A31" s="616"/>
      <c r="B31" s="462"/>
      <c r="C31" s="585"/>
      <c r="D31" s="464"/>
      <c r="E31" s="465"/>
      <c r="F31" s="464"/>
      <c r="G31" s="230"/>
      <c r="H31" s="81"/>
      <c r="I31" s="93" t="s">
        <v>608</v>
      </c>
      <c r="J31" s="231" t="str">
        <f>+J30</f>
        <v>MEJORAR LA INFRAESTRUCTURA VIAL EN EL MUNICIPIO </v>
      </c>
      <c r="K31" s="229" t="s">
        <v>619</v>
      </c>
      <c r="L31" s="572" t="str">
        <f>+K31</f>
        <v>REALIZAR 3 MANTENIMIENTOS PREVENTIVOS ANUALES DE EQUIPO Y MAQUINARIA DESTINADA AL ARREGLO DE VÍAS DEL MUNICIPIO DURANTE EL CUATRIENIO.</v>
      </c>
      <c r="M31" s="572"/>
      <c r="N31" s="236">
        <v>3</v>
      </c>
      <c r="O31" s="236">
        <v>3</v>
      </c>
      <c r="P31" s="236" t="s">
        <v>620</v>
      </c>
      <c r="Q31" s="219" t="s">
        <v>621</v>
      </c>
      <c r="R31" s="235">
        <v>141000000</v>
      </c>
      <c r="S31" s="219" t="s">
        <v>574</v>
      </c>
      <c r="T31" s="219" t="str">
        <f t="shared" si="0"/>
        <v>S, O. P. M. </v>
      </c>
      <c r="U31" s="219" t="s">
        <v>438</v>
      </c>
      <c r="V31" s="219" t="s">
        <v>599</v>
      </c>
      <c r="W31" s="221">
        <v>2010201004</v>
      </c>
      <c r="X31" s="221" t="s">
        <v>575</v>
      </c>
      <c r="Y31" s="221"/>
      <c r="Z31" s="221">
        <f t="shared" si="1"/>
        <v>141000000</v>
      </c>
      <c r="AA31" s="14"/>
    </row>
    <row r="32" spans="1:27" ht="89.25">
      <c r="A32" s="616"/>
      <c r="B32" s="462"/>
      <c r="C32" s="585"/>
      <c r="D32" s="464"/>
      <c r="E32" s="465"/>
      <c r="F32" s="464"/>
      <c r="G32" s="230"/>
      <c r="H32" s="37"/>
      <c r="I32" s="93" t="s">
        <v>608</v>
      </c>
      <c r="J32" s="231" t="str">
        <f aca="true" t="shared" si="2" ref="J32:L33">+J27</f>
        <v>MEJORAR LA INFRAESTRUCTURA VIAL EN EL MUNICIPIO </v>
      </c>
      <c r="K32" s="232" t="str">
        <f t="shared" si="2"/>
        <v>PAVIMENTAR 1KM EN LAS VÍAS URBANAS DEL MUNICIPIO DURANTE EL CUATRIENIO.</v>
      </c>
      <c r="L32" s="573" t="str">
        <f t="shared" si="2"/>
        <v>PAVIMENTAR 1KM EN LAS VÍAS URBANAS DEL MUNICIPIO DURANTE EL CUATRIENIO.</v>
      </c>
      <c r="M32" s="573"/>
      <c r="N32" s="237" t="str">
        <f aca="true" t="shared" si="3" ref="N32:Q33">+N27</f>
        <v>46 KM</v>
      </c>
      <c r="O32" s="234" t="str">
        <f t="shared" si="3"/>
        <v>300 ML</v>
      </c>
      <c r="P32" s="234" t="str">
        <f t="shared" si="3"/>
        <v>N° KILOMETROS
PAVIMENTADOS
</v>
      </c>
      <c r="Q32" s="219" t="str">
        <f t="shared" si="3"/>
        <v>PROGRAMAS DE AUTOCONSTRUCCION DE PAVIMENTO</v>
      </c>
      <c r="R32" s="235">
        <v>200000000</v>
      </c>
      <c r="S32" s="219" t="s">
        <v>574</v>
      </c>
      <c r="T32" s="219" t="str">
        <f>+S32</f>
        <v>S, O. P. M. </v>
      </c>
      <c r="U32" s="219" t="str">
        <f>+U27</f>
        <v>MARZO</v>
      </c>
      <c r="V32" s="219" t="str">
        <f>+V27</f>
        <v>DICIEMBRE</v>
      </c>
      <c r="W32" s="221">
        <v>201031101001</v>
      </c>
      <c r="X32" s="221" t="s">
        <v>575</v>
      </c>
      <c r="Y32" s="221"/>
      <c r="Z32" s="221">
        <f t="shared" si="1"/>
        <v>200000000</v>
      </c>
      <c r="AA32" s="14"/>
    </row>
    <row r="33" spans="1:27" ht="127.5">
      <c r="A33" s="616"/>
      <c r="B33" s="462"/>
      <c r="C33" s="585"/>
      <c r="D33" s="464"/>
      <c r="E33" s="465"/>
      <c r="F33" s="464"/>
      <c r="G33" s="230"/>
      <c r="H33" s="37"/>
      <c r="I33" s="93" t="s">
        <v>608</v>
      </c>
      <c r="J33" s="231" t="str">
        <f t="shared" si="2"/>
        <v>MEJORAR LA INFRAESTRUCTURA VIAL EN EL MUNICIPIO </v>
      </c>
      <c r="K33" s="238" t="str">
        <f t="shared" si="2"/>
        <v>MEJORAMIENTO Y RECUPERACIÓN DEL 30% EN MALLA VIAL URBANO RURAL DEL MUNICIPIO DURANTE EL CUATRIENIO</v>
      </c>
      <c r="L33" s="573" t="str">
        <f t="shared" si="2"/>
        <v>MEJORAMIENTO Y RECUPERACIÓN DEL 30% EN MALLA VIAL URBANO RURAL DEL MUNICIPIO DURANTE EL CUATRIENIO</v>
      </c>
      <c r="M33" s="573"/>
      <c r="N33" s="234">
        <f t="shared" si="3"/>
        <v>0.3</v>
      </c>
      <c r="O33" s="234">
        <f t="shared" si="3"/>
        <v>0.13</v>
      </c>
      <c r="P33" s="234" t="str">
        <f t="shared" si="3"/>
        <v>PORCENTAJE DE MEJORAMIENTO Y RECUPERACIÓN </v>
      </c>
      <c r="Q33" s="219" t="str">
        <f t="shared" si="3"/>
        <v>MANTENIMIENTO VIAL CON MAQUINARIA DEL MUNICIPIO, CONVENIOS Y CONTRATACION </v>
      </c>
      <c r="R33" s="235">
        <v>200000000</v>
      </c>
      <c r="S33" s="219" t="s">
        <v>574</v>
      </c>
      <c r="T33" s="219" t="str">
        <f>+S33</f>
        <v>S, O. P. M. </v>
      </c>
      <c r="U33" s="219" t="str">
        <f>+U28</f>
        <v>FEBRERO</v>
      </c>
      <c r="V33" s="219" t="str">
        <f>+V28</f>
        <v>OCTUBRE</v>
      </c>
      <c r="W33" s="221">
        <v>201031101002</v>
      </c>
      <c r="X33" s="221" t="s">
        <v>575</v>
      </c>
      <c r="Y33" s="221"/>
      <c r="Z33" s="221">
        <f t="shared" si="1"/>
        <v>200000000</v>
      </c>
      <c r="AA33" s="14"/>
    </row>
    <row r="34" spans="1:27" ht="89.25">
      <c r="A34" s="616"/>
      <c r="B34" s="462"/>
      <c r="C34" s="585"/>
      <c r="D34" s="464"/>
      <c r="E34" s="465"/>
      <c r="F34" s="464"/>
      <c r="G34" s="230"/>
      <c r="H34" s="167"/>
      <c r="I34" s="93" t="s">
        <v>608</v>
      </c>
      <c r="J34" s="234" t="str">
        <f>+J27</f>
        <v>MEJORAR LA INFRAESTRUCTURA VIAL EN EL MUNICIPIO </v>
      </c>
      <c r="K34" s="236" t="str">
        <f>+K27</f>
        <v>PAVIMENTAR 1KM EN LAS VÍAS URBANAS DEL MUNICIPIO DURANTE EL CUATRIENIO.</v>
      </c>
      <c r="L34" s="573" t="str">
        <f>+L27</f>
        <v>PAVIMENTAR 1KM EN LAS VÍAS URBANAS DEL MUNICIPIO DURANTE EL CUATRIENIO.</v>
      </c>
      <c r="M34" s="572"/>
      <c r="N34" s="237" t="str">
        <f>+N27</f>
        <v>46 KM</v>
      </c>
      <c r="O34" s="234" t="str">
        <f>+O27</f>
        <v>300 ML</v>
      </c>
      <c r="P34" s="234" t="str">
        <f>+P27</f>
        <v>N° KILOMETROS
PAVIMENTADOS
</v>
      </c>
      <c r="Q34" s="219" t="str">
        <f>+Q27</f>
        <v>PROGRAMAS DE AUTOCONSTRUCCION DE PAVIMENTO</v>
      </c>
      <c r="R34" s="235">
        <v>50000000</v>
      </c>
      <c r="S34" s="219" t="s">
        <v>574</v>
      </c>
      <c r="T34" s="219" t="str">
        <f t="shared" si="0"/>
        <v>S, O. P. M. </v>
      </c>
      <c r="U34" s="219" t="str">
        <f>+U27</f>
        <v>MARZO</v>
      </c>
      <c r="V34" s="219" t="str">
        <f>+V27</f>
        <v>DICIEMBRE</v>
      </c>
      <c r="W34" s="221">
        <v>201051401001</v>
      </c>
      <c r="X34" s="221" t="s">
        <v>575</v>
      </c>
      <c r="Y34" s="221"/>
      <c r="Z34" s="221">
        <f t="shared" si="1"/>
        <v>50000000</v>
      </c>
      <c r="AA34" s="14"/>
    </row>
    <row r="35" spans="1:27" ht="15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7"/>
      <c r="P35" s="7"/>
      <c r="Q35" s="7"/>
      <c r="R35" s="7"/>
      <c r="S35" s="7"/>
      <c r="T35" s="5"/>
      <c r="U35" s="5"/>
      <c r="V35" s="7"/>
      <c r="W35" s="3"/>
      <c r="X35" s="3"/>
      <c r="Y35" s="3"/>
      <c r="Z35" s="3"/>
      <c r="AA35" s="14"/>
    </row>
    <row r="36" spans="1:27" ht="1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"/>
      <c r="N36" s="5"/>
      <c r="O36" s="7"/>
      <c r="P36" s="7"/>
      <c r="Q36" s="7"/>
      <c r="R36" s="39"/>
      <c r="S36" s="7"/>
      <c r="T36" s="5"/>
      <c r="U36" s="5"/>
      <c r="V36" s="7"/>
      <c r="W36" s="3"/>
      <c r="X36" s="3"/>
      <c r="Y36" s="3"/>
      <c r="Z36" s="3"/>
      <c r="AA36" s="14"/>
    </row>
    <row r="37" spans="1:27" ht="15">
      <c r="A37" s="14"/>
      <c r="B37" s="7"/>
      <c r="C37" s="7"/>
      <c r="D37" s="7"/>
      <c r="E37" s="39"/>
      <c r="F37" s="7"/>
      <c r="G37" s="7"/>
      <c r="H37" s="7"/>
      <c r="I37" s="7"/>
      <c r="J37" s="7"/>
      <c r="K37" s="7"/>
      <c r="L37" s="7"/>
      <c r="M37" s="5"/>
      <c r="N37" s="5"/>
      <c r="O37" s="7"/>
      <c r="P37" s="7"/>
      <c r="Q37" s="7"/>
      <c r="R37" s="7"/>
      <c r="S37" s="7"/>
      <c r="T37" s="5"/>
      <c r="U37" s="5"/>
      <c r="V37" s="7"/>
      <c r="W37" s="3"/>
      <c r="X37" s="3"/>
      <c r="Y37" s="3"/>
      <c r="Z37" s="3"/>
      <c r="AA37" s="14"/>
    </row>
    <row r="38" spans="1:27" ht="18">
      <c r="A38" s="14"/>
      <c r="B38" s="292" t="s">
        <v>109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5"/>
      <c r="U38" s="5"/>
      <c r="V38" s="7"/>
      <c r="W38" s="3"/>
      <c r="X38" s="3"/>
      <c r="Y38" s="3"/>
      <c r="Z38" s="3"/>
      <c r="AA38" s="14"/>
    </row>
    <row r="39" spans="1:27" ht="18">
      <c r="A39" s="14"/>
      <c r="B39" s="293" t="s">
        <v>107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5"/>
      <c r="U39" s="5"/>
      <c r="V39" s="7"/>
      <c r="W39" s="3"/>
      <c r="X39" s="3"/>
      <c r="Y39" s="3"/>
      <c r="Z39" s="3"/>
      <c r="AA39" s="14"/>
    </row>
  </sheetData>
  <sheetProtection/>
  <mergeCells count="68">
    <mergeCell ref="A10:A11"/>
    <mergeCell ref="B10:B11"/>
    <mergeCell ref="C10:C11"/>
    <mergeCell ref="D10:D11"/>
    <mergeCell ref="E10:E11"/>
    <mergeCell ref="F10:F11"/>
    <mergeCell ref="S10:T10"/>
    <mergeCell ref="U10:U11"/>
    <mergeCell ref="V10:V11"/>
    <mergeCell ref="G10:G11"/>
    <mergeCell ref="H10:H11"/>
    <mergeCell ref="I10:I11"/>
    <mergeCell ref="J10:J11"/>
    <mergeCell ref="K10:K11"/>
    <mergeCell ref="W10:Y10"/>
    <mergeCell ref="Z10:Z11"/>
    <mergeCell ref="L11:M11"/>
    <mergeCell ref="A12:A34"/>
    <mergeCell ref="B12:B34"/>
    <mergeCell ref="C12:C26"/>
    <mergeCell ref="D12:D26"/>
    <mergeCell ref="L10:O10"/>
    <mergeCell ref="Q10:Q11"/>
    <mergeCell ref="R10:R11"/>
    <mergeCell ref="F13:F26"/>
    <mergeCell ref="H13:H18"/>
    <mergeCell ref="I13:I18"/>
    <mergeCell ref="J13:J18"/>
    <mergeCell ref="K13:K17"/>
    <mergeCell ref="I19:I26"/>
    <mergeCell ref="J19:J26"/>
    <mergeCell ref="H22:H25"/>
    <mergeCell ref="K23:K24"/>
    <mergeCell ref="L13:M17"/>
    <mergeCell ref="N13:N17"/>
    <mergeCell ref="O13:O17"/>
    <mergeCell ref="P13:P17"/>
    <mergeCell ref="Q13:Q17"/>
    <mergeCell ref="L18:M18"/>
    <mergeCell ref="L19:M19"/>
    <mergeCell ref="L20:M20"/>
    <mergeCell ref="Q20:Q22"/>
    <mergeCell ref="R20:R22"/>
    <mergeCell ref="Z20:Z22"/>
    <mergeCell ref="L21:M21"/>
    <mergeCell ref="L22:M22"/>
    <mergeCell ref="Q23:Q24"/>
    <mergeCell ref="L24:M24"/>
    <mergeCell ref="L25:M25"/>
    <mergeCell ref="L26:M26"/>
    <mergeCell ref="C27:C34"/>
    <mergeCell ref="D27:D34"/>
    <mergeCell ref="E27:E34"/>
    <mergeCell ref="F27:F34"/>
    <mergeCell ref="L27:M27"/>
    <mergeCell ref="E13:E26"/>
    <mergeCell ref="K28:K29"/>
    <mergeCell ref="L28:M29"/>
    <mergeCell ref="N28:N29"/>
    <mergeCell ref="O28:O29"/>
    <mergeCell ref="L30:M30"/>
    <mergeCell ref="L23:M23"/>
    <mergeCell ref="B38:S38"/>
    <mergeCell ref="B39:S39"/>
    <mergeCell ref="L31:M31"/>
    <mergeCell ref="L32:M32"/>
    <mergeCell ref="L33:M33"/>
    <mergeCell ref="L34:M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0"/>
  <sheetViews>
    <sheetView zoomScale="50" zoomScaleNormal="50" zoomScalePageLayoutView="0" workbookViewId="0" topLeftCell="A1">
      <selection activeCell="B7" sqref="B7:F7"/>
    </sheetView>
  </sheetViews>
  <sheetFormatPr defaultColWidth="11.421875" defaultRowHeight="15"/>
  <cols>
    <col min="1" max="1" width="14.28125" style="0" customWidth="1"/>
    <col min="2" max="2" width="23.7109375" style="0" customWidth="1"/>
    <col min="3" max="3" width="14.00390625" style="0" customWidth="1"/>
    <col min="4" max="4" width="14.28125" style="0" customWidth="1"/>
    <col min="5" max="5" width="13.421875" style="0" customWidth="1"/>
    <col min="6" max="6" width="20.57421875" style="0" customWidth="1"/>
    <col min="15" max="15" width="13.7109375" style="0" customWidth="1"/>
    <col min="16" max="16" width="28.57421875" style="0" customWidth="1"/>
    <col min="20" max="20" width="16.00390625" style="0" customWidth="1"/>
    <col min="22" max="22" width="18.8515625" style="0" customWidth="1"/>
    <col min="26" max="26" width="17.140625" style="0" customWidth="1"/>
  </cols>
  <sheetData>
    <row r="1" spans="1:31" ht="15">
      <c r="A1" s="239"/>
      <c r="B1" s="619" t="s">
        <v>0</v>
      </c>
      <c r="C1" s="619"/>
      <c r="D1" s="619"/>
      <c r="E1" s="619"/>
      <c r="F1" s="619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0"/>
      <c r="U1" s="242"/>
      <c r="V1" s="242"/>
      <c r="W1" s="242"/>
      <c r="X1" s="242"/>
      <c r="Y1" s="242"/>
      <c r="Z1" s="239"/>
      <c r="AA1" s="239"/>
      <c r="AB1" s="239"/>
      <c r="AC1" s="239"/>
      <c r="AD1" s="239"/>
      <c r="AE1" s="239"/>
    </row>
    <row r="2" spans="1:31" ht="15">
      <c r="A2" s="239"/>
      <c r="B2" s="620" t="s">
        <v>1</v>
      </c>
      <c r="C2" s="620"/>
      <c r="D2" s="620"/>
      <c r="E2" s="620"/>
      <c r="F2" s="620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39"/>
      <c r="AA2" s="239"/>
      <c r="AB2" s="239"/>
      <c r="AC2" s="239"/>
      <c r="AD2" s="239"/>
      <c r="AE2" s="239"/>
    </row>
    <row r="3" spans="1:31" ht="15">
      <c r="A3" s="239"/>
      <c r="B3" s="620" t="s">
        <v>111</v>
      </c>
      <c r="C3" s="620"/>
      <c r="D3" s="620"/>
      <c r="E3" s="620"/>
      <c r="F3" s="620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39"/>
      <c r="AA3" s="239"/>
      <c r="AB3" s="239"/>
      <c r="AC3" s="239"/>
      <c r="AD3" s="239"/>
      <c r="AE3" s="239"/>
    </row>
    <row r="4" spans="1:31" ht="15">
      <c r="A4" s="239"/>
      <c r="B4" s="242"/>
      <c r="C4" s="242"/>
      <c r="D4" s="240"/>
      <c r="E4" s="241"/>
      <c r="F4" s="240"/>
      <c r="G4" s="240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0"/>
      <c r="U4" s="242"/>
      <c r="V4" s="242"/>
      <c r="W4" s="242"/>
      <c r="X4" s="242"/>
      <c r="Y4" s="242"/>
      <c r="Z4" s="239"/>
      <c r="AA4" s="239"/>
      <c r="AB4" s="239"/>
      <c r="AC4" s="239"/>
      <c r="AD4" s="239"/>
      <c r="AE4" s="239"/>
    </row>
    <row r="5" spans="1:31" ht="15">
      <c r="A5" s="239"/>
      <c r="B5" s="620" t="s">
        <v>2</v>
      </c>
      <c r="C5" s="620"/>
      <c r="D5" s="620"/>
      <c r="E5" s="620"/>
      <c r="F5" s="620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39"/>
      <c r="AA5" s="239"/>
      <c r="AB5" s="239"/>
      <c r="AC5" s="239"/>
      <c r="AD5" s="239"/>
      <c r="AE5" s="239"/>
    </row>
    <row r="6" spans="1:31" ht="15">
      <c r="A6" s="239"/>
      <c r="B6" s="621" t="s">
        <v>3</v>
      </c>
      <c r="C6" s="621"/>
      <c r="D6" s="621"/>
      <c r="E6" s="621"/>
      <c r="F6" s="621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39"/>
      <c r="AA6" s="239"/>
      <c r="AB6" s="239"/>
      <c r="AC6" s="239"/>
      <c r="AD6" s="239"/>
      <c r="AE6" s="239"/>
    </row>
    <row r="7" spans="1:31" ht="30" customHeight="1">
      <c r="A7" s="239"/>
      <c r="B7" s="620" t="s">
        <v>4</v>
      </c>
      <c r="C7" s="620"/>
      <c r="D7" s="620"/>
      <c r="E7" s="620"/>
      <c r="F7" s="620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0"/>
      <c r="U7" s="242"/>
      <c r="V7" s="242"/>
      <c r="W7" s="242"/>
      <c r="X7" s="242"/>
      <c r="Y7" s="242"/>
      <c r="Z7" s="239"/>
      <c r="AA7" s="239"/>
      <c r="AB7" s="239"/>
      <c r="AC7" s="239"/>
      <c r="AD7" s="239"/>
      <c r="AE7" s="239"/>
    </row>
    <row r="8" spans="1:31" ht="15">
      <c r="A8" s="239"/>
      <c r="B8" s="242"/>
      <c r="C8" s="242"/>
      <c r="D8" s="240"/>
      <c r="E8" s="241"/>
      <c r="F8" s="240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0"/>
      <c r="U8" s="242"/>
      <c r="V8" s="242"/>
      <c r="W8" s="242"/>
      <c r="X8" s="242"/>
      <c r="Y8" s="242"/>
      <c r="Z8" s="239"/>
      <c r="AA8" s="239"/>
      <c r="AB8" s="239"/>
      <c r="AC8" s="239"/>
      <c r="AD8" s="239"/>
      <c r="AE8" s="239"/>
    </row>
    <row r="9" spans="1:31" ht="15">
      <c r="A9" s="239"/>
      <c r="B9" s="620" t="s">
        <v>5</v>
      </c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620"/>
      <c r="T9" s="620"/>
      <c r="U9" s="620"/>
      <c r="V9" s="620"/>
      <c r="W9" s="620"/>
      <c r="X9" s="620"/>
      <c r="Y9" s="620"/>
      <c r="Z9" s="239"/>
      <c r="AA9" s="239"/>
      <c r="AB9" s="239"/>
      <c r="AC9" s="239"/>
      <c r="AD9" s="239"/>
      <c r="AE9" s="239"/>
    </row>
    <row r="10" spans="1:31" ht="15.75" thickBot="1">
      <c r="A10" s="239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39"/>
      <c r="AA10" s="239"/>
      <c r="AB10" s="239"/>
      <c r="AC10" s="239"/>
      <c r="AD10" s="239"/>
      <c r="AE10" s="239"/>
    </row>
    <row r="11" spans="1:31" ht="16.5" customHeight="1" thickBot="1">
      <c r="A11" s="331" t="s">
        <v>8</v>
      </c>
      <c r="B11" s="331" t="s">
        <v>6</v>
      </c>
      <c r="C11" s="314" t="s">
        <v>8</v>
      </c>
      <c r="D11" s="322" t="s">
        <v>7</v>
      </c>
      <c r="E11" s="314" t="s">
        <v>8</v>
      </c>
      <c r="F11" s="314" t="s">
        <v>327</v>
      </c>
      <c r="G11" s="314" t="s">
        <v>8</v>
      </c>
      <c r="H11" s="314" t="s">
        <v>118</v>
      </c>
      <c r="I11" s="314" t="s">
        <v>8</v>
      </c>
      <c r="J11" s="314" t="s">
        <v>10</v>
      </c>
      <c r="K11" s="307" t="s">
        <v>11</v>
      </c>
      <c r="L11" s="643"/>
      <c r="M11" s="644"/>
      <c r="N11" s="248"/>
      <c r="O11" s="314" t="s">
        <v>12</v>
      </c>
      <c r="P11" s="310" t="s">
        <v>13</v>
      </c>
      <c r="Q11" s="312" t="s">
        <v>14</v>
      </c>
      <c r="R11" s="636"/>
      <c r="S11" s="314" t="s">
        <v>116</v>
      </c>
      <c r="T11" s="314" t="s">
        <v>15</v>
      </c>
      <c r="U11" s="639" t="s">
        <v>16</v>
      </c>
      <c r="V11" s="640"/>
      <c r="W11" s="641"/>
      <c r="X11" s="641"/>
      <c r="Y11" s="642"/>
      <c r="Z11" s="324" t="s">
        <v>17</v>
      </c>
      <c r="AA11" s="239"/>
      <c r="AB11" s="239"/>
      <c r="AC11" s="239"/>
      <c r="AD11" s="239"/>
      <c r="AE11" s="239"/>
    </row>
    <row r="12" spans="1:31" ht="94.5">
      <c r="A12" s="439"/>
      <c r="B12" s="439"/>
      <c r="C12" s="635"/>
      <c r="D12" s="637"/>
      <c r="E12" s="635"/>
      <c r="F12" s="635"/>
      <c r="G12" s="315"/>
      <c r="H12" s="635"/>
      <c r="I12" s="315"/>
      <c r="J12" s="635"/>
      <c r="K12" s="249" t="s">
        <v>18</v>
      </c>
      <c r="L12" s="96" t="s">
        <v>19</v>
      </c>
      <c r="M12" s="96" t="s">
        <v>119</v>
      </c>
      <c r="N12" s="97" t="s">
        <v>120</v>
      </c>
      <c r="O12" s="635"/>
      <c r="P12" s="635"/>
      <c r="Q12" s="98" t="s">
        <v>20</v>
      </c>
      <c r="R12" s="99" t="s">
        <v>21</v>
      </c>
      <c r="S12" s="315"/>
      <c r="T12" s="635"/>
      <c r="U12" s="100" t="s">
        <v>22</v>
      </c>
      <c r="V12" s="100" t="s">
        <v>121</v>
      </c>
      <c r="W12" s="100" t="s">
        <v>23</v>
      </c>
      <c r="X12" s="100" t="s">
        <v>622</v>
      </c>
      <c r="Y12" s="101" t="s">
        <v>24</v>
      </c>
      <c r="Z12" s="638"/>
      <c r="AA12" s="239"/>
      <c r="AB12" s="239"/>
      <c r="AC12" s="239"/>
      <c r="AD12" s="239"/>
      <c r="AE12" s="239"/>
    </row>
    <row r="13" spans="1:31" ht="30" customHeight="1">
      <c r="A13" s="633">
        <v>1</v>
      </c>
      <c r="B13" s="413" t="s">
        <v>353</v>
      </c>
      <c r="C13" s="413" t="s">
        <v>380</v>
      </c>
      <c r="D13" s="624" t="s">
        <v>27</v>
      </c>
      <c r="E13" s="243" t="s">
        <v>28</v>
      </c>
      <c r="F13" s="244" t="s">
        <v>29</v>
      </c>
      <c r="G13" s="57"/>
      <c r="H13" s="57"/>
      <c r="I13" s="57"/>
      <c r="J13" s="57"/>
      <c r="K13" s="57"/>
      <c r="L13" s="57"/>
      <c r="M13" s="250"/>
      <c r="N13" s="45"/>
      <c r="O13" s="46"/>
      <c r="P13" s="251"/>
      <c r="Q13" s="45"/>
      <c r="R13" s="45"/>
      <c r="S13" s="252"/>
      <c r="T13" s="253"/>
      <c r="U13" s="46"/>
      <c r="V13" s="46"/>
      <c r="W13" s="46"/>
      <c r="X13" s="254"/>
      <c r="Y13" s="46"/>
      <c r="Z13" s="259"/>
      <c r="AA13" s="239"/>
      <c r="AB13" s="239"/>
      <c r="AC13" s="239"/>
      <c r="AD13" s="239"/>
      <c r="AE13" s="239"/>
    </row>
    <row r="14" spans="1:31" ht="15" customHeight="1">
      <c r="A14" s="633"/>
      <c r="B14" s="413"/>
      <c r="C14" s="413"/>
      <c r="D14" s="625"/>
      <c r="E14" s="627" t="s">
        <v>30</v>
      </c>
      <c r="F14" s="624" t="s">
        <v>31</v>
      </c>
      <c r="G14" s="57"/>
      <c r="H14" s="57"/>
      <c r="I14" s="57"/>
      <c r="J14" s="57"/>
      <c r="K14" s="57"/>
      <c r="L14" s="57"/>
      <c r="M14" s="250"/>
      <c r="N14" s="45"/>
      <c r="O14" s="46"/>
      <c r="P14" s="45"/>
      <c r="Q14" s="45"/>
      <c r="R14" s="45"/>
      <c r="S14" s="45"/>
      <c r="T14" s="159"/>
      <c r="U14" s="46"/>
      <c r="V14" s="46"/>
      <c r="W14" s="46"/>
      <c r="X14" s="46"/>
      <c r="Y14" s="46"/>
      <c r="Z14" s="170"/>
      <c r="AA14" s="239"/>
      <c r="AB14" s="239"/>
      <c r="AC14" s="239"/>
      <c r="AD14" s="239"/>
      <c r="AE14" s="239"/>
    </row>
    <row r="15" spans="1:31" ht="15">
      <c r="A15" s="633"/>
      <c r="B15" s="413"/>
      <c r="C15" s="413"/>
      <c r="D15" s="625"/>
      <c r="E15" s="628"/>
      <c r="F15" s="630"/>
      <c r="G15" s="57"/>
      <c r="H15" s="57"/>
      <c r="I15" s="57"/>
      <c r="J15" s="57"/>
      <c r="K15" s="57"/>
      <c r="L15" s="57"/>
      <c r="M15" s="250"/>
      <c r="N15" s="45"/>
      <c r="O15" s="46"/>
      <c r="P15" s="45"/>
      <c r="Q15" s="45"/>
      <c r="R15" s="45"/>
      <c r="S15" s="45"/>
      <c r="T15" s="159"/>
      <c r="U15" s="46"/>
      <c r="V15" s="46"/>
      <c r="W15" s="46"/>
      <c r="X15" s="46"/>
      <c r="Y15" s="46"/>
      <c r="Z15" s="170"/>
      <c r="AA15" s="239"/>
      <c r="AB15" s="239"/>
      <c r="AC15" s="239"/>
      <c r="AD15" s="239"/>
      <c r="AE15" s="239"/>
    </row>
    <row r="16" spans="1:31" ht="64.5" customHeight="1">
      <c r="A16" s="633"/>
      <c r="B16" s="413"/>
      <c r="C16" s="413"/>
      <c r="D16" s="625"/>
      <c r="E16" s="629"/>
      <c r="F16" s="631"/>
      <c r="G16" s="255"/>
      <c r="H16" s="57"/>
      <c r="I16" s="57"/>
      <c r="J16" s="57"/>
      <c r="K16" s="57"/>
      <c r="L16" s="57"/>
      <c r="M16" s="250"/>
      <c r="N16" s="45"/>
      <c r="O16" s="46"/>
      <c r="P16" s="45"/>
      <c r="Q16" s="45"/>
      <c r="R16" s="45"/>
      <c r="S16" s="45"/>
      <c r="T16" s="46"/>
      <c r="U16" s="46"/>
      <c r="V16" s="46"/>
      <c r="W16" s="46"/>
      <c r="X16" s="46"/>
      <c r="Y16" s="46"/>
      <c r="Z16" s="170"/>
      <c r="AA16" s="239"/>
      <c r="AB16" s="239"/>
      <c r="AC16" s="239"/>
      <c r="AD16" s="239"/>
      <c r="AE16" s="239"/>
    </row>
    <row r="17" spans="1:31" ht="199.5">
      <c r="A17" s="633"/>
      <c r="B17" s="413"/>
      <c r="C17" s="413"/>
      <c r="D17" s="625"/>
      <c r="E17" s="415" t="s">
        <v>32</v>
      </c>
      <c r="F17" s="632" t="s">
        <v>623</v>
      </c>
      <c r="G17" s="245" t="s">
        <v>624</v>
      </c>
      <c r="H17" s="57" t="s">
        <v>625</v>
      </c>
      <c r="I17" s="57" t="s">
        <v>626</v>
      </c>
      <c r="J17" s="246" t="s">
        <v>627</v>
      </c>
      <c r="K17" s="57" t="s">
        <v>150</v>
      </c>
      <c r="L17" s="57" t="s">
        <v>628</v>
      </c>
      <c r="M17" s="250" t="s">
        <v>629</v>
      </c>
      <c r="N17" s="45" t="s">
        <v>630</v>
      </c>
      <c r="O17" s="46" t="s">
        <v>631</v>
      </c>
      <c r="P17" s="256">
        <v>110000000</v>
      </c>
      <c r="Q17" s="45" t="s">
        <v>632</v>
      </c>
      <c r="R17" s="45" t="s">
        <v>632</v>
      </c>
      <c r="S17" s="252">
        <v>41306</v>
      </c>
      <c r="T17" s="252">
        <v>41344</v>
      </c>
      <c r="U17" s="156"/>
      <c r="V17" s="269">
        <v>110000000</v>
      </c>
      <c r="W17" s="269"/>
      <c r="X17" s="269"/>
      <c r="Y17" s="269"/>
      <c r="Z17" s="270">
        <v>110000000</v>
      </c>
      <c r="AA17" s="239"/>
      <c r="AB17" s="239"/>
      <c r="AC17" s="239"/>
      <c r="AD17" s="239"/>
      <c r="AE17" s="239"/>
    </row>
    <row r="18" spans="1:31" ht="199.5">
      <c r="A18" s="633"/>
      <c r="B18" s="413"/>
      <c r="C18" s="413"/>
      <c r="D18" s="625"/>
      <c r="E18" s="415"/>
      <c r="F18" s="632"/>
      <c r="G18" s="257" t="s">
        <v>633</v>
      </c>
      <c r="H18" s="57" t="s">
        <v>634</v>
      </c>
      <c r="I18" s="57" t="s">
        <v>635</v>
      </c>
      <c r="J18" s="57"/>
      <c r="K18" s="57" t="s">
        <v>636</v>
      </c>
      <c r="L18" s="57">
        <v>750</v>
      </c>
      <c r="M18" s="258" t="s">
        <v>637</v>
      </c>
      <c r="N18" s="45" t="s">
        <v>638</v>
      </c>
      <c r="O18" s="46" t="s">
        <v>639</v>
      </c>
      <c r="P18" s="256">
        <v>20000000</v>
      </c>
      <c r="Q18" s="45" t="s">
        <v>632</v>
      </c>
      <c r="R18" s="45" t="s">
        <v>632</v>
      </c>
      <c r="S18" s="252">
        <v>41306</v>
      </c>
      <c r="T18" s="252">
        <v>41639</v>
      </c>
      <c r="U18" s="156"/>
      <c r="V18" s="269">
        <v>20000000</v>
      </c>
      <c r="W18" s="269"/>
      <c r="X18" s="269"/>
      <c r="Y18" s="269"/>
      <c r="Z18" s="270">
        <v>20000000</v>
      </c>
      <c r="AA18" s="239"/>
      <c r="AB18" s="239"/>
      <c r="AC18" s="239"/>
      <c r="AD18" s="239"/>
      <c r="AE18" s="239"/>
    </row>
    <row r="19" spans="1:31" ht="230.25" thickBot="1">
      <c r="A19" s="634"/>
      <c r="B19" s="623"/>
      <c r="C19" s="623"/>
      <c r="D19" s="626"/>
      <c r="E19" s="260" t="s">
        <v>33</v>
      </c>
      <c r="F19" s="261" t="s">
        <v>34</v>
      </c>
      <c r="G19" s="261" t="s">
        <v>640</v>
      </c>
      <c r="H19" s="264" t="s">
        <v>641</v>
      </c>
      <c r="I19" s="263" t="s">
        <v>642</v>
      </c>
      <c r="J19" s="264" t="s">
        <v>643</v>
      </c>
      <c r="K19" s="263" t="s">
        <v>644</v>
      </c>
      <c r="L19" s="263">
        <v>0</v>
      </c>
      <c r="M19" s="265" t="s">
        <v>645</v>
      </c>
      <c r="N19" s="262" t="s">
        <v>646</v>
      </c>
      <c r="O19" s="266" t="s">
        <v>647</v>
      </c>
      <c r="P19" s="267">
        <v>20000000</v>
      </c>
      <c r="Q19" s="262" t="s">
        <v>632</v>
      </c>
      <c r="R19" s="262" t="s">
        <v>632</v>
      </c>
      <c r="S19" s="268">
        <v>41426</v>
      </c>
      <c r="T19" s="268">
        <v>41639</v>
      </c>
      <c r="U19" s="271"/>
      <c r="V19" s="272">
        <v>20000000</v>
      </c>
      <c r="W19" s="272"/>
      <c r="X19" s="272"/>
      <c r="Y19" s="272"/>
      <c r="Z19" s="273">
        <v>20000000</v>
      </c>
      <c r="AA19" s="239"/>
      <c r="AB19" s="239"/>
      <c r="AC19" s="239"/>
      <c r="AD19" s="239"/>
      <c r="AE19" s="239"/>
    </row>
    <row r="20" spans="1:31" ht="15">
      <c r="A20" s="239"/>
      <c r="B20" s="7"/>
      <c r="C20" s="7"/>
      <c r="D20" s="7"/>
      <c r="E20" s="7"/>
      <c r="F20" s="7"/>
      <c r="G20" s="7"/>
      <c r="H20" s="7"/>
      <c r="I20" s="7"/>
      <c r="J20" s="7"/>
      <c r="K20" s="7"/>
      <c r="L20" s="5"/>
      <c r="M20" s="7"/>
      <c r="N20" s="7"/>
      <c r="O20" s="7"/>
      <c r="P20" s="7"/>
      <c r="Q20" s="7"/>
      <c r="R20" s="7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</row>
    <row r="21" spans="1:31" ht="15">
      <c r="A21" s="239"/>
      <c r="B21" s="7"/>
      <c r="C21" s="7"/>
      <c r="D21" s="7"/>
      <c r="E21" s="7"/>
      <c r="F21" s="7"/>
      <c r="G21" s="7"/>
      <c r="H21" s="7"/>
      <c r="I21" s="7"/>
      <c r="J21" s="7"/>
      <c r="K21" s="7"/>
      <c r="L21" s="5"/>
      <c r="M21" s="7"/>
      <c r="N21" s="7"/>
      <c r="O21" s="7"/>
      <c r="P21" s="39"/>
      <c r="Q21" s="7"/>
      <c r="R21" s="7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</row>
    <row r="22" spans="1:31" ht="18">
      <c r="A22" s="239"/>
      <c r="B22" s="7"/>
      <c r="C22" s="7"/>
      <c r="D22" s="7"/>
      <c r="E22" s="39"/>
      <c r="F22" s="7"/>
      <c r="G22" s="247"/>
      <c r="H22" s="7"/>
      <c r="I22" s="7"/>
      <c r="J22" s="7"/>
      <c r="K22" s="7"/>
      <c r="L22" s="5"/>
      <c r="M22" s="7"/>
      <c r="N22" s="7"/>
      <c r="O22" s="7"/>
      <c r="P22" s="7"/>
      <c r="Q22" s="7"/>
      <c r="R22" s="247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</row>
    <row r="23" spans="1:31" ht="30" customHeight="1">
      <c r="A23" s="239"/>
      <c r="B23" s="622" t="s">
        <v>109</v>
      </c>
      <c r="C23" s="622"/>
      <c r="D23" s="622"/>
      <c r="E23" s="622"/>
      <c r="F23" s="622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</row>
    <row r="24" spans="1:31" ht="18">
      <c r="A24" s="239"/>
      <c r="B24" s="622" t="s">
        <v>107</v>
      </c>
      <c r="C24" s="622"/>
      <c r="D24" s="622"/>
      <c r="E24" s="622"/>
      <c r="F24" s="622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</row>
    <row r="25" spans="1:31" ht="18">
      <c r="A25" s="239"/>
      <c r="B25" s="622" t="s">
        <v>108</v>
      </c>
      <c r="C25" s="622"/>
      <c r="D25" s="622"/>
      <c r="E25" s="622"/>
      <c r="F25" s="622"/>
      <c r="G25" s="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7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</row>
    <row r="26" spans="1:31" ht="15">
      <c r="A26" s="239"/>
      <c r="B26" s="7"/>
      <c r="C26" s="7"/>
      <c r="D26" s="7"/>
      <c r="E26" s="7"/>
      <c r="F26" s="7"/>
      <c r="G26" s="239"/>
      <c r="H26" s="7"/>
      <c r="I26" s="7"/>
      <c r="J26" s="7"/>
      <c r="K26" s="7"/>
      <c r="L26" s="5"/>
      <c r="M26" s="7"/>
      <c r="N26" s="7"/>
      <c r="O26" s="7"/>
      <c r="P26" s="7"/>
      <c r="Q26" s="7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</row>
    <row r="27" spans="1:31" ht="15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</row>
    <row r="28" spans="1:31" ht="15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</row>
    <row r="29" spans="1:31" ht="15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</row>
    <row r="30" spans="1:31" ht="15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</row>
  </sheetData>
  <sheetProtection/>
  <mergeCells count="36">
    <mergeCell ref="B9:Y9"/>
    <mergeCell ref="D11:D12"/>
    <mergeCell ref="E11:E12"/>
    <mergeCell ref="Z11:Z12"/>
    <mergeCell ref="T11:T12"/>
    <mergeCell ref="U11:Y11"/>
    <mergeCell ref="F11:F12"/>
    <mergeCell ref="H11:H12"/>
    <mergeCell ref="I11:I12"/>
    <mergeCell ref="J11:J12"/>
    <mergeCell ref="K11:M11"/>
    <mergeCell ref="A13:A19"/>
    <mergeCell ref="B13:B19"/>
    <mergeCell ref="O11:O12"/>
    <mergeCell ref="P11:P12"/>
    <mergeCell ref="Q11:R11"/>
    <mergeCell ref="S11:S12"/>
    <mergeCell ref="G11:G12"/>
    <mergeCell ref="A11:A12"/>
    <mergeCell ref="B11:B12"/>
    <mergeCell ref="C11:C12"/>
    <mergeCell ref="B24:F24"/>
    <mergeCell ref="B25:F25"/>
    <mergeCell ref="B23:F23"/>
    <mergeCell ref="C13:C19"/>
    <mergeCell ref="D13:D19"/>
    <mergeCell ref="E14:E16"/>
    <mergeCell ref="F14:F16"/>
    <mergeCell ref="E17:E18"/>
    <mergeCell ref="F17:F18"/>
    <mergeCell ref="B1:F1"/>
    <mergeCell ref="B2:F2"/>
    <mergeCell ref="B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1"/>
  <sheetViews>
    <sheetView zoomScale="50" zoomScaleNormal="50" zoomScalePageLayoutView="0" workbookViewId="0" topLeftCell="A1">
      <selection activeCell="AD14" sqref="AD14"/>
    </sheetView>
  </sheetViews>
  <sheetFormatPr defaultColWidth="11.421875" defaultRowHeight="15"/>
  <cols>
    <col min="7" max="7" width="13.7109375" style="0" customWidth="1"/>
    <col min="12" max="12" width="14.57421875" style="0" customWidth="1"/>
    <col min="14" max="14" width="21.7109375" style="0" customWidth="1"/>
    <col min="19" max="19" width="17.140625" style="0" customWidth="1"/>
    <col min="22" max="22" width="20.00390625" style="0" customWidth="1"/>
  </cols>
  <sheetData>
    <row r="1" spans="1:24" ht="15">
      <c r="A1" s="14"/>
      <c r="B1" s="15" t="s">
        <v>0</v>
      </c>
      <c r="C1" s="15"/>
      <c r="D1" s="8"/>
      <c r="E1" s="9"/>
      <c r="F1" s="41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"/>
      <c r="T1" s="16"/>
      <c r="U1" s="16"/>
      <c r="V1" s="14"/>
      <c r="W1" s="14"/>
      <c r="X1" s="14"/>
    </row>
    <row r="2" spans="1:24" ht="15">
      <c r="A2" s="14"/>
      <c r="B2" s="10" t="s">
        <v>112</v>
      </c>
      <c r="C2" s="10"/>
      <c r="D2" s="10"/>
      <c r="E2" s="10"/>
      <c r="F2" s="4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6"/>
      <c r="U2" s="16"/>
      <c r="V2" s="14"/>
      <c r="W2" s="14"/>
      <c r="X2" s="14"/>
    </row>
    <row r="3" spans="1:24" ht="15">
      <c r="A3" s="14"/>
      <c r="B3" s="10" t="s">
        <v>663</v>
      </c>
      <c r="C3" s="10"/>
      <c r="D3" s="10"/>
      <c r="E3" s="10"/>
      <c r="F3" s="4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6"/>
      <c r="U3" s="16"/>
      <c r="V3" s="14"/>
      <c r="W3" s="14"/>
      <c r="X3" s="14"/>
    </row>
    <row r="4" spans="1:24" ht="15">
      <c r="A4" s="14"/>
      <c r="B4" s="16"/>
      <c r="C4" s="16"/>
      <c r="D4" s="41"/>
      <c r="E4" s="11"/>
      <c r="F4" s="4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8"/>
      <c r="T4" s="16"/>
      <c r="U4" s="16"/>
      <c r="V4" s="14"/>
      <c r="W4" s="14"/>
      <c r="X4" s="14"/>
    </row>
    <row r="5" spans="1:24" ht="15">
      <c r="A5" s="14"/>
      <c r="B5" s="10" t="s">
        <v>2</v>
      </c>
      <c r="C5" s="10"/>
      <c r="D5" s="10"/>
      <c r="E5" s="10"/>
      <c r="F5" s="4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6"/>
      <c r="V5" s="14"/>
      <c r="W5" s="14"/>
      <c r="X5" s="14"/>
    </row>
    <row r="6" spans="1:24" ht="15">
      <c r="A6" s="14"/>
      <c r="B6" s="12" t="s">
        <v>3</v>
      </c>
      <c r="C6" s="12"/>
      <c r="D6" s="10"/>
      <c r="E6" s="10"/>
      <c r="F6" s="4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6"/>
      <c r="U6" s="16"/>
      <c r="V6" s="14"/>
      <c r="W6" s="14"/>
      <c r="X6" s="14"/>
    </row>
    <row r="7" spans="1:24" ht="15">
      <c r="A7" s="14"/>
      <c r="B7" s="16" t="s">
        <v>4</v>
      </c>
      <c r="C7" s="16"/>
      <c r="D7" s="41"/>
      <c r="E7" s="9"/>
      <c r="F7" s="4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8"/>
      <c r="T7" s="16"/>
      <c r="U7" s="16"/>
      <c r="V7" s="14"/>
      <c r="W7" s="14"/>
      <c r="X7" s="14"/>
    </row>
    <row r="8" spans="1:24" ht="15">
      <c r="A8" s="14"/>
      <c r="B8" s="16"/>
      <c r="C8" s="16"/>
      <c r="D8" s="41"/>
      <c r="E8" s="9"/>
      <c r="F8" s="4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8"/>
      <c r="T8" s="16"/>
      <c r="U8" s="16"/>
      <c r="V8" s="14"/>
      <c r="W8" s="14"/>
      <c r="X8" s="14"/>
    </row>
    <row r="9" spans="1:24" ht="15">
      <c r="A9" s="14"/>
      <c r="B9" s="321" t="s">
        <v>5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14"/>
      <c r="W9" s="14"/>
      <c r="X9" s="14"/>
    </row>
    <row r="10" spans="1:24" ht="15.75" thickBo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4"/>
      <c r="W10" s="14"/>
      <c r="X10" s="14"/>
    </row>
    <row r="11" spans="1:24" ht="16.5" customHeight="1" thickBot="1" thickTop="1">
      <c r="A11" s="331" t="s">
        <v>8</v>
      </c>
      <c r="B11" s="331" t="s">
        <v>6</v>
      </c>
      <c r="C11" s="331" t="s">
        <v>8</v>
      </c>
      <c r="D11" s="568" t="s">
        <v>7</v>
      </c>
      <c r="E11" s="558" t="s">
        <v>8</v>
      </c>
      <c r="F11" s="558" t="s">
        <v>9</v>
      </c>
      <c r="G11" s="558" t="s">
        <v>118</v>
      </c>
      <c r="H11" s="558" t="s">
        <v>10</v>
      </c>
      <c r="I11" s="307" t="s">
        <v>11</v>
      </c>
      <c r="J11" s="308"/>
      <c r="K11" s="309"/>
      <c r="L11" s="40"/>
      <c r="M11" s="558" t="s">
        <v>12</v>
      </c>
      <c r="N11" s="571" t="s">
        <v>13</v>
      </c>
      <c r="O11" s="559" t="s">
        <v>14</v>
      </c>
      <c r="P11" s="560"/>
      <c r="Q11" s="558" t="s">
        <v>116</v>
      </c>
      <c r="R11" s="558" t="s">
        <v>15</v>
      </c>
      <c r="S11" s="561" t="s">
        <v>16</v>
      </c>
      <c r="T11" s="563"/>
      <c r="U11" s="564"/>
      <c r="V11" s="550" t="s">
        <v>17</v>
      </c>
      <c r="W11" s="14"/>
      <c r="X11" s="14"/>
    </row>
    <row r="12" spans="1:24" ht="95.25" thickBot="1">
      <c r="A12" s="439"/>
      <c r="B12" s="439"/>
      <c r="C12" s="439"/>
      <c r="D12" s="320"/>
      <c r="E12" s="311"/>
      <c r="F12" s="311"/>
      <c r="G12" s="311"/>
      <c r="H12" s="311"/>
      <c r="I12" s="249" t="s">
        <v>18</v>
      </c>
      <c r="J12" s="96" t="s">
        <v>19</v>
      </c>
      <c r="K12" s="96" t="s">
        <v>119</v>
      </c>
      <c r="L12" s="97" t="s">
        <v>120</v>
      </c>
      <c r="M12" s="311"/>
      <c r="N12" s="311"/>
      <c r="O12" s="98" t="s">
        <v>20</v>
      </c>
      <c r="P12" s="99" t="s">
        <v>21</v>
      </c>
      <c r="Q12" s="315"/>
      <c r="R12" s="311"/>
      <c r="S12" s="100" t="s">
        <v>22</v>
      </c>
      <c r="T12" s="100" t="s">
        <v>23</v>
      </c>
      <c r="U12" s="101" t="s">
        <v>24</v>
      </c>
      <c r="V12" s="551"/>
      <c r="W12" s="14"/>
      <c r="X12" s="14"/>
    </row>
    <row r="13" spans="1:24" ht="15">
      <c r="A13" s="647">
        <v>3</v>
      </c>
      <c r="B13" s="650" t="s">
        <v>659</v>
      </c>
      <c r="C13" s="650" t="s">
        <v>648</v>
      </c>
      <c r="D13" s="646" t="s">
        <v>96</v>
      </c>
      <c r="E13" s="645" t="s">
        <v>97</v>
      </c>
      <c r="F13" s="646" t="s">
        <v>98</v>
      </c>
      <c r="G13" s="278"/>
      <c r="H13" s="278"/>
      <c r="I13" s="278"/>
      <c r="J13" s="278"/>
      <c r="K13" s="278"/>
      <c r="L13" s="278"/>
      <c r="M13" s="279"/>
      <c r="N13" s="280"/>
      <c r="O13" s="279"/>
      <c r="P13" s="279"/>
      <c r="Q13" s="279"/>
      <c r="R13" s="280"/>
      <c r="S13" s="281"/>
      <c r="T13" s="282"/>
      <c r="U13" s="282"/>
      <c r="V13" s="283"/>
      <c r="W13" s="14"/>
      <c r="X13" s="14"/>
    </row>
    <row r="14" spans="1:24" ht="256.5">
      <c r="A14" s="648"/>
      <c r="B14" s="462"/>
      <c r="C14" s="462"/>
      <c r="D14" s="464"/>
      <c r="E14" s="465"/>
      <c r="F14" s="464"/>
      <c r="G14" s="440" t="s">
        <v>649</v>
      </c>
      <c r="H14" s="36" t="s">
        <v>650</v>
      </c>
      <c r="I14" s="61" t="s">
        <v>650</v>
      </c>
      <c r="J14" s="61">
        <v>0</v>
      </c>
      <c r="K14" s="61">
        <v>2</v>
      </c>
      <c r="L14" s="61" t="s">
        <v>651</v>
      </c>
      <c r="M14" s="77"/>
      <c r="N14" s="274">
        <v>230000000</v>
      </c>
      <c r="O14" s="77" t="s">
        <v>652</v>
      </c>
      <c r="P14" s="77" t="s">
        <v>653</v>
      </c>
      <c r="Q14" s="79" t="s">
        <v>654</v>
      </c>
      <c r="R14" s="275" t="s">
        <v>255</v>
      </c>
      <c r="S14" s="276" t="s">
        <v>655</v>
      </c>
      <c r="T14" s="78"/>
      <c r="U14" s="277"/>
      <c r="V14" s="284">
        <v>230000000</v>
      </c>
      <c r="W14" s="14"/>
      <c r="X14" s="14"/>
    </row>
    <row r="15" spans="1:24" ht="200.25" thickBot="1">
      <c r="A15" s="649"/>
      <c r="B15" s="463"/>
      <c r="C15" s="463"/>
      <c r="D15" s="466"/>
      <c r="E15" s="467"/>
      <c r="F15" s="466"/>
      <c r="G15" s="454"/>
      <c r="H15" s="285" t="s">
        <v>656</v>
      </c>
      <c r="I15" s="285" t="s">
        <v>656</v>
      </c>
      <c r="J15" s="174">
        <v>4</v>
      </c>
      <c r="K15" s="174">
        <v>2</v>
      </c>
      <c r="L15" s="174" t="s">
        <v>657</v>
      </c>
      <c r="M15" s="286"/>
      <c r="N15" s="287">
        <v>30000000</v>
      </c>
      <c r="O15" s="286" t="s">
        <v>652</v>
      </c>
      <c r="P15" s="286" t="s">
        <v>652</v>
      </c>
      <c r="Q15" s="177" t="s">
        <v>654</v>
      </c>
      <c r="R15" s="288" t="s">
        <v>255</v>
      </c>
      <c r="S15" s="289" t="s">
        <v>658</v>
      </c>
      <c r="T15" s="176"/>
      <c r="U15" s="290"/>
      <c r="V15" s="291">
        <v>30000000</v>
      </c>
      <c r="W15" s="14"/>
      <c r="X15" s="14"/>
    </row>
    <row r="16" spans="1:24" ht="15">
      <c r="A16" s="14"/>
      <c r="B16" s="7"/>
      <c r="C16" s="7"/>
      <c r="D16" s="7"/>
      <c r="E16" s="7"/>
      <c r="F16" s="7"/>
      <c r="G16" s="7"/>
      <c r="H16" s="7"/>
      <c r="I16" s="7"/>
      <c r="J16" s="5"/>
      <c r="K16" s="7"/>
      <c r="L16" s="7"/>
      <c r="M16" s="7"/>
      <c r="N16" s="7"/>
      <c r="O16" s="7"/>
      <c r="P16" s="7"/>
      <c r="Q16" s="14"/>
      <c r="R16" s="14"/>
      <c r="S16" s="14"/>
      <c r="T16" s="14"/>
      <c r="U16" s="14"/>
      <c r="V16" s="14"/>
      <c r="W16" s="14"/>
      <c r="X16" s="14"/>
    </row>
    <row r="17" spans="1:24" ht="15">
      <c r="A17" s="14"/>
      <c r="B17" s="7"/>
      <c r="C17" s="7"/>
      <c r="D17" s="7"/>
      <c r="E17" s="7"/>
      <c r="F17" s="7"/>
      <c r="G17" s="7"/>
      <c r="H17" s="7"/>
      <c r="I17" s="7"/>
      <c r="J17" s="5"/>
      <c r="K17" s="7"/>
      <c r="L17" s="7"/>
      <c r="M17" s="7"/>
      <c r="N17" s="39"/>
      <c r="O17" s="7"/>
      <c r="P17" s="7"/>
      <c r="Q17" s="14"/>
      <c r="R17" s="14"/>
      <c r="S17" s="14"/>
      <c r="T17" s="14"/>
      <c r="U17" s="14"/>
      <c r="V17" s="14"/>
      <c r="W17" s="14"/>
      <c r="X17" s="14"/>
    </row>
    <row r="18" spans="1:24" ht="18">
      <c r="A18" s="14"/>
      <c r="B18" s="7"/>
      <c r="C18" s="7"/>
      <c r="D18" s="7"/>
      <c r="E18" s="39"/>
      <c r="F18" s="7"/>
      <c r="G18" s="7"/>
      <c r="H18" s="7"/>
      <c r="I18" s="7"/>
      <c r="J18" s="5"/>
      <c r="K18" s="7"/>
      <c r="L18" s="7"/>
      <c r="M18" s="7"/>
      <c r="N18" s="7"/>
      <c r="O18" s="7"/>
      <c r="P18" s="53"/>
      <c r="Q18" s="14"/>
      <c r="R18" s="14"/>
      <c r="S18" s="14"/>
      <c r="T18" s="14"/>
      <c r="U18" s="14"/>
      <c r="V18" s="14"/>
      <c r="W18" s="14"/>
      <c r="X18" s="14"/>
    </row>
    <row r="19" spans="1:24" ht="18">
      <c r="A19" s="14"/>
      <c r="B19" s="293" t="s">
        <v>109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53"/>
      <c r="Q19" s="14"/>
      <c r="R19" s="14"/>
      <c r="S19" s="14"/>
      <c r="T19" s="14"/>
      <c r="U19" s="14"/>
      <c r="V19" s="14"/>
      <c r="W19" s="14"/>
      <c r="X19" s="14"/>
    </row>
    <row r="20" spans="2:15" ht="18" customHeight="1">
      <c r="B20" s="622" t="s">
        <v>107</v>
      </c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</row>
    <row r="21" spans="2:15" ht="18" customHeight="1">
      <c r="B21" s="622" t="s">
        <v>108</v>
      </c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622"/>
      <c r="O21" s="622"/>
    </row>
  </sheetData>
  <sheetProtection/>
  <mergeCells count="27">
    <mergeCell ref="B9:U9"/>
    <mergeCell ref="A11:A12"/>
    <mergeCell ref="B11:B12"/>
    <mergeCell ref="C11:C12"/>
    <mergeCell ref="D11:D12"/>
    <mergeCell ref="E11:E12"/>
    <mergeCell ref="F11:F12"/>
    <mergeCell ref="G11:G12"/>
    <mergeCell ref="V11:V12"/>
    <mergeCell ref="H11:H12"/>
    <mergeCell ref="I11:K11"/>
    <mergeCell ref="M11:M12"/>
    <mergeCell ref="N11:N12"/>
    <mergeCell ref="O11:P11"/>
    <mergeCell ref="Q11:Q12"/>
    <mergeCell ref="A13:A15"/>
    <mergeCell ref="B13:B15"/>
    <mergeCell ref="C13:C15"/>
    <mergeCell ref="D13:D15"/>
    <mergeCell ref="R11:R12"/>
    <mergeCell ref="S11:U11"/>
    <mergeCell ref="B19:O19"/>
    <mergeCell ref="B20:O20"/>
    <mergeCell ref="B21:O21"/>
    <mergeCell ref="E13:E15"/>
    <mergeCell ref="F13:F15"/>
    <mergeCell ref="G14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Mayra Leguizamon</cp:lastModifiedBy>
  <cp:lastPrinted>2012-10-19T18:47:27Z</cp:lastPrinted>
  <dcterms:created xsi:type="dcterms:W3CDTF">2012-07-24T23:52:11Z</dcterms:created>
  <dcterms:modified xsi:type="dcterms:W3CDTF">2013-09-26T16:06:23Z</dcterms:modified>
  <cp:category/>
  <cp:version/>
  <cp:contentType/>
  <cp:contentStatus/>
</cp:coreProperties>
</file>