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440" windowHeight="7995" activeTab="0"/>
  </bookViews>
  <sheets>
    <sheet name="Hoja1" sheetId="1" r:id="rId1"/>
  </sheets>
  <definedNames/>
  <calcPr fullCalcOnLoad="1"/>
</workbook>
</file>

<file path=xl/comments1.xml><?xml version="1.0" encoding="utf-8"?>
<comments xmlns="http://schemas.openxmlformats.org/spreadsheetml/2006/main">
  <authors>
    <author>USUARIO</author>
  </authors>
  <commentList>
    <comment ref="A3" authorId="0">
      <text>
        <r>
          <rPr>
            <b/>
            <sz val="8"/>
            <color indexed="8"/>
            <rFont val="Tahoma"/>
            <family val="2"/>
          </rPr>
          <t>USUARIO:</t>
        </r>
        <r>
          <rPr>
            <sz val="8"/>
            <color indexed="8"/>
            <rFont val="Tahoma"/>
            <family val="2"/>
          </rPr>
          <t xml:space="preserve">
Registre el Nombre de la Dependencia a la que correponde el Proyecto.
</t>
        </r>
      </text>
    </comment>
    <comment ref="A11" authorId="0">
      <text>
        <r>
          <rPr>
            <b/>
            <sz val="8"/>
            <color indexed="8"/>
            <rFont val="Tahoma"/>
            <family val="2"/>
          </rPr>
          <t>USUARIO:</t>
        </r>
        <r>
          <rPr>
            <sz val="8"/>
            <color indexed="8"/>
            <rFont val="Tahoma"/>
            <family val="2"/>
          </rPr>
          <t xml:space="preserve">
Ubique el proyecto del PDM, con el codigo</t>
        </r>
      </text>
    </comment>
  </commentList>
</comments>
</file>

<file path=xl/sharedStrings.xml><?xml version="1.0" encoding="utf-8"?>
<sst xmlns="http://schemas.openxmlformats.org/spreadsheetml/2006/main" count="448" uniqueCount="241">
  <si>
    <t>FICHA BASICA PLAN DE ACCION</t>
  </si>
  <si>
    <t>VIGENCIA</t>
  </si>
  <si>
    <t>PERIODO: ENERO -DICIEMBRE</t>
  </si>
  <si>
    <t>DEPENDENCIA</t>
  </si>
  <si>
    <t>ENTE DEPORTIVO Y CULTURAL</t>
  </si>
  <si>
    <t>Hoja 1 de 1</t>
  </si>
  <si>
    <t>PROGRAMA  PDM</t>
  </si>
  <si>
    <t>CODIGO PDM:</t>
  </si>
  <si>
    <t>NOMBRE</t>
  </si>
  <si>
    <t xml:space="preserve">Prestación y garantía de servicios de cultura, </t>
  </si>
  <si>
    <t>SUBPROGRAMA  PDM</t>
  </si>
  <si>
    <t>OBJETIVO:</t>
  </si>
  <si>
    <t>OBJETIVOS ESPECIFICOS:</t>
  </si>
  <si>
    <t>Pauna respeta su cultura</t>
  </si>
  <si>
    <t>Qué?</t>
  </si>
  <si>
    <t>Cómo?</t>
  </si>
  <si>
    <t>Codigo PDM</t>
  </si>
  <si>
    <t>Dónde?</t>
  </si>
  <si>
    <t>Cuándo?</t>
  </si>
  <si>
    <t>Costo?</t>
  </si>
  <si>
    <t>Resultados</t>
  </si>
  <si>
    <t>Responsable</t>
  </si>
  <si>
    <t>PROYECTO PDM</t>
  </si>
  <si>
    <t>BREVE DESCRICPION DE LAS ACCIONES DEL PROYECTO</t>
  </si>
  <si>
    <t>LUGAR DE EJECUCION</t>
  </si>
  <si>
    <t>TIEMPO DE EJECUCION (En Semanas, meses)</t>
  </si>
  <si>
    <t>FECHA PROGRAMADA DE INICIACION</t>
  </si>
  <si>
    <t>COSTO TOTAL SOLICITADO</t>
  </si>
  <si>
    <t>RUBRO PRESUPUESTAL</t>
  </si>
  <si>
    <t>APORTE PPTO MUNICIPAL</t>
  </si>
  <si>
    <t>APORTE NACIONAL</t>
  </si>
  <si>
    <t>APORTE DEPARTAMENTO</t>
  </si>
  <si>
    <t>APORTE COMUNIDAD</t>
  </si>
  <si>
    <t>INDICADOR DE RESULTADO</t>
  </si>
  <si>
    <t>META DE RESULTADO</t>
  </si>
  <si>
    <t>CUMPLIMIENTO DE LA META 2012</t>
  </si>
  <si>
    <t>Establecer la Secretaria de Deporte, Cultura y Recreación de Pauna</t>
  </si>
  <si>
    <t>SUBTOTAL</t>
  </si>
  <si>
    <t>42 semanas</t>
  </si>
  <si>
    <t>Elaborar el plan municipal de cultura</t>
  </si>
  <si>
    <t>Reunion por sectores, con todos los componentes para realizar el diagnostico del plan municipal de Cultura de largo plazo</t>
  </si>
  <si>
    <t>19.3.2.3</t>
  </si>
  <si>
    <t>Pauna sectores rural y urbano</t>
  </si>
  <si>
    <t>8 semanas</t>
  </si>
  <si>
    <t>ene-01/2013</t>
  </si>
  <si>
    <t xml:space="preserve">Plan de cultura </t>
  </si>
  <si>
    <t>Lograr elaborar un Plan de cultura con visión de largo plazo</t>
  </si>
  <si>
    <t>ENTE CULTURAL</t>
  </si>
  <si>
    <t>Consolidacion de la informacion y estructura del plan para articularlo con el plan nacional  y el plan departamental de cultura</t>
  </si>
  <si>
    <t>Pauna oficina Ente Cultural</t>
  </si>
  <si>
    <t>4 semanas</t>
  </si>
  <si>
    <t>mar-01/2013</t>
  </si>
  <si>
    <t>Sometimiento a estudion y aprovacion por el consejo municipal de Cultura del municipio</t>
  </si>
  <si>
    <t>Pauna</t>
  </si>
  <si>
    <t>abr-01/2013</t>
  </si>
  <si>
    <t xml:space="preserve">Difusion del plan municipal de largo plazo  de cultura a toda la comunidad del municipio  </t>
  </si>
  <si>
    <t>19.3.2.1</t>
  </si>
  <si>
    <t>2 semanas</t>
  </si>
  <si>
    <t>may-01/2013</t>
  </si>
  <si>
    <t>Fortalecer y promover los derechos culturales especialmente en niñas menores de 6 años con la creación de escuelas de formación cultural</t>
  </si>
  <si>
    <t>Establecer las escuelas de formacion cultural en danzas, artes escenicas, artes plasticas. Asi como impartir los lineamientos para cada uno de ellos por la direcion del Ente Deportivo y cultural en la poblacion del municipio.</t>
  </si>
  <si>
    <t>19.3.1.1</t>
  </si>
  <si>
    <t>1  semana</t>
  </si>
  <si>
    <t>ene-25/2013 a ene-30/2013</t>
  </si>
  <si>
    <t>Escuelas de formación cultural</t>
  </si>
  <si>
    <t>Incrementar en cuatro escuelas nuevas de formación cultural</t>
  </si>
  <si>
    <t>DIRECTOR ENTE CULTURAL</t>
  </si>
  <si>
    <t>Realizar estudios previos para los contratos de prestacion de servicios en las tres escuelas de formacion cultural</t>
  </si>
  <si>
    <t>19.3.1.2</t>
  </si>
  <si>
    <t xml:space="preserve">feb-04/2013 a feb-08/2013 </t>
  </si>
  <si>
    <t>Iniciar proceso contractual, para establecer el instructor de las escuela de formacion cultural.</t>
  </si>
  <si>
    <t>19.3.1.3</t>
  </si>
  <si>
    <t>Pauna edificio alcaldia municipal</t>
  </si>
  <si>
    <t>6 semanas</t>
  </si>
  <si>
    <t>feb-11/2013 a feb-11/2013</t>
  </si>
  <si>
    <t>Porcentaje de niñ@s y adolescentes que participan en actividades culturales</t>
  </si>
  <si>
    <t>Lograr que el 20% de los niñ@s y adolescentes participen en actividad cultural</t>
  </si>
  <si>
    <t>DIRECTOR ENTE CULTURAL Y SECRETARIO DE GOBIERNO MUNICIPAL</t>
  </si>
  <si>
    <t xml:space="preserve">Ejecucion y supervision de los contratos a que llegase a tener fin. </t>
  </si>
  <si>
    <t>40 semanas</t>
  </si>
  <si>
    <t>feb-11/2013 en adelante</t>
  </si>
  <si>
    <t>DIRECTOR ENTE CULTURAL Y CONTRATISTAS</t>
  </si>
  <si>
    <t>Hacer convocatoria abierta a todo la poblacion para que se integren a las escuelas establecidas.</t>
  </si>
  <si>
    <t>Porcentaje de niñ@s y niñas menores de 6 años beneficiados de  programas que promueven los derechos culturales</t>
  </si>
  <si>
    <t>Aumentar a 40% menores de seis años en programas que promuevan los derechos culturales</t>
  </si>
  <si>
    <t>Realizar balance general de la participacion con el personal encargados de cada una de estas acividades.</t>
  </si>
  <si>
    <t>nov-18/2013</t>
  </si>
  <si>
    <t>Apoyo en la participación en eventos culturales y artísticos de nivel regional, departamental  nacional</t>
  </si>
  <si>
    <t xml:space="preserve">Establecer las salidas representativas de nuestro municipio en eventos regionales, departamentales, y nacionales, expoarte, festival nacional de la cultural en Otanche, encuentro departamental de bandas musicales </t>
  </si>
  <si>
    <t>Participacion en eventos regionales, departamentales o nacionales</t>
  </si>
  <si>
    <t>Lograr participar en por lo menos dos eventos de nivel regional, departamental o nacional</t>
  </si>
  <si>
    <t>Realizar estudios previos para el contrato de suministro de transporte y logistica necesario para cubrir dicho evento.</t>
  </si>
  <si>
    <t>ene-11/2013</t>
  </si>
  <si>
    <t>Iniciar proceso contractual, para establecer las salidas de las escuela de formacion cultural.</t>
  </si>
  <si>
    <t>feb-28/2013</t>
  </si>
  <si>
    <t>feb-28/2013 en adelante</t>
  </si>
  <si>
    <t>v</t>
  </si>
  <si>
    <t>Fortalecer la Banda Musical del municipio de Pauna y los grupos musicales que promuevan la identidad Paunense</t>
  </si>
  <si>
    <t>Realizar estudios previos para los contratos de prestacion de servicios en la escuelas de musica del municipio</t>
  </si>
  <si>
    <t>feb-15/2013</t>
  </si>
  <si>
    <t>Personas que asisten a escuelas de formación musical y artista</t>
  </si>
  <si>
    <t>Aumentar a 100 personas que asisten a escuelas de formación artisitica y de creación cultural</t>
  </si>
  <si>
    <t>Iniciar proceso contractual, para establecer el instructor de las escuela de musica</t>
  </si>
  <si>
    <t>feb-20/2013 inicio de contrato mar-04/2013</t>
  </si>
  <si>
    <t>Efectuar contrato para mantenimiento compra de accesorios  instrumentos musicales, compra de tablero pentagramado, sillas esclusivas para la escuela, y demas.</t>
  </si>
  <si>
    <t>mar-27/2013</t>
  </si>
  <si>
    <t>Etimulos para los integrantes, y el fortalecimiento de la escuela de musica, elaboracion de mensiones y distinciones, y obsequios.</t>
  </si>
  <si>
    <t>mar-04/2013</t>
  </si>
  <si>
    <t>Dotacion de uniformes de gala para la escuela de musica</t>
  </si>
  <si>
    <t>apartir de mar-04/2013</t>
  </si>
  <si>
    <t>ALCALDE MUNICIPAL</t>
  </si>
  <si>
    <t xml:space="preserve">Muestra de didactica de grupo invitado sinfonico para sensilbilizar semilleros de la poblacion del municipio. </t>
  </si>
  <si>
    <t>22 semanas</t>
  </si>
  <si>
    <t>apartir de ago-04/2013</t>
  </si>
  <si>
    <t>ALCALDIA MUNICIPAL Y CONTRATISTAS</t>
  </si>
  <si>
    <t>Realizar actividades culturales autóctonas en el sector rural. (Música, canto, copla, danza)</t>
  </si>
  <si>
    <t>Establecer la realizacion de tres sectores en los cuales se estableceran los encuentros culturales rurales</t>
  </si>
  <si>
    <t>mar-07/2013</t>
  </si>
  <si>
    <t>Actividades culturales autoctonas realizadas</t>
  </si>
  <si>
    <t>Realizar cuatro actividades culturales autoctonas del sector rural</t>
  </si>
  <si>
    <t xml:space="preserve">ALCALDE MUNICIPAL, ENTE CULTURAL, UNIDAD DESERVICIOS PUBLICOS. </t>
  </si>
  <si>
    <t>Realizar estudios previos para los contratos de prestacion de servicios en los encuentros</t>
  </si>
  <si>
    <t>mar-14/2013</t>
  </si>
  <si>
    <t xml:space="preserve">ENTE CULTURAL, UNIDAD DESERVICIOS PUBLICOS. </t>
  </si>
  <si>
    <t>Iniciar proceso contractual, para el apoyo logistico de la realizacion delos encuentros culturales</t>
  </si>
  <si>
    <t>mar-20/2013</t>
  </si>
  <si>
    <t xml:space="preserve">ENTE CULTURAL, UNIDAD DESERVICIOS PUBLICOS, SECRETARIA DE GOBIERNO </t>
  </si>
  <si>
    <t xml:space="preserve">Ejecucion y supervision del contrato a que llegase a tener fin. </t>
  </si>
  <si>
    <t>mar-20/2013 en adelante hasta terminar el contrato</t>
  </si>
  <si>
    <t>Promoción a la creación de empresa para el servicio de las actividades culturales</t>
  </si>
  <si>
    <t>Inventario y diagnostico de artistas, creadores y trabajadores de la cultural y las artes.</t>
  </si>
  <si>
    <t>48 semanas</t>
  </si>
  <si>
    <t>ene-10/2013</t>
  </si>
  <si>
    <t>Empresa  del sector cultura</t>
  </si>
  <si>
    <t>Promover la creación de por lo menos una empresa para actividades culturales</t>
  </si>
  <si>
    <t>Fortalecer el festival campesino como patrimonio cultural de los paunenses</t>
  </si>
  <si>
    <t>Establecer convenio con entidades estatales para el fortalecimiento del festival</t>
  </si>
  <si>
    <t>Donde se lleven se realice cada uno de los convenios, municipio, departamento o en cualquier parte de la geografias nacional</t>
  </si>
  <si>
    <t>52 semanas</t>
  </si>
  <si>
    <t>Festivales campesinos realizados</t>
  </si>
  <si>
    <t>Dar continuidad al Festival Campesino</t>
  </si>
  <si>
    <t>Organizar el XXII festival campesino"(plan de trabajo)"</t>
  </si>
  <si>
    <t>10 semanas</t>
  </si>
  <si>
    <t>ago-01/2013</t>
  </si>
  <si>
    <t>Realizar estudios previos para el convenio de la realizacion del XXII festival campesino</t>
  </si>
  <si>
    <t>oct-04/2013</t>
  </si>
  <si>
    <t>Iniciar proceso contractual, para la realizacion del festival campesino</t>
  </si>
  <si>
    <t>oct-10/2013</t>
  </si>
  <si>
    <t>DIRECTOR ENTE CULTURAL, UNIDAD DE SERVICOS PUBLICOS, Y SECRETARIO DE GOBIERNO MUNICIPAL</t>
  </si>
  <si>
    <t xml:space="preserve">Convocatoria a los presidentes de las juntas de accion comunal y cordinadores para la entrega de incentivos, y el plan de tabajo para cada una de las actividades </t>
  </si>
  <si>
    <t>08 semanas</t>
  </si>
  <si>
    <t>oct-23/2013</t>
  </si>
  <si>
    <t>oct-10/2013 en adelante</t>
  </si>
  <si>
    <t>nov-13/2013</t>
  </si>
  <si>
    <t>Apoyo al encuentro de escritores de pauna</t>
  </si>
  <si>
    <t>Elaboracion y gestion del proyecto ante la Gobernacion departamental</t>
  </si>
  <si>
    <t>Porcentaje de estudiantes que participan en el encuentro de escritores</t>
  </si>
  <si>
    <t>Lograr que exista participación del 5% de los estudiantes en el encuentro de escritores</t>
  </si>
  <si>
    <t>jul-11/2013</t>
  </si>
  <si>
    <t>Iniciar proceso contractual, para el apoyo logistico y demas oraganizacion delencuentro de escritores</t>
  </si>
  <si>
    <t>Ciclo de talleres literarios en veredas</t>
  </si>
  <si>
    <t>ago-14/2013</t>
  </si>
  <si>
    <t>Organización convocatoria y premiacion del sexto encuentro de escritores</t>
  </si>
  <si>
    <t>3 semanas</t>
  </si>
  <si>
    <t>sep-12/2013</t>
  </si>
  <si>
    <t>Fomentar el Aguinaldo Paunense con atención a los niñ@s del Municipio</t>
  </si>
  <si>
    <t>Organizar el agunaldo paunense</t>
  </si>
  <si>
    <t>sep-11/2013</t>
  </si>
  <si>
    <t>Porcentaje de niñ@s atendidos en navidad</t>
  </si>
  <si>
    <t>Lograr la atención del 100% de los niñ@s en navidad</t>
  </si>
  <si>
    <t xml:space="preserve">ENTE CULTURAL. </t>
  </si>
  <si>
    <t>Realizar estudios previos para el contrato o convenio que se establezca en la realizacion del aguinaldo paunense</t>
  </si>
  <si>
    <t>Iniciar proceso contractual, para la realizacion del aguinaldo</t>
  </si>
  <si>
    <t>oct-17/2013</t>
  </si>
  <si>
    <t>Convocatoria a los presidentes de las juntas de accion comunal y cordinadores del casco urbano con el fin de llevar a cabo el aguinaldo</t>
  </si>
  <si>
    <t>nov-15/2013</t>
  </si>
  <si>
    <t xml:space="preserve">ALCALDE MUNICIPAL, ENTE CULTURAL. </t>
  </si>
  <si>
    <t>5  semana</t>
  </si>
  <si>
    <t xml:space="preserve">ENTE CULTURAL, Y CONTRATISTA. </t>
  </si>
  <si>
    <t>dic-26/2013</t>
  </si>
  <si>
    <t>Adecuar y apoyar el funcionamiento de la Biblioteca Pública Municipal</t>
  </si>
  <si>
    <t>Realizar estudios previos para los contratos de prestacion de servicios para el auxiliar de la biblioteca</t>
  </si>
  <si>
    <t>Porcentaje de la población que accede a la biblioteca</t>
  </si>
  <si>
    <t>Aumentar a 30% la población que accede a la biblioteca</t>
  </si>
  <si>
    <t>Iniciar proceso contractual, para establecer el auxiliar prestador de servicio en la bilblioteca.</t>
  </si>
  <si>
    <t>feb 05/2013</t>
  </si>
  <si>
    <t>Contrato de suministros para la compra de coleciones actualizada de Ingles</t>
  </si>
  <si>
    <t>feb 23/2013</t>
  </si>
  <si>
    <t>Contrasto de suministros para la compra de dotacion de mobiliario para primera infancia</t>
  </si>
  <si>
    <t xml:space="preserve">Contrato de suministros para la compra de dotacion de material didactico, malatines viajeros, </t>
  </si>
  <si>
    <t>Contrato de suministro para la carnetizacion de los usuarios del biblioteca</t>
  </si>
  <si>
    <t>Realizar plan de lectura para el municipio de Pauna; creación de un club de lectura</t>
  </si>
  <si>
    <t xml:space="preserve">Contrato de suministro para la compra de camisetas al club de lectura </t>
  </si>
  <si>
    <t>Porcentaje de menores de seis años en programa de lectura</t>
  </si>
  <si>
    <t>Aumentar en el 20% los menores de seis años en programa de lectura</t>
  </si>
  <si>
    <t xml:space="preserve">Contrato de suministro para Vacaciones recreativas, refrigerios, </t>
  </si>
  <si>
    <t>DIRECTOR ENTE CULTURAL, SECRETARIO DE GOBIERNO MUNICIPAL  Y CONTRATISTA</t>
  </si>
  <si>
    <t>Contrato de suministro para hora del cuento transportes y refrigerios para el despalazamiento a los sectortesd rurales</t>
  </si>
  <si>
    <t>mar 07/2013</t>
  </si>
  <si>
    <t xml:space="preserve">Contrato de suministro para 24 Horas de lectura refrigerios </t>
  </si>
  <si>
    <t>oct 16 y 17 /2013</t>
  </si>
  <si>
    <t>Planes de Lectura</t>
  </si>
  <si>
    <t>Realizar un plan de lectura y un club de lectura por año</t>
  </si>
  <si>
    <t>Proyecion de biblio-cine</t>
  </si>
  <si>
    <t>biblioteca publica municipal</t>
  </si>
  <si>
    <t>mar 30/2013 ultimo viernes de cada mes</t>
  </si>
  <si>
    <t>Tertulias literarias al parque: promocion de lectura.</t>
  </si>
  <si>
    <t>mar 15/2013 y a mediados de cada mes</t>
  </si>
  <si>
    <t>9 ACTIVIDADES REALIZADAS AL AÑO</t>
  </si>
  <si>
    <t>Gestión y apoyo a la recuperación y mejoramiento del patrimonio histórico y cultural del Municipio</t>
  </si>
  <si>
    <t>Elaborar y gestinar proyecto de patrimonio ante entidades nacionales</t>
  </si>
  <si>
    <t>ene-24/2013</t>
  </si>
  <si>
    <t>Bienes de patrimonio Historico y Cultural recuperados o mejorados</t>
  </si>
  <si>
    <t>Gestionar la recuperación y mejoramiento el patrimonio histórico y cultural del municipio</t>
  </si>
  <si>
    <t>Diagnostico e inventario de patrimonios culturales, "musicos, artesanos, escritores, sementerios indigenas, leyendas, sitios historicos, etc</t>
  </si>
  <si>
    <t>ene-25/2013</t>
  </si>
  <si>
    <t>Declaratoria de un partrimonio cultural material o inmaterial del municipìo</t>
  </si>
  <si>
    <t>nov-20/2013</t>
  </si>
  <si>
    <t>CONCEJO MUNICIPAL DE CULTURAL Y CONSEJO MUNICIPAL</t>
  </si>
  <si>
    <t>Conformacion del comité local del patrimonio cultural</t>
  </si>
  <si>
    <t>avr-10/2013</t>
  </si>
  <si>
    <t>Institucionalización y celebración cumpleaños de Pauna</t>
  </si>
  <si>
    <t>Elaboracion de estrategia de comvocatoria, (elaboracion de las banderas, el himno en cada una de las casa del municipio) y embellecimiento del municipio.</t>
  </si>
  <si>
    <t>Historia y Memoria Colectiva</t>
  </si>
  <si>
    <t>Realizar un estudio de Historia y Memoria colectiva</t>
  </si>
  <si>
    <t>postulacion de ilustres paunense homenajeados en el cumpleaños del municipio</t>
  </si>
  <si>
    <t>CONCEJO DE GOBIERNO Y ALCALDE</t>
  </si>
  <si>
    <t>Exaltacion de personas ilustres del municipio</t>
  </si>
  <si>
    <t>nov-08/2013</t>
  </si>
  <si>
    <t>DIRECTOR ENTE CULTURAL, CONCEJO DE GOBIERNO</t>
  </si>
  <si>
    <t>Estudio de historia y memoria colectiva del  Municipio de Pauna</t>
  </si>
  <si>
    <t>Difusion y promocion del libro de recopilacion de memoria historica del municipio</t>
  </si>
  <si>
    <t>feb 04/2013</t>
  </si>
  <si>
    <t>DIRECTOR ENTE CULTURAL, Y BIBLIOTECARIO(A)</t>
  </si>
  <si>
    <t>Gestion o alianza con universidades, y embajadas para la investigacion del patrimonio arquelogico</t>
  </si>
  <si>
    <t>ene-22/2013</t>
  </si>
  <si>
    <t>TOTAL</t>
  </si>
  <si>
    <t>OBSERVACIONES</t>
  </si>
  <si>
    <t>SECRETARIO O JEFE OFICINA EJECUTORA</t>
  </si>
  <si>
    <t>VO. Bo. SECRETARIO DE PLANEACION</t>
  </si>
  <si>
    <t>Vo. Bo.  ALCALDE MUNICIPAL</t>
  </si>
</sst>
</file>

<file path=xl/styles.xml><?xml version="1.0" encoding="utf-8"?>
<styleSheet xmlns="http://schemas.openxmlformats.org/spreadsheetml/2006/main">
  <numFmts count="13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 * #,##0.00_ ;_ * \-#,##0.00_ ;_ * &quot;-&quot;??_ ;_ @_ "/>
    <numFmt numFmtId="165" formatCode="_ * #,##0.0_ ;_ * \-#,##0.0_ ;_ * &quot;-&quot;??_ ;_ @_ "/>
    <numFmt numFmtId="166" formatCode="_-* #,##0\ _P_t_s_-;\-* #,##0\ _P_t_s_-;_-* &quot;-&quot;\ _P_t_s_-;_-@_-"/>
    <numFmt numFmtId="167" formatCode="_-* #,##0.00\ _P_t_s_-;\-* #,##0.00\ _P_t_s_-;_-* &quot;-&quot;??\ _P_t_s_-;_-@_-"/>
    <numFmt numFmtId="168" formatCode="\$#,##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4"/>
      <name val="Arial Black"/>
      <family val="2"/>
    </font>
    <font>
      <sz val="10"/>
      <name val="Verdana"/>
      <family val="2"/>
    </font>
    <font>
      <sz val="14"/>
      <name val="Verdana"/>
      <family val="2"/>
    </font>
    <font>
      <sz val="8"/>
      <name val="Verdana"/>
      <family val="2"/>
    </font>
    <font>
      <sz val="10"/>
      <name val="Arial Black"/>
      <family val="2"/>
    </font>
    <font>
      <sz val="12"/>
      <name val="Verdana"/>
      <family val="2"/>
    </font>
    <font>
      <sz val="8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sz val="12"/>
      <color indexed="9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FFFFFF"/>
      <name val="Verdana"/>
      <family val="2"/>
    </font>
    <font>
      <b/>
      <sz val="8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/>
    </border>
    <border>
      <left style="thin"/>
      <right style="medium"/>
      <top/>
      <bottom style="medium"/>
    </border>
    <border>
      <left style="medium"/>
      <right/>
      <top style="thin"/>
      <bottom style="medium"/>
    </border>
    <border>
      <left/>
      <right style="medium"/>
      <top style="medium"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 style="medium"/>
      <top style="medium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/>
      <right style="thin"/>
      <top/>
      <bottom style="thin"/>
    </border>
    <border>
      <left style="medium"/>
      <right style="medium"/>
      <top/>
      <bottom/>
    </border>
    <border>
      <left style="medium"/>
      <right/>
      <top/>
      <bottom style="medium"/>
    </border>
    <border>
      <left/>
      <right style="medium"/>
      <top/>
      <bottom/>
    </border>
    <border>
      <left style="medium"/>
      <right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141">
    <xf numFmtId="0" fontId="0" fillId="0" borderId="0" xfId="0" applyFont="1" applyAlignment="1">
      <alignment/>
    </xf>
    <xf numFmtId="0" fontId="4" fillId="33" borderId="10" xfId="0" applyFont="1" applyFill="1" applyBorder="1" applyAlignment="1" applyProtection="1">
      <alignment horizontal="left" vertical="center"/>
      <protection locked="0"/>
    </xf>
    <xf numFmtId="0" fontId="4" fillId="33" borderId="11" xfId="0" applyFont="1" applyFill="1" applyBorder="1" applyAlignment="1" applyProtection="1">
      <alignment horizontal="left" vertical="center"/>
      <protection locked="0"/>
    </xf>
    <xf numFmtId="0" fontId="4" fillId="33" borderId="10" xfId="0" applyFont="1" applyFill="1" applyBorder="1" applyAlignment="1" applyProtection="1">
      <alignment horizontal="left" vertical="center" wrapText="1"/>
      <protection/>
    </xf>
    <xf numFmtId="0" fontId="6" fillId="33" borderId="12" xfId="0" applyFont="1" applyFill="1" applyBorder="1" applyAlignment="1" applyProtection="1">
      <alignment horizontal="left" vertical="center" wrapText="1"/>
      <protection/>
    </xf>
    <xf numFmtId="164" fontId="7" fillId="33" borderId="11" xfId="46" applyNumberFormat="1" applyFont="1" applyFill="1" applyBorder="1" applyAlignment="1" applyProtection="1">
      <alignment horizontal="left" vertical="center" wrapText="1"/>
      <protection locked="0"/>
    </xf>
    <xf numFmtId="165" fontId="3" fillId="33" borderId="11" xfId="46" applyNumberFormat="1" applyFont="1" applyFill="1" applyBorder="1" applyAlignment="1" applyProtection="1">
      <alignment vertical="center" wrapText="1"/>
      <protection locked="0"/>
    </xf>
    <xf numFmtId="164" fontId="7" fillId="33" borderId="11" xfId="46" applyNumberFormat="1" applyFont="1" applyFill="1" applyBorder="1" applyAlignment="1" applyProtection="1">
      <alignment vertical="center" wrapText="1"/>
      <protection locked="0"/>
    </xf>
    <xf numFmtId="164" fontId="3" fillId="33" borderId="11" xfId="46" applyNumberFormat="1" applyFont="1" applyFill="1" applyBorder="1" applyAlignment="1" applyProtection="1">
      <alignment vertical="center" wrapText="1"/>
      <protection locked="0"/>
    </xf>
    <xf numFmtId="0" fontId="4" fillId="33" borderId="13" xfId="0" applyFont="1" applyFill="1" applyBorder="1" applyAlignment="1" applyProtection="1">
      <alignment horizontal="left" vertical="center" wrapText="1"/>
      <protection/>
    </xf>
    <xf numFmtId="164" fontId="8" fillId="34" borderId="14" xfId="46" applyNumberFormat="1" applyFont="1" applyFill="1" applyBorder="1" applyAlignment="1" applyProtection="1">
      <alignment horizontal="center" vertical="center"/>
      <protection locked="0"/>
    </xf>
    <xf numFmtId="164" fontId="8" fillId="34" borderId="15" xfId="46" applyNumberFormat="1" applyFont="1" applyFill="1" applyBorder="1" applyAlignment="1" applyProtection="1">
      <alignment horizontal="left" vertical="center"/>
      <protection locked="0"/>
    </xf>
    <xf numFmtId="164" fontId="8" fillId="34" borderId="15" xfId="46" applyNumberFormat="1" applyFont="1" applyFill="1" applyBorder="1" applyAlignment="1" applyProtection="1">
      <alignment horizontal="center" vertical="center"/>
      <protection locked="0"/>
    </xf>
    <xf numFmtId="164" fontId="8" fillId="34" borderId="0" xfId="46" applyNumberFormat="1" applyFont="1" applyFill="1" applyBorder="1" applyAlignment="1" applyProtection="1">
      <alignment horizontal="center" vertical="center"/>
      <protection locked="0"/>
    </xf>
    <xf numFmtId="164" fontId="8" fillId="34" borderId="16" xfId="46" applyNumberFormat="1" applyFont="1" applyFill="1" applyBorder="1" applyAlignment="1" applyProtection="1">
      <alignment horizontal="center" vertical="center"/>
      <protection locked="0"/>
    </xf>
    <xf numFmtId="0" fontId="6" fillId="35" borderId="17" xfId="0" applyFont="1" applyFill="1" applyBorder="1" applyAlignment="1" applyProtection="1">
      <alignment horizontal="center" vertical="center" wrapText="1"/>
      <protection/>
    </xf>
    <xf numFmtId="0" fontId="6" fillId="35" borderId="11" xfId="0" applyFont="1" applyFill="1" applyBorder="1" applyAlignment="1" applyProtection="1">
      <alignment horizontal="left" vertical="center" wrapText="1"/>
      <protection locked="0"/>
    </xf>
    <xf numFmtId="0" fontId="6" fillId="35" borderId="11" xfId="0" applyFont="1" applyFill="1" applyBorder="1" applyAlignment="1" applyProtection="1">
      <alignment horizontal="center" vertical="center" wrapText="1"/>
      <protection locked="0"/>
    </xf>
    <xf numFmtId="0" fontId="6" fillId="35" borderId="18" xfId="0" applyFont="1" applyFill="1" applyBorder="1" applyAlignment="1" applyProtection="1">
      <alignment horizontal="center" vertical="center" wrapText="1"/>
      <protection locked="0"/>
    </xf>
    <xf numFmtId="164" fontId="6" fillId="35" borderId="18" xfId="46" applyNumberFormat="1" applyFont="1" applyFill="1" applyBorder="1" applyAlignment="1" applyProtection="1">
      <alignment horizontal="center" vertical="center" wrapText="1"/>
      <protection locked="0"/>
    </xf>
    <xf numFmtId="0" fontId="6" fillId="36" borderId="11" xfId="0" applyFont="1" applyFill="1" applyBorder="1" applyAlignment="1" applyProtection="1">
      <alignment horizontal="center" vertical="center" wrapText="1"/>
      <protection locked="0"/>
    </xf>
    <xf numFmtId="164" fontId="8" fillId="35" borderId="11" xfId="46" applyNumberFormat="1" applyFont="1" applyFill="1" applyBorder="1" applyAlignment="1" applyProtection="1">
      <alignment horizontal="center" vertical="center"/>
      <protection locked="0"/>
    </xf>
    <xf numFmtId="166" fontId="9" fillId="34" borderId="19" xfId="48" applyFont="1" applyFill="1" applyBorder="1" applyAlignment="1">
      <alignment horizontal="left" vertical="center" wrapText="1"/>
    </xf>
    <xf numFmtId="166" fontId="9" fillId="37" borderId="20" xfId="48" applyFont="1" applyFill="1" applyBorder="1" applyAlignment="1">
      <alignment horizontal="center" vertical="center" wrapText="1"/>
    </xf>
    <xf numFmtId="166" fontId="9" fillId="34" borderId="20" xfId="48" applyFont="1" applyFill="1" applyBorder="1" applyAlignment="1">
      <alignment horizontal="center" vertical="center" wrapText="1"/>
    </xf>
    <xf numFmtId="17" fontId="9" fillId="34" borderId="21" xfId="0" applyNumberFormat="1" applyFont="1" applyFill="1" applyBorder="1" applyAlignment="1" applyProtection="1">
      <alignment horizontal="center" vertical="center" wrapText="1"/>
      <protection locked="0"/>
    </xf>
    <xf numFmtId="168" fontId="9" fillId="34" borderId="20" xfId="49" applyNumberFormat="1" applyFont="1" applyFill="1" applyBorder="1" applyAlignment="1">
      <alignment horizontal="center" vertical="center" wrapText="1"/>
    </xf>
    <xf numFmtId="168" fontId="9" fillId="34" borderId="20" xfId="49" applyNumberFormat="1" applyFont="1" applyFill="1" applyBorder="1" applyAlignment="1">
      <alignment horizontal="right" vertical="center" wrapText="1"/>
    </xf>
    <xf numFmtId="168" fontId="9" fillId="34" borderId="21" xfId="49" applyNumberFormat="1" applyFont="1" applyFill="1" applyBorder="1" applyAlignment="1">
      <alignment horizontal="right" vertical="center" wrapText="1"/>
    </xf>
    <xf numFmtId="0" fontId="9" fillId="34" borderId="22" xfId="53" applyFont="1" applyFill="1" applyBorder="1" applyAlignment="1" applyProtection="1">
      <alignment horizontal="center" vertical="center" wrapText="1"/>
      <protection/>
    </xf>
    <xf numFmtId="166" fontId="9" fillId="34" borderId="23" xfId="48" applyFont="1" applyFill="1" applyBorder="1" applyAlignment="1">
      <alignment horizontal="center" vertical="center" wrapText="1"/>
    </xf>
    <xf numFmtId="166" fontId="9" fillId="34" borderId="24" xfId="48" applyFont="1" applyFill="1" applyBorder="1" applyAlignment="1">
      <alignment horizontal="left" vertical="center" wrapText="1"/>
    </xf>
    <xf numFmtId="166" fontId="9" fillId="37" borderId="21" xfId="48" applyFont="1" applyFill="1" applyBorder="1" applyAlignment="1">
      <alignment horizontal="center" vertical="center" wrapText="1"/>
    </xf>
    <xf numFmtId="166" fontId="9" fillId="34" borderId="21" xfId="48" applyFont="1" applyFill="1" applyBorder="1" applyAlignment="1">
      <alignment horizontal="center" vertical="center" wrapText="1"/>
    </xf>
    <xf numFmtId="168" fontId="9" fillId="34" borderId="21" xfId="49" applyNumberFormat="1" applyFont="1" applyFill="1" applyBorder="1" applyAlignment="1">
      <alignment horizontal="center" vertical="center" wrapText="1"/>
    </xf>
    <xf numFmtId="0" fontId="9" fillId="34" borderId="25" xfId="53" applyFont="1" applyFill="1" applyBorder="1" applyAlignment="1" applyProtection="1">
      <alignment horizontal="center" vertical="center" wrapText="1"/>
      <protection/>
    </xf>
    <xf numFmtId="166" fontId="9" fillId="34" borderId="26" xfId="48" applyFont="1" applyFill="1" applyBorder="1" applyAlignment="1">
      <alignment horizontal="center" vertical="center" wrapText="1"/>
    </xf>
    <xf numFmtId="0" fontId="9" fillId="34" borderId="25" xfId="0" applyFont="1" applyFill="1" applyBorder="1" applyAlignment="1" applyProtection="1">
      <alignment horizontal="center" vertical="center" wrapText="1"/>
      <protection locked="0"/>
    </xf>
    <xf numFmtId="9" fontId="9" fillId="34" borderId="25" xfId="53" applyNumberFormat="1" applyFont="1" applyFill="1" applyBorder="1" applyAlignment="1" applyProtection="1">
      <alignment horizontal="center" vertical="center" wrapText="1"/>
      <protection/>
    </xf>
    <xf numFmtId="166" fontId="9" fillId="34" borderId="21" xfId="48" applyFont="1" applyFill="1" applyBorder="1" applyAlignment="1">
      <alignment horizontal="right" vertical="center" wrapText="1"/>
    </xf>
    <xf numFmtId="17" fontId="9" fillId="34" borderId="21" xfId="0" applyNumberFormat="1" applyFont="1" applyFill="1" applyBorder="1" applyAlignment="1" applyProtection="1">
      <alignment horizontal="right" vertical="center" wrapText="1"/>
      <protection locked="0"/>
    </xf>
    <xf numFmtId="0" fontId="9" fillId="34" borderId="21" xfId="0" applyFont="1" applyFill="1" applyBorder="1" applyAlignment="1" applyProtection="1">
      <alignment horizontal="right" vertical="center" wrapText="1"/>
      <protection locked="0"/>
    </xf>
    <xf numFmtId="164" fontId="9" fillId="34" borderId="21" xfId="46" applyNumberFormat="1" applyFont="1" applyFill="1" applyBorder="1" applyAlignment="1" applyProtection="1">
      <alignment horizontal="right" vertical="center" wrapText="1"/>
      <protection locked="0"/>
    </xf>
    <xf numFmtId="166" fontId="9" fillId="34" borderId="25" xfId="48" applyFont="1" applyFill="1" applyBorder="1" applyAlignment="1">
      <alignment horizontal="right" vertical="center" wrapText="1"/>
    </xf>
    <xf numFmtId="0" fontId="9" fillId="34" borderId="25" xfId="0" applyFont="1" applyFill="1" applyBorder="1" applyAlignment="1" applyProtection="1">
      <alignment horizontal="right" vertical="center" wrapText="1"/>
      <protection locked="0"/>
    </xf>
    <xf numFmtId="0" fontId="2" fillId="34" borderId="26" xfId="0" applyFont="1" applyFill="1" applyBorder="1" applyAlignment="1" applyProtection="1">
      <alignment horizontal="center" vertical="center" wrapText="1"/>
      <protection locked="0"/>
    </xf>
    <xf numFmtId="166" fontId="10" fillId="38" borderId="19" xfId="48" applyFont="1" applyFill="1" applyBorder="1" applyAlignment="1">
      <alignment horizontal="left" vertical="center" wrapText="1"/>
    </xf>
    <xf numFmtId="166" fontId="9" fillId="38" borderId="20" xfId="48" applyFont="1" applyFill="1" applyBorder="1" applyAlignment="1">
      <alignment horizontal="center" vertical="center" wrapText="1"/>
    </xf>
    <xf numFmtId="166" fontId="9" fillId="38" borderId="21" xfId="48" applyFont="1" applyFill="1" applyBorder="1" applyAlignment="1">
      <alignment horizontal="center" vertical="center" wrapText="1"/>
    </xf>
    <xf numFmtId="17" fontId="9" fillId="38" borderId="21" xfId="0" applyNumberFormat="1" applyFont="1" applyFill="1" applyBorder="1" applyAlignment="1" applyProtection="1">
      <alignment horizontal="center" vertical="center" wrapText="1"/>
      <protection locked="0"/>
    </xf>
    <xf numFmtId="168" fontId="9" fillId="38" borderId="20" xfId="49" applyNumberFormat="1" applyFont="1" applyFill="1" applyBorder="1" applyAlignment="1">
      <alignment horizontal="center" vertical="center" wrapText="1"/>
    </xf>
    <xf numFmtId="168" fontId="9" fillId="38" borderId="20" xfId="49" applyNumberFormat="1" applyFont="1" applyFill="1" applyBorder="1" applyAlignment="1">
      <alignment horizontal="right" vertical="center" wrapText="1"/>
    </xf>
    <xf numFmtId="9" fontId="9" fillId="38" borderId="22" xfId="0" applyNumberFormat="1" applyFont="1" applyFill="1" applyBorder="1" applyAlignment="1" applyProtection="1">
      <alignment horizontal="center" vertical="center" wrapText="1"/>
      <protection locked="0"/>
    </xf>
    <xf numFmtId="166" fontId="9" fillId="38" borderId="23" xfId="48" applyFont="1" applyFill="1" applyBorder="1" applyAlignment="1">
      <alignment horizontal="center" vertical="center" wrapText="1"/>
    </xf>
    <xf numFmtId="166" fontId="10" fillId="38" borderId="27" xfId="48" applyFont="1" applyFill="1" applyBorder="1" applyAlignment="1">
      <alignment horizontal="left" vertical="center" wrapText="1"/>
    </xf>
    <xf numFmtId="166" fontId="9" fillId="38" borderId="24" xfId="48" applyFont="1" applyFill="1" applyBorder="1" applyAlignment="1">
      <alignment horizontal="left" vertical="center" wrapText="1"/>
    </xf>
    <xf numFmtId="9" fontId="9" fillId="34" borderId="25" xfId="0" applyNumberFormat="1" applyFont="1" applyFill="1" applyBorder="1" applyAlignment="1" applyProtection="1">
      <alignment horizontal="center" vertical="center" wrapText="1"/>
      <protection locked="0"/>
    </xf>
    <xf numFmtId="168" fontId="9" fillId="38" borderId="21" xfId="49" applyNumberFormat="1" applyFont="1" applyFill="1" applyBorder="1" applyAlignment="1">
      <alignment horizontal="right" vertical="center" wrapText="1"/>
    </xf>
    <xf numFmtId="9" fontId="9" fillId="38" borderId="22" xfId="53" applyNumberFormat="1" applyFont="1" applyFill="1" applyBorder="1" applyAlignment="1" applyProtection="1">
      <alignment horizontal="center" vertical="center" wrapText="1"/>
      <protection/>
    </xf>
    <xf numFmtId="9" fontId="9" fillId="38" borderId="25" xfId="0" applyNumberFormat="1" applyFont="1" applyFill="1" applyBorder="1" applyAlignment="1" applyProtection="1">
      <alignment horizontal="center" vertical="center" wrapText="1"/>
      <protection locked="0"/>
    </xf>
    <xf numFmtId="166" fontId="9" fillId="38" borderId="26" xfId="48" applyFont="1" applyFill="1" applyBorder="1" applyAlignment="1">
      <alignment horizontal="center" vertical="center" wrapText="1"/>
    </xf>
    <xf numFmtId="166" fontId="9" fillId="38" borderId="27" xfId="48" applyFont="1" applyFill="1" applyBorder="1" applyAlignment="1">
      <alignment horizontal="left" vertical="center" wrapText="1"/>
    </xf>
    <xf numFmtId="166" fontId="9" fillId="37" borderId="24" xfId="48" applyFont="1" applyFill="1" applyBorder="1" applyAlignment="1">
      <alignment horizontal="center" vertical="center" wrapText="1"/>
    </xf>
    <xf numFmtId="166" fontId="9" fillId="37" borderId="24" xfId="48" applyFont="1" applyFill="1" applyBorder="1" applyAlignment="1">
      <alignment horizontal="left" vertical="center" wrapText="1"/>
    </xf>
    <xf numFmtId="168" fontId="9" fillId="38" borderId="21" xfId="49" applyNumberFormat="1" applyFont="1" applyFill="1" applyBorder="1" applyAlignment="1">
      <alignment horizontal="center" vertical="center" wrapText="1"/>
    </xf>
    <xf numFmtId="0" fontId="2" fillId="38" borderId="26" xfId="0" applyFont="1" applyFill="1" applyBorder="1" applyAlignment="1" applyProtection="1">
      <alignment horizontal="center" vertical="center" wrapText="1"/>
      <protection locked="0"/>
    </xf>
    <xf numFmtId="0" fontId="9" fillId="38" borderId="21" xfId="53" applyFont="1" applyFill="1" applyBorder="1" applyAlignment="1" applyProtection="1">
      <alignment horizontal="center" vertical="center" wrapText="1"/>
      <protection/>
    </xf>
    <xf numFmtId="0" fontId="9" fillId="38" borderId="21" xfId="53" applyFont="1" applyFill="1" applyBorder="1" applyAlignment="1" applyProtection="1">
      <alignment horizontal="left" vertical="center" wrapText="1"/>
      <protection/>
    </xf>
    <xf numFmtId="9" fontId="9" fillId="34" borderId="22" xfId="0" applyNumberFormat="1" applyFont="1" applyFill="1" applyBorder="1" applyAlignment="1" applyProtection="1">
      <alignment horizontal="center" vertical="center" wrapText="1"/>
      <protection locked="0"/>
    </xf>
    <xf numFmtId="166" fontId="9" fillId="38" borderId="20" xfId="48" applyFont="1" applyFill="1" applyBorder="1" applyAlignment="1">
      <alignment horizontal="left" vertical="center" wrapText="1"/>
    </xf>
    <xf numFmtId="166" fontId="9" fillId="38" borderId="28" xfId="48" applyFont="1" applyFill="1" applyBorder="1" applyAlignment="1">
      <alignment horizontal="center" vertical="center" textRotation="45" wrapText="1"/>
    </xf>
    <xf numFmtId="0" fontId="8" fillId="39" borderId="29" xfId="0" applyFont="1" applyFill="1" applyBorder="1" applyAlignment="1">
      <alignment vertical="center"/>
    </xf>
    <xf numFmtId="166" fontId="11" fillId="39" borderId="28" xfId="48" applyFont="1" applyFill="1" applyBorder="1" applyAlignment="1">
      <alignment horizontal="left" vertical="justify"/>
    </xf>
    <xf numFmtId="0" fontId="11" fillId="39" borderId="28" xfId="0" applyFont="1" applyFill="1" applyBorder="1" applyAlignment="1" applyProtection="1">
      <alignment horizontal="center" vertical="center" wrapText="1"/>
      <protection locked="0"/>
    </xf>
    <xf numFmtId="0" fontId="11" fillId="39" borderId="30" xfId="0" applyFont="1" applyFill="1" applyBorder="1" applyAlignment="1" applyProtection="1">
      <alignment horizontal="center" vertical="center" wrapText="1"/>
      <protection locked="0"/>
    </xf>
    <xf numFmtId="168" fontId="11" fillId="39" borderId="31" xfId="49" applyNumberFormat="1" applyFont="1" applyFill="1" applyBorder="1" applyAlignment="1">
      <alignment/>
    </xf>
    <xf numFmtId="168" fontId="11" fillId="39" borderId="28" xfId="49" applyNumberFormat="1" applyFont="1" applyFill="1" applyBorder="1" applyAlignment="1">
      <alignment/>
    </xf>
    <xf numFmtId="0" fontId="11" fillId="39" borderId="28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164" fontId="4" fillId="0" borderId="0" xfId="46" applyNumberFormat="1" applyFont="1" applyFill="1" applyBorder="1" applyAlignment="1" applyProtection="1">
      <alignment vertical="center"/>
      <protection locked="0"/>
    </xf>
    <xf numFmtId="0" fontId="4" fillId="0" borderId="32" xfId="0" applyFont="1" applyFill="1" applyBorder="1" applyAlignment="1" applyProtection="1">
      <alignment horizontal="center" vertical="center"/>
      <protection locked="0"/>
    </xf>
    <xf numFmtId="0" fontId="4" fillId="0" borderId="33" xfId="0" applyFont="1" applyFill="1" applyBorder="1" applyAlignment="1" applyProtection="1">
      <alignment horizontal="left" vertical="center"/>
      <protection locked="0"/>
    </xf>
    <xf numFmtId="0" fontId="4" fillId="0" borderId="34" xfId="0" applyFont="1" applyFill="1" applyBorder="1" applyAlignment="1" applyProtection="1">
      <alignment horizontal="center" vertical="center"/>
      <protection locked="0"/>
    </xf>
    <xf numFmtId="164" fontId="4" fillId="0" borderId="0" xfId="46" applyNumberFormat="1" applyFont="1" applyFill="1" applyBorder="1" applyAlignment="1" applyProtection="1">
      <alignment horizontal="center" vertical="center"/>
      <protection locked="0"/>
    </xf>
    <xf numFmtId="0" fontId="4" fillId="0" borderId="31" xfId="0" applyFont="1" applyFill="1" applyBorder="1" applyAlignment="1" applyProtection="1">
      <alignment horizontal="center" vertical="center"/>
      <protection locked="0"/>
    </xf>
    <xf numFmtId="0" fontId="4" fillId="0" borderId="30" xfId="0" applyFont="1" applyFill="1" applyBorder="1" applyAlignment="1" applyProtection="1">
      <alignment horizontal="center" vertical="center"/>
      <protection locked="0"/>
    </xf>
    <xf numFmtId="0" fontId="4" fillId="0" borderId="29" xfId="0" applyFont="1" applyFill="1" applyBorder="1" applyAlignment="1" applyProtection="1">
      <alignment horizontal="center" vertical="center"/>
      <protection locked="0"/>
    </xf>
    <xf numFmtId="0" fontId="4" fillId="0" borderId="35" xfId="0" applyFont="1" applyFill="1" applyBorder="1" applyAlignment="1" applyProtection="1">
      <alignment horizontal="left" vertical="center"/>
      <protection locked="0"/>
    </xf>
    <xf numFmtId="0" fontId="4" fillId="0" borderId="36" xfId="0" applyFont="1" applyFill="1" applyBorder="1" applyAlignment="1" applyProtection="1">
      <alignment horizontal="center" vertical="center"/>
      <protection locked="0"/>
    </xf>
    <xf numFmtId="164" fontId="3" fillId="33" borderId="10" xfId="46" applyNumberFormat="1" applyFont="1" applyFill="1" applyBorder="1" applyAlignment="1" applyProtection="1">
      <alignment horizontal="center" vertical="center" wrapText="1"/>
      <protection locked="0"/>
    </xf>
    <xf numFmtId="164" fontId="3" fillId="33" borderId="37" xfId="46" applyNumberFormat="1" applyFont="1" applyFill="1" applyBorder="1" applyAlignment="1" applyProtection="1">
      <alignment horizontal="center" vertical="center" wrapText="1"/>
      <protection locked="0"/>
    </xf>
    <xf numFmtId="164" fontId="3" fillId="33" borderId="18" xfId="46" applyNumberFormat="1" applyFont="1" applyFill="1" applyBorder="1" applyAlignment="1" applyProtection="1">
      <alignment horizontal="center" vertical="center" wrapText="1"/>
      <protection locked="0"/>
    </xf>
    <xf numFmtId="164" fontId="3" fillId="33" borderId="0" xfId="46" applyNumberFormat="1" applyFont="1" applyFill="1" applyBorder="1" applyAlignment="1" applyProtection="1">
      <alignment horizontal="center" vertical="center"/>
      <protection/>
    </xf>
    <xf numFmtId="0" fontId="4" fillId="33" borderId="11" xfId="0" applyFont="1" applyFill="1" applyBorder="1" applyAlignment="1">
      <alignment horizontal="center" vertical="center"/>
    </xf>
    <xf numFmtId="164" fontId="5" fillId="33" borderId="11" xfId="46" applyNumberFormat="1" applyFont="1" applyFill="1" applyBorder="1" applyAlignment="1" applyProtection="1">
      <alignment horizontal="center" vertical="center"/>
      <protection locked="0"/>
    </xf>
    <xf numFmtId="164" fontId="3" fillId="33" borderId="11" xfId="46" applyNumberFormat="1" applyFont="1" applyFill="1" applyBorder="1" applyAlignment="1" applyProtection="1">
      <alignment horizontal="center" vertical="center" wrapText="1"/>
      <protection locked="0"/>
    </xf>
    <xf numFmtId="164" fontId="8" fillId="33" borderId="11" xfId="46" applyNumberFormat="1" applyFont="1" applyFill="1" applyBorder="1" applyAlignment="1" applyProtection="1">
      <alignment horizontal="center" vertical="center"/>
      <protection locked="0"/>
    </xf>
    <xf numFmtId="0" fontId="4" fillId="33" borderId="13" xfId="0" applyFont="1" applyFill="1" applyBorder="1" applyAlignment="1" applyProtection="1">
      <alignment horizontal="left" vertical="center" wrapText="1"/>
      <protection/>
    </xf>
    <xf numFmtId="0" fontId="4" fillId="33" borderId="38" xfId="0" applyFont="1" applyFill="1" applyBorder="1" applyAlignment="1" applyProtection="1">
      <alignment horizontal="left" vertical="center" wrapText="1"/>
      <protection/>
    </xf>
    <xf numFmtId="164" fontId="47" fillId="33" borderId="11" xfId="46" applyNumberFormat="1" applyFont="1" applyFill="1" applyBorder="1" applyAlignment="1" applyProtection="1">
      <alignment horizontal="center" vertical="center"/>
      <protection locked="0"/>
    </xf>
    <xf numFmtId="164" fontId="8" fillId="34" borderId="39" xfId="46" applyNumberFormat="1" applyFont="1" applyFill="1" applyBorder="1" applyAlignment="1" applyProtection="1">
      <alignment horizontal="center" vertical="center"/>
      <protection locked="0"/>
    </xf>
    <xf numFmtId="164" fontId="8" fillId="34" borderId="40" xfId="46" applyNumberFormat="1" applyFont="1" applyFill="1" applyBorder="1" applyAlignment="1" applyProtection="1">
      <alignment horizontal="center" vertical="center"/>
      <protection locked="0"/>
    </xf>
    <xf numFmtId="164" fontId="8" fillId="34" borderId="0" xfId="46" applyNumberFormat="1" applyFont="1" applyFill="1" applyBorder="1" applyAlignment="1" applyProtection="1">
      <alignment horizontal="center" vertical="center"/>
      <protection locked="0"/>
    </xf>
    <xf numFmtId="166" fontId="9" fillId="38" borderId="41" xfId="48" applyFont="1" applyFill="1" applyBorder="1" applyAlignment="1">
      <alignment horizontal="center" vertical="center" textRotation="45" wrapText="1"/>
    </xf>
    <xf numFmtId="0" fontId="2" fillId="38" borderId="28" xfId="0" applyFont="1" applyFill="1" applyBorder="1" applyAlignment="1">
      <alignment/>
    </xf>
    <xf numFmtId="0" fontId="2" fillId="38" borderId="42" xfId="0" applyFont="1" applyFill="1" applyBorder="1" applyAlignment="1">
      <alignment/>
    </xf>
    <xf numFmtId="0" fontId="9" fillId="34" borderId="43" xfId="53" applyFont="1" applyFill="1" applyBorder="1" applyAlignment="1" applyProtection="1">
      <alignment horizontal="center" vertical="center" wrapText="1"/>
      <protection/>
    </xf>
    <xf numFmtId="0" fontId="9" fillId="34" borderId="15" xfId="53" applyFont="1" applyFill="1" applyBorder="1" applyAlignment="1" applyProtection="1">
      <alignment horizontal="center" vertical="center" wrapText="1"/>
      <protection/>
    </xf>
    <xf numFmtId="0" fontId="9" fillId="34" borderId="44" xfId="53" applyFont="1" applyFill="1" applyBorder="1" applyAlignment="1" applyProtection="1">
      <alignment horizontal="center" vertical="center" wrapText="1"/>
      <protection/>
    </xf>
    <xf numFmtId="166" fontId="9" fillId="38" borderId="28" xfId="48" applyFont="1" applyFill="1" applyBorder="1" applyAlignment="1">
      <alignment horizontal="center" vertical="center" textRotation="45" wrapText="1"/>
    </xf>
    <xf numFmtId="166" fontId="9" fillId="38" borderId="42" xfId="48" applyFont="1" applyFill="1" applyBorder="1" applyAlignment="1">
      <alignment horizontal="center" vertical="center" textRotation="45" wrapText="1"/>
    </xf>
    <xf numFmtId="0" fontId="9" fillId="38" borderId="45" xfId="53" applyFont="1" applyFill="1" applyBorder="1" applyAlignment="1" applyProtection="1">
      <alignment horizontal="center" vertical="center" wrapText="1"/>
      <protection/>
    </xf>
    <xf numFmtId="0" fontId="9" fillId="38" borderId="15" xfId="53" applyFont="1" applyFill="1" applyBorder="1" applyAlignment="1" applyProtection="1">
      <alignment horizontal="center" vertical="center" wrapText="1"/>
      <protection/>
    </xf>
    <xf numFmtId="0" fontId="9" fillId="38" borderId="44" xfId="53" applyFont="1" applyFill="1" applyBorder="1" applyAlignment="1" applyProtection="1">
      <alignment horizontal="center" vertical="center" wrapText="1"/>
      <protection/>
    </xf>
    <xf numFmtId="0" fontId="9" fillId="38" borderId="45" xfId="0" applyFont="1" applyFill="1" applyBorder="1" applyAlignment="1" applyProtection="1">
      <alignment horizontal="center" vertical="center" wrapText="1"/>
      <protection locked="0"/>
    </xf>
    <xf numFmtId="0" fontId="9" fillId="38" borderId="15" xfId="0" applyFont="1" applyFill="1" applyBorder="1" applyAlignment="1" applyProtection="1">
      <alignment horizontal="center" vertical="center" wrapText="1"/>
      <protection locked="0"/>
    </xf>
    <xf numFmtId="0" fontId="9" fillId="38" borderId="44" xfId="0" applyFont="1" applyFill="1" applyBorder="1" applyAlignment="1" applyProtection="1">
      <alignment horizontal="center" vertical="center" wrapText="1"/>
      <protection locked="0"/>
    </xf>
    <xf numFmtId="0" fontId="9" fillId="38" borderId="21" xfId="53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/>
      <protection locked="0"/>
    </xf>
    <xf numFmtId="0" fontId="4" fillId="0" borderId="33" xfId="0" applyFont="1" applyFill="1" applyBorder="1" applyAlignment="1" applyProtection="1">
      <alignment horizontal="center" vertical="center"/>
      <protection locked="0"/>
    </xf>
    <xf numFmtId="0" fontId="4" fillId="0" borderId="34" xfId="0" applyFont="1" applyFill="1" applyBorder="1" applyAlignment="1" applyProtection="1">
      <alignment horizontal="center" vertical="center"/>
      <protection locked="0"/>
    </xf>
    <xf numFmtId="0" fontId="4" fillId="0" borderId="31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4" fillId="0" borderId="30" xfId="0" applyFont="1" applyFill="1" applyBorder="1" applyAlignment="1" applyProtection="1">
      <alignment horizontal="center" vertical="center"/>
      <protection locked="0"/>
    </xf>
    <xf numFmtId="0" fontId="4" fillId="0" borderId="29" xfId="0" applyFont="1" applyFill="1" applyBorder="1" applyAlignment="1" applyProtection="1">
      <alignment horizontal="center" vertical="center"/>
      <protection locked="0"/>
    </xf>
    <xf numFmtId="0" fontId="4" fillId="0" borderId="35" xfId="0" applyFont="1" applyFill="1" applyBorder="1" applyAlignment="1" applyProtection="1">
      <alignment horizontal="center" vertical="center"/>
      <protection locked="0"/>
    </xf>
    <xf numFmtId="0" fontId="4" fillId="0" borderId="36" xfId="0" applyFont="1" applyFill="1" applyBorder="1" applyAlignment="1" applyProtection="1">
      <alignment horizontal="center" vertical="center"/>
      <protection locked="0"/>
    </xf>
    <xf numFmtId="164" fontId="4" fillId="0" borderId="32" xfId="46" applyNumberFormat="1" applyFont="1" applyFill="1" applyBorder="1" applyAlignment="1" applyProtection="1">
      <alignment horizontal="center" vertical="center"/>
      <protection locked="0"/>
    </xf>
    <xf numFmtId="164" fontId="4" fillId="0" borderId="33" xfId="46" applyNumberFormat="1" applyFont="1" applyFill="1" applyBorder="1" applyAlignment="1" applyProtection="1">
      <alignment horizontal="center" vertical="center"/>
      <protection locked="0"/>
    </xf>
    <xf numFmtId="164" fontId="4" fillId="0" borderId="34" xfId="46" applyNumberFormat="1" applyFont="1" applyFill="1" applyBorder="1" applyAlignment="1" applyProtection="1">
      <alignment horizontal="center" vertical="center"/>
      <protection locked="0"/>
    </xf>
    <xf numFmtId="164" fontId="4" fillId="0" borderId="31" xfId="46" applyNumberFormat="1" applyFont="1" applyFill="1" applyBorder="1" applyAlignment="1" applyProtection="1">
      <alignment horizontal="center" vertical="center"/>
      <protection locked="0"/>
    </xf>
    <xf numFmtId="164" fontId="4" fillId="0" borderId="0" xfId="46" applyNumberFormat="1" applyFont="1" applyFill="1" applyBorder="1" applyAlignment="1" applyProtection="1">
      <alignment horizontal="center" vertical="center"/>
      <protection locked="0"/>
    </xf>
    <xf numFmtId="164" fontId="4" fillId="0" borderId="30" xfId="46" applyNumberFormat="1" applyFont="1" applyFill="1" applyBorder="1" applyAlignment="1" applyProtection="1">
      <alignment horizontal="center" vertical="center"/>
      <protection locked="0"/>
    </xf>
    <xf numFmtId="164" fontId="4" fillId="0" borderId="29" xfId="46" applyNumberFormat="1" applyFont="1" applyFill="1" applyBorder="1" applyAlignment="1" applyProtection="1">
      <alignment horizontal="center" vertical="center"/>
      <protection locked="0"/>
    </xf>
    <xf numFmtId="164" fontId="4" fillId="0" borderId="35" xfId="46" applyNumberFormat="1" applyFont="1" applyFill="1" applyBorder="1" applyAlignment="1" applyProtection="1">
      <alignment horizontal="center" vertical="center"/>
      <protection locked="0"/>
    </xf>
    <xf numFmtId="164" fontId="4" fillId="0" borderId="36" xfId="46" applyNumberFormat="1" applyFont="1" applyFill="1" applyBorder="1" applyAlignment="1" applyProtection="1">
      <alignment horizontal="center" vertical="center"/>
      <protection locked="0"/>
    </xf>
    <xf numFmtId="0" fontId="4" fillId="0" borderId="41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[0]_PAC OBRAS PUBLICAS 2004" xfId="48"/>
    <cellStyle name="Millares_PAC OBRAS PUBLICAS 2004" xfId="49"/>
    <cellStyle name="Currency" xfId="50"/>
    <cellStyle name="Currency [0]" xfId="51"/>
    <cellStyle name="Neutral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9"/>
  <sheetViews>
    <sheetView tabSelected="1" zoomScalePageLayoutView="0" workbookViewId="0" topLeftCell="A1">
      <selection activeCell="A12" sqref="A12:A19"/>
    </sheetView>
  </sheetViews>
  <sheetFormatPr defaultColWidth="11.421875" defaultRowHeight="15"/>
  <cols>
    <col min="4" max="4" width="11.7109375" style="0" bestFit="1" customWidth="1"/>
    <col min="5" max="5" width="37.140625" style="0" bestFit="1" customWidth="1"/>
  </cols>
  <sheetData>
    <row r="1" spans="1:16" ht="23.25" thickBot="1">
      <c r="A1" s="94" t="s">
        <v>0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</row>
    <row r="2" spans="1:16" ht="15.75" thickBot="1">
      <c r="A2" s="1" t="s">
        <v>1</v>
      </c>
      <c r="B2" s="2">
        <v>2013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 t="s">
        <v>2</v>
      </c>
      <c r="N2" s="95"/>
      <c r="O2" s="95"/>
      <c r="P2" s="95"/>
    </row>
    <row r="3" spans="1:16" ht="26.25" thickBot="1">
      <c r="A3" s="3" t="s">
        <v>3</v>
      </c>
      <c r="B3" s="96" t="s">
        <v>4</v>
      </c>
      <c r="C3" s="96"/>
      <c r="D3" s="96"/>
      <c r="E3" s="96"/>
      <c r="F3" s="96"/>
      <c r="G3" s="96"/>
      <c r="H3" s="96"/>
      <c r="I3" s="96"/>
      <c r="J3" s="96"/>
      <c r="K3" s="96"/>
      <c r="L3" s="96"/>
      <c r="M3" s="96" t="s">
        <v>5</v>
      </c>
      <c r="N3" s="96"/>
      <c r="O3" s="96"/>
      <c r="P3" s="96"/>
    </row>
    <row r="4" spans="1:16" ht="30.75" thickBot="1">
      <c r="A4" s="4" t="s">
        <v>6</v>
      </c>
      <c r="B4" s="5" t="s">
        <v>7</v>
      </c>
      <c r="C4" s="6">
        <v>19.3</v>
      </c>
      <c r="D4" s="7" t="s">
        <v>8</v>
      </c>
      <c r="E4" s="91" t="s">
        <v>9</v>
      </c>
      <c r="F4" s="92"/>
      <c r="G4" s="92"/>
      <c r="H4" s="92"/>
      <c r="I4" s="92"/>
      <c r="J4" s="92"/>
      <c r="K4" s="92"/>
      <c r="L4" s="92"/>
      <c r="M4" s="92"/>
      <c r="N4" s="92"/>
      <c r="O4" s="92"/>
      <c r="P4" s="93"/>
    </row>
    <row r="5" spans="1:16" ht="30.75" thickBot="1">
      <c r="A5" s="4" t="s">
        <v>10</v>
      </c>
      <c r="B5" s="5" t="s">
        <v>7</v>
      </c>
      <c r="C5" s="8"/>
      <c r="D5" s="7" t="s">
        <v>8</v>
      </c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</row>
    <row r="6" spans="1:16" ht="15.75" thickBot="1">
      <c r="A6" s="9" t="s">
        <v>11</v>
      </c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</row>
    <row r="7" spans="1:16" ht="15.75" thickBot="1">
      <c r="A7" s="99" t="s">
        <v>12</v>
      </c>
      <c r="B7" s="98" t="s">
        <v>13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</row>
    <row r="8" spans="1:16" ht="15.75" thickBot="1">
      <c r="A8" s="99"/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1"/>
    </row>
    <row r="9" spans="1:16" ht="15.75" thickBot="1">
      <c r="A9" s="100"/>
      <c r="B9" s="101"/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101"/>
      <c r="P9" s="101"/>
    </row>
    <row r="10" spans="1:16" ht="15.75" thickBot="1">
      <c r="A10" s="10" t="s">
        <v>14</v>
      </c>
      <c r="B10" s="11" t="s">
        <v>15</v>
      </c>
      <c r="C10" s="12" t="s">
        <v>16</v>
      </c>
      <c r="D10" s="12" t="s">
        <v>17</v>
      </c>
      <c r="E10" s="102" t="s">
        <v>18</v>
      </c>
      <c r="F10" s="103"/>
      <c r="G10" s="102" t="s">
        <v>19</v>
      </c>
      <c r="H10" s="104"/>
      <c r="I10" s="104"/>
      <c r="J10" s="104"/>
      <c r="K10" s="104"/>
      <c r="L10" s="103"/>
      <c r="M10" s="102" t="s">
        <v>20</v>
      </c>
      <c r="N10" s="103"/>
      <c r="O10" s="13"/>
      <c r="P10" s="14" t="s">
        <v>21</v>
      </c>
    </row>
    <row r="11" spans="1:16" ht="63.75" thickBot="1">
      <c r="A11" s="15" t="s">
        <v>22</v>
      </c>
      <c r="B11" s="16" t="s">
        <v>23</v>
      </c>
      <c r="C11" s="17" t="s">
        <v>16</v>
      </c>
      <c r="D11" s="17" t="s">
        <v>24</v>
      </c>
      <c r="E11" s="17" t="s">
        <v>25</v>
      </c>
      <c r="F11" s="18" t="s">
        <v>26</v>
      </c>
      <c r="G11" s="17" t="s">
        <v>27</v>
      </c>
      <c r="H11" s="18" t="s">
        <v>28</v>
      </c>
      <c r="I11" s="18" t="s">
        <v>29</v>
      </c>
      <c r="J11" s="18" t="s">
        <v>30</v>
      </c>
      <c r="K11" s="18" t="s">
        <v>31</v>
      </c>
      <c r="L11" s="19" t="s">
        <v>32</v>
      </c>
      <c r="M11" s="20" t="s">
        <v>33</v>
      </c>
      <c r="N11" s="20" t="s">
        <v>34</v>
      </c>
      <c r="O11" s="18" t="s">
        <v>35</v>
      </c>
      <c r="P11" s="21" t="s">
        <v>21</v>
      </c>
    </row>
    <row r="12" spans="1:16" ht="15.75" thickBot="1">
      <c r="A12" s="105" t="s">
        <v>36</v>
      </c>
      <c r="B12" s="22"/>
      <c r="C12" s="23"/>
      <c r="D12" s="24"/>
      <c r="E12" s="24"/>
      <c r="F12" s="25"/>
      <c r="G12" s="26"/>
      <c r="H12" s="27"/>
      <c r="I12" s="27"/>
      <c r="J12" s="28"/>
      <c r="K12" s="28"/>
      <c r="L12" s="28"/>
      <c r="M12" s="108"/>
      <c r="N12" s="108"/>
      <c r="O12" s="29"/>
      <c r="P12" s="30"/>
    </row>
    <row r="13" spans="1:16" ht="15.75" thickBot="1">
      <c r="A13" s="106"/>
      <c r="B13" s="31"/>
      <c r="C13" s="32"/>
      <c r="D13" s="24"/>
      <c r="E13" s="33"/>
      <c r="F13" s="25"/>
      <c r="G13" s="34"/>
      <c r="H13" s="28"/>
      <c r="I13" s="28"/>
      <c r="J13" s="28"/>
      <c r="K13" s="28"/>
      <c r="L13" s="28"/>
      <c r="M13" s="109"/>
      <c r="N13" s="109"/>
      <c r="O13" s="35"/>
      <c r="P13" s="36"/>
    </row>
    <row r="14" spans="1:16" ht="15.75" thickBot="1">
      <c r="A14" s="106"/>
      <c r="B14" s="31"/>
      <c r="C14" s="32"/>
      <c r="D14" s="24"/>
      <c r="E14" s="25"/>
      <c r="F14" s="25"/>
      <c r="G14" s="26"/>
      <c r="H14" s="28"/>
      <c r="I14" s="27"/>
      <c r="J14" s="28"/>
      <c r="K14" s="28"/>
      <c r="L14" s="28"/>
      <c r="M14" s="109"/>
      <c r="N14" s="109"/>
      <c r="O14" s="37"/>
      <c r="P14" s="36"/>
    </row>
    <row r="15" spans="1:16" ht="15.75" thickBot="1">
      <c r="A15" s="106"/>
      <c r="B15" s="31"/>
      <c r="C15" s="32"/>
      <c r="D15" s="24"/>
      <c r="E15" s="33"/>
      <c r="F15" s="25"/>
      <c r="G15" s="34"/>
      <c r="H15" s="28"/>
      <c r="I15" s="28"/>
      <c r="J15" s="28"/>
      <c r="K15" s="28"/>
      <c r="L15" s="28"/>
      <c r="M15" s="109"/>
      <c r="N15" s="109"/>
      <c r="O15" s="38">
        <v>0.08</v>
      </c>
      <c r="P15" s="36"/>
    </row>
    <row r="16" spans="1:16" ht="15.75" thickBot="1">
      <c r="A16" s="106"/>
      <c r="B16" s="31"/>
      <c r="C16" s="32"/>
      <c r="D16" s="24"/>
      <c r="E16" s="33"/>
      <c r="F16" s="25"/>
      <c r="G16" s="34"/>
      <c r="H16" s="28"/>
      <c r="I16" s="28"/>
      <c r="J16" s="28"/>
      <c r="K16" s="28"/>
      <c r="L16" s="28"/>
      <c r="M16" s="109"/>
      <c r="N16" s="109"/>
      <c r="O16" s="35"/>
      <c r="P16" s="36"/>
    </row>
    <row r="17" spans="1:16" ht="15.75" thickBot="1">
      <c r="A17" s="106"/>
      <c r="B17" s="31"/>
      <c r="C17" s="32"/>
      <c r="D17" s="24"/>
      <c r="E17" s="33"/>
      <c r="F17" s="25"/>
      <c r="G17" s="34"/>
      <c r="H17" s="28"/>
      <c r="I17" s="27"/>
      <c r="J17" s="27"/>
      <c r="K17" s="27"/>
      <c r="L17" s="27"/>
      <c r="M17" s="110"/>
      <c r="N17" s="110"/>
      <c r="O17" s="35"/>
      <c r="P17" s="36"/>
    </row>
    <row r="18" spans="1:16" ht="15">
      <c r="A18" s="106"/>
      <c r="B18" s="31"/>
      <c r="C18" s="32"/>
      <c r="D18" s="24"/>
      <c r="E18" s="39"/>
      <c r="F18" s="40"/>
      <c r="G18" s="28"/>
      <c r="H18" s="28"/>
      <c r="I18" s="28"/>
      <c r="J18" s="28"/>
      <c r="K18" s="41"/>
      <c r="L18" s="42"/>
      <c r="M18" s="39"/>
      <c r="N18" s="39"/>
      <c r="O18" s="43"/>
      <c r="P18" s="36"/>
    </row>
    <row r="19" spans="1:16" ht="15.75" thickBot="1">
      <c r="A19" s="107"/>
      <c r="B19" s="31" t="s">
        <v>37</v>
      </c>
      <c r="C19" s="32"/>
      <c r="D19" s="41"/>
      <c r="E19" s="41" t="s">
        <v>38</v>
      </c>
      <c r="F19" s="41"/>
      <c r="G19" s="28">
        <f>SUM(G13:G18)</f>
        <v>0</v>
      </c>
      <c r="H19" s="28"/>
      <c r="I19" s="28">
        <f>SUM(I13:I18)</f>
        <v>0</v>
      </c>
      <c r="J19" s="28">
        <f>SUM(J13:J18)</f>
        <v>0</v>
      </c>
      <c r="K19" s="28">
        <f>SUM(K13:K18)</f>
        <v>0</v>
      </c>
      <c r="L19" s="28">
        <f>SUM(L13:L18)</f>
        <v>0</v>
      </c>
      <c r="M19" s="41"/>
      <c r="N19" s="41"/>
      <c r="O19" s="44"/>
      <c r="P19" s="45"/>
    </row>
    <row r="20" spans="1:16" ht="144.75" thickBot="1">
      <c r="A20" s="105" t="s">
        <v>39</v>
      </c>
      <c r="B20" s="46" t="s">
        <v>40</v>
      </c>
      <c r="C20" s="32" t="s">
        <v>41</v>
      </c>
      <c r="D20" s="47" t="s">
        <v>42</v>
      </c>
      <c r="E20" s="48" t="s">
        <v>43</v>
      </c>
      <c r="F20" s="49" t="s">
        <v>44</v>
      </c>
      <c r="G20" s="50">
        <v>0</v>
      </c>
      <c r="H20" s="28"/>
      <c r="I20" s="50">
        <v>0</v>
      </c>
      <c r="J20" s="51">
        <v>0</v>
      </c>
      <c r="K20" s="51">
        <v>0</v>
      </c>
      <c r="L20" s="51">
        <v>0</v>
      </c>
      <c r="M20" s="113" t="s">
        <v>45</v>
      </c>
      <c r="N20" s="113" t="s">
        <v>46</v>
      </c>
      <c r="O20" s="52">
        <v>0.2</v>
      </c>
      <c r="P20" s="53" t="s">
        <v>47</v>
      </c>
    </row>
    <row r="21" spans="1:16" ht="144.75" thickBot="1">
      <c r="A21" s="111"/>
      <c r="B21" s="46" t="s">
        <v>48</v>
      </c>
      <c r="C21" s="32"/>
      <c r="D21" s="47" t="s">
        <v>49</v>
      </c>
      <c r="E21" s="48" t="s">
        <v>50</v>
      </c>
      <c r="F21" s="49" t="s">
        <v>51</v>
      </c>
      <c r="G21" s="50">
        <v>0</v>
      </c>
      <c r="H21" s="28"/>
      <c r="I21" s="50">
        <v>0</v>
      </c>
      <c r="J21" s="51">
        <v>0</v>
      </c>
      <c r="K21" s="51">
        <v>0</v>
      </c>
      <c r="L21" s="51">
        <v>0</v>
      </c>
      <c r="M21" s="114"/>
      <c r="N21" s="114"/>
      <c r="O21" s="52">
        <v>0.1</v>
      </c>
      <c r="P21" s="53" t="s">
        <v>47</v>
      </c>
    </row>
    <row r="22" spans="1:16" ht="108.75" thickBot="1">
      <c r="A22" s="111"/>
      <c r="B22" s="54" t="s">
        <v>52</v>
      </c>
      <c r="C22" s="32"/>
      <c r="D22" s="47" t="s">
        <v>53</v>
      </c>
      <c r="E22" s="48" t="s">
        <v>50</v>
      </c>
      <c r="F22" s="49" t="s">
        <v>54</v>
      </c>
      <c r="G22" s="50">
        <v>0</v>
      </c>
      <c r="H22" s="28"/>
      <c r="I22" s="50">
        <v>0</v>
      </c>
      <c r="J22" s="51">
        <v>0</v>
      </c>
      <c r="K22" s="51">
        <v>0</v>
      </c>
      <c r="L22" s="51">
        <v>0</v>
      </c>
      <c r="M22" s="114"/>
      <c r="N22" s="114"/>
      <c r="O22" s="52">
        <v>0.05</v>
      </c>
      <c r="P22" s="53" t="s">
        <v>47</v>
      </c>
    </row>
    <row r="23" spans="1:16" ht="78.75">
      <c r="A23" s="111"/>
      <c r="B23" s="55" t="s">
        <v>55</v>
      </c>
      <c r="C23" s="32" t="s">
        <v>56</v>
      </c>
      <c r="D23" s="47" t="s">
        <v>53</v>
      </c>
      <c r="E23" s="48" t="s">
        <v>57</v>
      </c>
      <c r="F23" s="49" t="s">
        <v>58</v>
      </c>
      <c r="G23" s="50">
        <v>0</v>
      </c>
      <c r="H23" s="28"/>
      <c r="I23" s="50">
        <v>0</v>
      </c>
      <c r="J23" s="51">
        <v>0</v>
      </c>
      <c r="K23" s="51">
        <v>0</v>
      </c>
      <c r="L23" s="51">
        <v>0</v>
      </c>
      <c r="M23" s="115"/>
      <c r="N23" s="115"/>
      <c r="O23" s="52">
        <v>0.1</v>
      </c>
      <c r="P23" s="53" t="s">
        <v>47</v>
      </c>
    </row>
    <row r="24" spans="1:16" ht="15.75" thickBot="1">
      <c r="A24" s="112"/>
      <c r="B24" s="31" t="s">
        <v>37</v>
      </c>
      <c r="C24" s="32"/>
      <c r="D24" s="41"/>
      <c r="E24" s="41"/>
      <c r="F24" s="41"/>
      <c r="G24" s="34">
        <f>SUM(G20:G23)</f>
        <v>0</v>
      </c>
      <c r="H24" s="28"/>
      <c r="I24" s="28">
        <f>SUM(I20:I23)</f>
        <v>0</v>
      </c>
      <c r="J24" s="28">
        <f>SUM(J20:J23)</f>
        <v>0</v>
      </c>
      <c r="K24" s="28">
        <f>SUM(K20:K23)</f>
        <v>0</v>
      </c>
      <c r="L24" s="28">
        <f>SUM(L20:L23)</f>
        <v>0</v>
      </c>
      <c r="M24" s="41"/>
      <c r="N24" s="41"/>
      <c r="O24" s="56">
        <f>AVERAGE(O20:O23)</f>
        <v>0.11250000000000002</v>
      </c>
      <c r="P24" s="45"/>
    </row>
    <row r="25" spans="1:16" ht="264.75" thickBot="1">
      <c r="A25" s="105" t="s">
        <v>59</v>
      </c>
      <c r="B25" s="46" t="s">
        <v>60</v>
      </c>
      <c r="C25" s="23" t="s">
        <v>61</v>
      </c>
      <c r="D25" s="47" t="s">
        <v>49</v>
      </c>
      <c r="E25" s="47" t="s">
        <v>62</v>
      </c>
      <c r="F25" s="49" t="s">
        <v>63</v>
      </c>
      <c r="G25" s="50">
        <v>0</v>
      </c>
      <c r="H25" s="27"/>
      <c r="I25" s="50">
        <v>0</v>
      </c>
      <c r="J25" s="57">
        <v>0</v>
      </c>
      <c r="K25" s="57">
        <v>0</v>
      </c>
      <c r="L25" s="57">
        <v>0</v>
      </c>
      <c r="M25" s="113" t="s">
        <v>64</v>
      </c>
      <c r="N25" s="113" t="s">
        <v>65</v>
      </c>
      <c r="O25" s="58">
        <v>0.5</v>
      </c>
      <c r="P25" s="53" t="s">
        <v>66</v>
      </c>
    </row>
    <row r="26" spans="1:16" ht="132.75" thickBot="1">
      <c r="A26" s="106"/>
      <c r="B26" s="54" t="s">
        <v>67</v>
      </c>
      <c r="C26" s="32" t="s">
        <v>68</v>
      </c>
      <c r="D26" s="47" t="s">
        <v>49</v>
      </c>
      <c r="E26" s="47" t="s">
        <v>62</v>
      </c>
      <c r="F26" s="49" t="s">
        <v>69</v>
      </c>
      <c r="G26" s="50">
        <v>0</v>
      </c>
      <c r="H26" s="28"/>
      <c r="I26" s="50">
        <v>0</v>
      </c>
      <c r="J26" s="57">
        <v>0</v>
      </c>
      <c r="K26" s="57">
        <v>0</v>
      </c>
      <c r="L26" s="57">
        <v>0</v>
      </c>
      <c r="M26" s="115"/>
      <c r="N26" s="115"/>
      <c r="O26" s="52">
        <v>0.5</v>
      </c>
      <c r="P26" s="53" t="s">
        <v>66</v>
      </c>
    </row>
    <row r="27" spans="1:16" ht="102" thickBot="1">
      <c r="A27" s="106"/>
      <c r="B27" s="55" t="s">
        <v>70</v>
      </c>
      <c r="C27" s="32" t="s">
        <v>71</v>
      </c>
      <c r="D27" s="47" t="s">
        <v>72</v>
      </c>
      <c r="E27" s="49" t="s">
        <v>73</v>
      </c>
      <c r="F27" s="49" t="s">
        <v>74</v>
      </c>
      <c r="G27" s="50">
        <v>37000000</v>
      </c>
      <c r="H27" s="28"/>
      <c r="I27" s="50">
        <v>12500000</v>
      </c>
      <c r="J27" s="57">
        <v>0</v>
      </c>
      <c r="K27" s="57">
        <v>0</v>
      </c>
      <c r="L27" s="57">
        <v>0</v>
      </c>
      <c r="M27" s="113" t="s">
        <v>75</v>
      </c>
      <c r="N27" s="113" t="s">
        <v>76</v>
      </c>
      <c r="O27" s="59">
        <v>0.7</v>
      </c>
      <c r="P27" s="60" t="s">
        <v>77</v>
      </c>
    </row>
    <row r="28" spans="1:16" ht="57" thickBot="1">
      <c r="A28" s="106"/>
      <c r="B28" s="55" t="s">
        <v>78</v>
      </c>
      <c r="C28" s="32"/>
      <c r="D28" s="47" t="s">
        <v>53</v>
      </c>
      <c r="E28" s="49" t="s">
        <v>79</v>
      </c>
      <c r="F28" s="49" t="s">
        <v>80</v>
      </c>
      <c r="G28" s="50">
        <v>0</v>
      </c>
      <c r="H28" s="28"/>
      <c r="I28" s="50">
        <v>0</v>
      </c>
      <c r="J28" s="57">
        <v>0</v>
      </c>
      <c r="K28" s="57">
        <v>0</v>
      </c>
      <c r="L28" s="57">
        <v>0</v>
      </c>
      <c r="M28" s="115"/>
      <c r="N28" s="115"/>
      <c r="O28" s="59">
        <v>0.7</v>
      </c>
      <c r="P28" s="53" t="s">
        <v>81</v>
      </c>
    </row>
    <row r="29" spans="1:16" ht="90.75" thickBot="1">
      <c r="A29" s="106"/>
      <c r="B29" s="61" t="s">
        <v>82</v>
      </c>
      <c r="C29" s="32"/>
      <c r="D29" s="47" t="s">
        <v>53</v>
      </c>
      <c r="E29" s="47" t="s">
        <v>62</v>
      </c>
      <c r="F29" s="49" t="s">
        <v>80</v>
      </c>
      <c r="G29" s="50">
        <v>500000</v>
      </c>
      <c r="H29" s="28"/>
      <c r="I29" s="50">
        <v>0</v>
      </c>
      <c r="J29" s="57">
        <v>0</v>
      </c>
      <c r="K29" s="57">
        <v>0</v>
      </c>
      <c r="L29" s="57">
        <v>0</v>
      </c>
      <c r="M29" s="113" t="s">
        <v>83</v>
      </c>
      <c r="N29" s="113" t="s">
        <v>84</v>
      </c>
      <c r="O29" s="58">
        <v>1</v>
      </c>
      <c r="P29" s="53" t="s">
        <v>81</v>
      </c>
    </row>
    <row r="30" spans="1:16" ht="112.5">
      <c r="A30" s="106"/>
      <c r="B30" s="61" t="s">
        <v>85</v>
      </c>
      <c r="C30" s="32"/>
      <c r="D30" s="47" t="s">
        <v>53</v>
      </c>
      <c r="E30" s="47" t="s">
        <v>62</v>
      </c>
      <c r="F30" s="49" t="s">
        <v>86</v>
      </c>
      <c r="G30" s="50">
        <v>0</v>
      </c>
      <c r="H30" s="28"/>
      <c r="I30" s="50">
        <v>0</v>
      </c>
      <c r="J30" s="57">
        <v>0</v>
      </c>
      <c r="K30" s="57">
        <v>0</v>
      </c>
      <c r="L30" s="57">
        <v>0</v>
      </c>
      <c r="M30" s="115"/>
      <c r="N30" s="115"/>
      <c r="O30" s="52">
        <v>0.76</v>
      </c>
      <c r="P30" s="53" t="s">
        <v>81</v>
      </c>
    </row>
    <row r="31" spans="1:16" ht="15.75" thickBot="1">
      <c r="A31" s="107"/>
      <c r="B31" s="31" t="s">
        <v>37</v>
      </c>
      <c r="C31" s="32"/>
      <c r="D31" s="41"/>
      <c r="E31" s="41" t="s">
        <v>38</v>
      </c>
      <c r="F31" s="41"/>
      <c r="G31" s="28">
        <f>SUM(G26:G29)</f>
        <v>37500000</v>
      </c>
      <c r="H31" s="28"/>
      <c r="I31" s="28">
        <f>SUM(I26:I29)</f>
        <v>12500000</v>
      </c>
      <c r="J31" s="28">
        <f>SUM(J26:J29)</f>
        <v>0</v>
      </c>
      <c r="K31" s="28">
        <f>SUM(K26:K29)</f>
        <v>0</v>
      </c>
      <c r="L31" s="28">
        <f>SUM(L26:L29)</f>
        <v>0</v>
      </c>
      <c r="M31" s="41"/>
      <c r="N31" s="41"/>
      <c r="O31" s="56">
        <f>AVERAGE(O25:O30)</f>
        <v>0.6933333333333334</v>
      </c>
      <c r="P31" s="45"/>
    </row>
    <row r="32" spans="1:16" ht="240.75" thickBot="1">
      <c r="A32" s="105" t="s">
        <v>87</v>
      </c>
      <c r="B32" s="46" t="s">
        <v>88</v>
      </c>
      <c r="C32" s="32" t="s">
        <v>41</v>
      </c>
      <c r="D32" s="47" t="s">
        <v>49</v>
      </c>
      <c r="E32" s="47" t="s">
        <v>62</v>
      </c>
      <c r="F32" s="49" t="s">
        <v>44</v>
      </c>
      <c r="G32" s="50">
        <v>0</v>
      </c>
      <c r="H32" s="28"/>
      <c r="I32" s="50">
        <v>0</v>
      </c>
      <c r="J32" s="57">
        <v>0</v>
      </c>
      <c r="K32" s="57">
        <v>0</v>
      </c>
      <c r="L32" s="57">
        <v>0</v>
      </c>
      <c r="M32" s="113" t="s">
        <v>89</v>
      </c>
      <c r="N32" s="113" t="s">
        <v>90</v>
      </c>
      <c r="O32" s="52">
        <v>0.7</v>
      </c>
      <c r="P32" s="53" t="s">
        <v>66</v>
      </c>
    </row>
    <row r="33" spans="1:16" ht="132.75" thickBot="1">
      <c r="A33" s="111"/>
      <c r="B33" s="54" t="s">
        <v>91</v>
      </c>
      <c r="C33" s="62"/>
      <c r="D33" s="47" t="s">
        <v>49</v>
      </c>
      <c r="E33" s="47" t="s">
        <v>62</v>
      </c>
      <c r="F33" s="49" t="s">
        <v>92</v>
      </c>
      <c r="G33" s="50">
        <v>0</v>
      </c>
      <c r="H33" s="28"/>
      <c r="I33" s="50">
        <v>0</v>
      </c>
      <c r="J33" s="57">
        <v>0</v>
      </c>
      <c r="K33" s="57">
        <v>0</v>
      </c>
      <c r="L33" s="57">
        <v>0</v>
      </c>
      <c r="M33" s="114"/>
      <c r="N33" s="114"/>
      <c r="O33" s="52">
        <v>0.65</v>
      </c>
      <c r="P33" s="53" t="s">
        <v>66</v>
      </c>
    </row>
    <row r="34" spans="1:16" ht="102" thickBot="1">
      <c r="A34" s="111"/>
      <c r="B34" s="55" t="s">
        <v>93</v>
      </c>
      <c r="C34" s="62"/>
      <c r="D34" s="47" t="s">
        <v>72</v>
      </c>
      <c r="E34" s="49" t="s">
        <v>73</v>
      </c>
      <c r="F34" s="49" t="s">
        <v>94</v>
      </c>
      <c r="G34" s="50">
        <v>10000000</v>
      </c>
      <c r="H34" s="28"/>
      <c r="I34" s="50">
        <v>2500000</v>
      </c>
      <c r="J34" s="57">
        <v>0</v>
      </c>
      <c r="K34" s="57">
        <v>0</v>
      </c>
      <c r="L34" s="57">
        <v>0</v>
      </c>
      <c r="M34" s="114"/>
      <c r="N34" s="114"/>
      <c r="O34" s="59">
        <v>0.6</v>
      </c>
      <c r="P34" s="60" t="s">
        <v>77</v>
      </c>
    </row>
    <row r="35" spans="1:16" ht="57" thickBot="1">
      <c r="A35" s="111"/>
      <c r="B35" s="55" t="s">
        <v>78</v>
      </c>
      <c r="C35" s="62"/>
      <c r="D35" s="47" t="s">
        <v>53</v>
      </c>
      <c r="E35" s="49" t="s">
        <v>79</v>
      </c>
      <c r="F35" s="49" t="s">
        <v>95</v>
      </c>
      <c r="G35" s="50">
        <v>0</v>
      </c>
      <c r="H35" s="28"/>
      <c r="I35" s="50">
        <v>0</v>
      </c>
      <c r="J35" s="57">
        <v>0</v>
      </c>
      <c r="K35" s="57">
        <v>0</v>
      </c>
      <c r="L35" s="57">
        <v>0</v>
      </c>
      <c r="M35" s="114"/>
      <c r="N35" s="114"/>
      <c r="O35" s="52">
        <v>0.7</v>
      </c>
      <c r="P35" s="53" t="s">
        <v>81</v>
      </c>
    </row>
    <row r="36" spans="1:16" ht="112.5">
      <c r="A36" s="111"/>
      <c r="B36" s="61" t="s">
        <v>85</v>
      </c>
      <c r="C36" s="63"/>
      <c r="D36" s="47" t="s">
        <v>53</v>
      </c>
      <c r="E36" s="47" t="s">
        <v>62</v>
      </c>
      <c r="F36" s="49" t="s">
        <v>86</v>
      </c>
      <c r="G36" s="50">
        <v>0</v>
      </c>
      <c r="H36" s="28"/>
      <c r="I36" s="50" t="s">
        <v>96</v>
      </c>
      <c r="J36" s="57">
        <v>0</v>
      </c>
      <c r="K36" s="57">
        <v>0</v>
      </c>
      <c r="L36" s="57">
        <v>0</v>
      </c>
      <c r="M36" s="115"/>
      <c r="N36" s="115"/>
      <c r="O36" s="52">
        <v>0.3</v>
      </c>
      <c r="P36" s="53" t="s">
        <v>81</v>
      </c>
    </row>
    <row r="37" spans="1:16" ht="15.75" thickBot="1">
      <c r="A37" s="112"/>
      <c r="B37" s="31" t="s">
        <v>37</v>
      </c>
      <c r="C37" s="32"/>
      <c r="D37" s="41"/>
      <c r="E37" s="41"/>
      <c r="F37" s="41"/>
      <c r="G37" s="28">
        <f>SUM(G32:G36)</f>
        <v>10000000</v>
      </c>
      <c r="H37" s="28"/>
      <c r="I37" s="28">
        <f>SUM(I32:I36)</f>
        <v>2500000</v>
      </c>
      <c r="J37" s="28">
        <f>SUM(J32:J36)</f>
        <v>0</v>
      </c>
      <c r="K37" s="28">
        <f>SUM(K32:K36)</f>
        <v>0</v>
      </c>
      <c r="L37" s="28">
        <f>SUM(L32:L36)</f>
        <v>0</v>
      </c>
      <c r="M37" s="41"/>
      <c r="N37" s="41"/>
      <c r="O37" s="56">
        <f>AVERAGE(O32:O36)</f>
        <v>0.5900000000000001</v>
      </c>
      <c r="P37" s="45"/>
    </row>
    <row r="38" spans="1:16" ht="132.75" thickBot="1">
      <c r="A38" s="105" t="s">
        <v>97</v>
      </c>
      <c r="B38" s="54" t="s">
        <v>98</v>
      </c>
      <c r="C38" s="32"/>
      <c r="D38" s="47" t="s">
        <v>49</v>
      </c>
      <c r="E38" s="47" t="s">
        <v>62</v>
      </c>
      <c r="F38" s="49" t="s">
        <v>99</v>
      </c>
      <c r="G38" s="50">
        <v>0</v>
      </c>
      <c r="H38" s="28"/>
      <c r="I38" s="64">
        <v>0</v>
      </c>
      <c r="J38" s="64">
        <v>0</v>
      </c>
      <c r="K38" s="64">
        <v>0</v>
      </c>
      <c r="L38" s="64">
        <v>0</v>
      </c>
      <c r="M38" s="113" t="s">
        <v>100</v>
      </c>
      <c r="N38" s="113" t="s">
        <v>101</v>
      </c>
      <c r="O38" s="52">
        <v>1</v>
      </c>
      <c r="P38" s="53" t="s">
        <v>81</v>
      </c>
    </row>
    <row r="39" spans="1:16" ht="90.75" thickBot="1">
      <c r="A39" s="111"/>
      <c r="B39" s="55" t="s">
        <v>102</v>
      </c>
      <c r="C39" s="62"/>
      <c r="D39" s="47" t="s">
        <v>72</v>
      </c>
      <c r="E39" s="47" t="s">
        <v>62</v>
      </c>
      <c r="F39" s="49" t="s">
        <v>103</v>
      </c>
      <c r="G39" s="64">
        <v>10450000</v>
      </c>
      <c r="H39" s="28"/>
      <c r="I39" s="64">
        <v>0</v>
      </c>
      <c r="J39" s="64">
        <v>0</v>
      </c>
      <c r="K39" s="64">
        <v>0</v>
      </c>
      <c r="L39" s="64">
        <v>0</v>
      </c>
      <c r="M39" s="114"/>
      <c r="N39" s="114"/>
      <c r="O39" s="52">
        <v>1</v>
      </c>
      <c r="P39" s="60" t="s">
        <v>77</v>
      </c>
    </row>
    <row r="40" spans="1:16" ht="180.75" thickBot="1">
      <c r="A40" s="111"/>
      <c r="B40" s="54" t="s">
        <v>104</v>
      </c>
      <c r="C40" s="62"/>
      <c r="D40" s="47" t="s">
        <v>72</v>
      </c>
      <c r="E40" s="49" t="s">
        <v>73</v>
      </c>
      <c r="F40" s="49" t="s">
        <v>105</v>
      </c>
      <c r="G40" s="64">
        <v>4050000</v>
      </c>
      <c r="H40" s="28"/>
      <c r="I40" s="64">
        <v>10000000</v>
      </c>
      <c r="J40" s="64">
        <v>0</v>
      </c>
      <c r="K40" s="64">
        <v>0</v>
      </c>
      <c r="L40" s="64">
        <v>0</v>
      </c>
      <c r="M40" s="114"/>
      <c r="N40" s="114"/>
      <c r="O40" s="52">
        <v>1</v>
      </c>
      <c r="P40" s="60" t="s">
        <v>77</v>
      </c>
    </row>
    <row r="41" spans="1:16" ht="156.75" thickBot="1">
      <c r="A41" s="111"/>
      <c r="B41" s="54" t="s">
        <v>106</v>
      </c>
      <c r="C41" s="62"/>
      <c r="D41" s="47" t="s">
        <v>49</v>
      </c>
      <c r="E41" s="49" t="s">
        <v>79</v>
      </c>
      <c r="F41" s="49" t="s">
        <v>107</v>
      </c>
      <c r="G41" s="50">
        <v>500000</v>
      </c>
      <c r="H41" s="28"/>
      <c r="I41" s="64">
        <v>0</v>
      </c>
      <c r="J41" s="64">
        <v>0</v>
      </c>
      <c r="K41" s="64">
        <v>0</v>
      </c>
      <c r="L41" s="64">
        <v>0</v>
      </c>
      <c r="M41" s="114"/>
      <c r="N41" s="114"/>
      <c r="O41" s="52">
        <v>0.65</v>
      </c>
      <c r="P41" s="53" t="s">
        <v>81</v>
      </c>
    </row>
    <row r="42" spans="1:16" ht="57" thickBot="1">
      <c r="A42" s="111"/>
      <c r="B42" s="55" t="s">
        <v>108</v>
      </c>
      <c r="C42" s="63"/>
      <c r="D42" s="47" t="s">
        <v>72</v>
      </c>
      <c r="E42" s="49" t="s">
        <v>38</v>
      </c>
      <c r="F42" s="49" t="s">
        <v>109</v>
      </c>
      <c r="G42" s="50">
        <v>0</v>
      </c>
      <c r="H42" s="28"/>
      <c r="I42" s="64">
        <v>0</v>
      </c>
      <c r="J42" s="64">
        <v>0</v>
      </c>
      <c r="K42" s="64">
        <v>0</v>
      </c>
      <c r="L42" s="64">
        <v>0</v>
      </c>
      <c r="M42" s="114"/>
      <c r="N42" s="114"/>
      <c r="O42" s="59">
        <v>0.55</v>
      </c>
      <c r="P42" s="60" t="s">
        <v>110</v>
      </c>
    </row>
    <row r="43" spans="1:16" ht="90">
      <c r="A43" s="111"/>
      <c r="B43" s="55" t="s">
        <v>111</v>
      </c>
      <c r="C43" s="63"/>
      <c r="D43" s="47" t="s">
        <v>53</v>
      </c>
      <c r="E43" s="49" t="s">
        <v>112</v>
      </c>
      <c r="F43" s="49" t="s">
        <v>113</v>
      </c>
      <c r="G43" s="50">
        <v>0</v>
      </c>
      <c r="H43" s="28"/>
      <c r="I43" s="64">
        <v>0</v>
      </c>
      <c r="J43" s="64">
        <v>0</v>
      </c>
      <c r="K43" s="64">
        <v>0</v>
      </c>
      <c r="L43" s="64">
        <v>0</v>
      </c>
      <c r="M43" s="115"/>
      <c r="N43" s="115"/>
      <c r="O43" s="52">
        <v>0</v>
      </c>
      <c r="P43" s="53" t="s">
        <v>114</v>
      </c>
    </row>
    <row r="44" spans="1:16" ht="15.75" thickBot="1">
      <c r="A44" s="112"/>
      <c r="B44" s="31" t="s">
        <v>37</v>
      </c>
      <c r="C44" s="32"/>
      <c r="D44" s="41"/>
      <c r="E44" s="41"/>
      <c r="F44" s="41"/>
      <c r="G44" s="28">
        <f>SUM(G38:G42)</f>
        <v>15000000</v>
      </c>
      <c r="H44" s="28"/>
      <c r="I44" s="28">
        <f>SUM(I38:I42)</f>
        <v>10000000</v>
      </c>
      <c r="J44" s="28">
        <f>SUM(J38:J42)</f>
        <v>0</v>
      </c>
      <c r="K44" s="28">
        <f>SUM(K38:K42)</f>
        <v>0</v>
      </c>
      <c r="L44" s="28">
        <f>SUM(L38:L42)</f>
        <v>0</v>
      </c>
      <c r="M44" s="41"/>
      <c r="N44" s="41"/>
      <c r="O44" s="56">
        <f>AVERAGE(O38:O43)</f>
        <v>0.7000000000000001</v>
      </c>
      <c r="P44" s="45"/>
    </row>
    <row r="45" spans="1:16" ht="102.75" thickBot="1">
      <c r="A45" s="105" t="s">
        <v>115</v>
      </c>
      <c r="B45" s="61" t="s">
        <v>116</v>
      </c>
      <c r="C45" s="32"/>
      <c r="D45" s="47" t="s">
        <v>49</v>
      </c>
      <c r="E45" s="47" t="s">
        <v>62</v>
      </c>
      <c r="F45" s="49" t="s">
        <v>117</v>
      </c>
      <c r="G45" s="50">
        <v>0</v>
      </c>
      <c r="H45" s="28"/>
      <c r="I45" s="50">
        <v>0</v>
      </c>
      <c r="J45" s="64">
        <v>0</v>
      </c>
      <c r="K45" s="64">
        <v>0</v>
      </c>
      <c r="L45" s="64">
        <v>0</v>
      </c>
      <c r="M45" s="113" t="s">
        <v>118</v>
      </c>
      <c r="N45" s="113" t="s">
        <v>119</v>
      </c>
      <c r="O45" s="59">
        <v>0.78</v>
      </c>
      <c r="P45" s="65" t="s">
        <v>120</v>
      </c>
    </row>
    <row r="46" spans="1:16" ht="108.75" thickBot="1">
      <c r="A46" s="111"/>
      <c r="B46" s="54" t="s">
        <v>121</v>
      </c>
      <c r="C46" s="32"/>
      <c r="D46" s="47" t="s">
        <v>49</v>
      </c>
      <c r="E46" s="47" t="s">
        <v>62</v>
      </c>
      <c r="F46" s="49" t="s">
        <v>122</v>
      </c>
      <c r="G46" s="50">
        <v>0</v>
      </c>
      <c r="H46" s="28"/>
      <c r="I46" s="50">
        <v>0</v>
      </c>
      <c r="J46" s="64">
        <v>0</v>
      </c>
      <c r="K46" s="64">
        <v>0</v>
      </c>
      <c r="L46" s="64">
        <v>0</v>
      </c>
      <c r="M46" s="114"/>
      <c r="N46" s="114"/>
      <c r="O46" s="59">
        <v>0</v>
      </c>
      <c r="P46" s="65" t="s">
        <v>123</v>
      </c>
    </row>
    <row r="47" spans="1:16" ht="115.5" thickBot="1">
      <c r="A47" s="111"/>
      <c r="B47" s="55" t="s">
        <v>124</v>
      </c>
      <c r="C47" s="32"/>
      <c r="D47" s="47" t="s">
        <v>72</v>
      </c>
      <c r="E47" s="47" t="s">
        <v>62</v>
      </c>
      <c r="F47" s="49" t="s">
        <v>125</v>
      </c>
      <c r="G47" s="64">
        <v>5000000</v>
      </c>
      <c r="H47" s="28"/>
      <c r="I47" s="64">
        <v>5000000</v>
      </c>
      <c r="J47" s="64">
        <v>0</v>
      </c>
      <c r="K47" s="64">
        <v>0</v>
      </c>
      <c r="L47" s="64">
        <v>0</v>
      </c>
      <c r="M47" s="114"/>
      <c r="N47" s="114"/>
      <c r="O47" s="59">
        <v>0</v>
      </c>
      <c r="P47" s="65" t="s">
        <v>126</v>
      </c>
    </row>
    <row r="48" spans="1:16" ht="102">
      <c r="A48" s="111"/>
      <c r="B48" s="55" t="s">
        <v>127</v>
      </c>
      <c r="C48" s="32"/>
      <c r="D48" s="47" t="s">
        <v>53</v>
      </c>
      <c r="E48" s="49" t="s">
        <v>38</v>
      </c>
      <c r="F48" s="49" t="s">
        <v>128</v>
      </c>
      <c r="G48" s="50">
        <v>0</v>
      </c>
      <c r="H48" s="28"/>
      <c r="I48" s="50">
        <v>0</v>
      </c>
      <c r="J48" s="64">
        <v>0</v>
      </c>
      <c r="K48" s="64">
        <v>0</v>
      </c>
      <c r="L48" s="64">
        <v>0</v>
      </c>
      <c r="M48" s="115"/>
      <c r="N48" s="115"/>
      <c r="O48" s="59">
        <v>0</v>
      </c>
      <c r="P48" s="65" t="s">
        <v>120</v>
      </c>
    </row>
    <row r="49" spans="1:16" ht="15.75" thickBot="1">
      <c r="A49" s="112"/>
      <c r="B49" s="31" t="s">
        <v>37</v>
      </c>
      <c r="C49" s="32"/>
      <c r="D49" s="41"/>
      <c r="E49" s="41"/>
      <c r="F49" s="41"/>
      <c r="G49" s="28">
        <f>SUM(G45:G48)</f>
        <v>5000000</v>
      </c>
      <c r="H49" s="28"/>
      <c r="I49" s="28">
        <f>SUM(I45:I48)</f>
        <v>5000000</v>
      </c>
      <c r="J49" s="34">
        <v>0</v>
      </c>
      <c r="K49" s="34">
        <v>0</v>
      </c>
      <c r="L49" s="34">
        <v>0</v>
      </c>
      <c r="M49" s="41"/>
      <c r="N49" s="41"/>
      <c r="O49" s="56">
        <f>AVERAGE(O45:O48)</f>
        <v>0.195</v>
      </c>
      <c r="P49" s="45"/>
    </row>
    <row r="50" spans="1:16" ht="84">
      <c r="A50" s="105" t="s">
        <v>129</v>
      </c>
      <c r="B50" s="46" t="s">
        <v>130</v>
      </c>
      <c r="C50" s="32"/>
      <c r="D50" s="47" t="s">
        <v>53</v>
      </c>
      <c r="E50" s="49" t="s">
        <v>131</v>
      </c>
      <c r="F50" s="49" t="s">
        <v>132</v>
      </c>
      <c r="G50" s="50">
        <v>0</v>
      </c>
      <c r="H50" s="28"/>
      <c r="I50" s="50">
        <v>0</v>
      </c>
      <c r="J50" s="50">
        <v>0</v>
      </c>
      <c r="K50" s="50">
        <v>0</v>
      </c>
      <c r="L50" s="50">
        <v>0</v>
      </c>
      <c r="M50" s="66" t="s">
        <v>133</v>
      </c>
      <c r="N50" s="67" t="s">
        <v>134</v>
      </c>
      <c r="O50" s="52">
        <v>0</v>
      </c>
      <c r="P50" s="53" t="s">
        <v>66</v>
      </c>
    </row>
    <row r="51" spans="1:16" ht="15.75" thickBot="1">
      <c r="A51" s="112"/>
      <c r="B51" s="31" t="s">
        <v>37</v>
      </c>
      <c r="C51" s="32"/>
      <c r="D51" s="41"/>
      <c r="E51" s="41"/>
      <c r="F51" s="41"/>
      <c r="G51" s="28">
        <f>SUM(G50:G50)</f>
        <v>0</v>
      </c>
      <c r="H51" s="28"/>
      <c r="I51" s="28">
        <f>SUM(I50:I50)</f>
        <v>0</v>
      </c>
      <c r="J51" s="28">
        <f>SUM(J50:J50)</f>
        <v>0</v>
      </c>
      <c r="K51" s="28">
        <f>SUM(K50:K50)</f>
        <v>0</v>
      </c>
      <c r="L51" s="28">
        <f>SUM(L50:L50)</f>
        <v>0</v>
      </c>
      <c r="M51" s="41"/>
      <c r="N51" s="41"/>
      <c r="O51" s="68">
        <v>0</v>
      </c>
      <c r="P51" s="45"/>
    </row>
    <row r="52" spans="1:16" ht="124.5" thickBot="1">
      <c r="A52" s="111" t="s">
        <v>135</v>
      </c>
      <c r="B52" s="61" t="s">
        <v>136</v>
      </c>
      <c r="C52" s="32"/>
      <c r="D52" s="47" t="s">
        <v>137</v>
      </c>
      <c r="E52" s="49" t="s">
        <v>138</v>
      </c>
      <c r="F52" s="49" t="s">
        <v>132</v>
      </c>
      <c r="G52" s="50">
        <v>0</v>
      </c>
      <c r="H52" s="28"/>
      <c r="I52" s="50">
        <v>0</v>
      </c>
      <c r="J52" s="50">
        <v>0</v>
      </c>
      <c r="K52" s="50">
        <v>0</v>
      </c>
      <c r="L52" s="50">
        <v>0</v>
      </c>
      <c r="M52" s="116" t="s">
        <v>139</v>
      </c>
      <c r="N52" s="116" t="s">
        <v>140</v>
      </c>
      <c r="O52" s="59">
        <v>1</v>
      </c>
      <c r="P52" s="65" t="s">
        <v>123</v>
      </c>
    </row>
    <row r="53" spans="1:16" ht="102.75" thickBot="1">
      <c r="A53" s="111"/>
      <c r="B53" s="61" t="s">
        <v>141</v>
      </c>
      <c r="C53" s="32"/>
      <c r="D53" s="47" t="s">
        <v>72</v>
      </c>
      <c r="E53" s="49" t="s">
        <v>142</v>
      </c>
      <c r="F53" s="49" t="s">
        <v>143</v>
      </c>
      <c r="G53" s="50">
        <v>0</v>
      </c>
      <c r="H53" s="28"/>
      <c r="I53" s="50">
        <v>0</v>
      </c>
      <c r="J53" s="64">
        <v>0</v>
      </c>
      <c r="K53" s="64">
        <v>0</v>
      </c>
      <c r="L53" s="64">
        <v>0</v>
      </c>
      <c r="M53" s="117"/>
      <c r="N53" s="117"/>
      <c r="O53" s="59">
        <v>1</v>
      </c>
      <c r="P53" s="65" t="s">
        <v>120</v>
      </c>
    </row>
    <row r="54" spans="1:16" ht="108.75" thickBot="1">
      <c r="A54" s="111"/>
      <c r="B54" s="54" t="s">
        <v>144</v>
      </c>
      <c r="C54" s="32"/>
      <c r="D54" s="47" t="s">
        <v>72</v>
      </c>
      <c r="E54" s="47" t="s">
        <v>62</v>
      </c>
      <c r="F54" s="49" t="s">
        <v>145</v>
      </c>
      <c r="G54" s="50">
        <v>0</v>
      </c>
      <c r="H54" s="28"/>
      <c r="I54" s="50">
        <v>0</v>
      </c>
      <c r="J54" s="64">
        <v>0</v>
      </c>
      <c r="K54" s="64">
        <v>0</v>
      </c>
      <c r="L54" s="64">
        <v>0</v>
      </c>
      <c r="M54" s="117"/>
      <c r="N54" s="117"/>
      <c r="O54" s="59">
        <v>1</v>
      </c>
      <c r="P54" s="65" t="s">
        <v>123</v>
      </c>
    </row>
    <row r="55" spans="1:16" ht="102" thickBot="1">
      <c r="A55" s="111"/>
      <c r="B55" s="55" t="s">
        <v>146</v>
      </c>
      <c r="C55" s="32"/>
      <c r="D55" s="47" t="s">
        <v>72</v>
      </c>
      <c r="E55" s="47" t="s">
        <v>62</v>
      </c>
      <c r="F55" s="49" t="s">
        <v>147</v>
      </c>
      <c r="G55" s="64">
        <v>80000000</v>
      </c>
      <c r="H55" s="28"/>
      <c r="I55" s="64">
        <v>40000000</v>
      </c>
      <c r="J55" s="64">
        <v>0</v>
      </c>
      <c r="K55" s="64">
        <v>0</v>
      </c>
      <c r="L55" s="64">
        <v>0</v>
      </c>
      <c r="M55" s="117"/>
      <c r="N55" s="117"/>
      <c r="O55" s="59">
        <v>1</v>
      </c>
      <c r="P55" s="60" t="s">
        <v>148</v>
      </c>
    </row>
    <row r="56" spans="1:16" ht="147" thickBot="1">
      <c r="A56" s="111"/>
      <c r="B56" s="61" t="s">
        <v>149</v>
      </c>
      <c r="C56" s="32"/>
      <c r="D56" s="47" t="s">
        <v>53</v>
      </c>
      <c r="E56" s="49" t="s">
        <v>150</v>
      </c>
      <c r="F56" s="49" t="s">
        <v>151</v>
      </c>
      <c r="G56" s="50">
        <v>0</v>
      </c>
      <c r="H56" s="28"/>
      <c r="I56" s="50">
        <v>0</v>
      </c>
      <c r="J56" s="64">
        <v>0</v>
      </c>
      <c r="K56" s="64">
        <v>0</v>
      </c>
      <c r="L56" s="64">
        <v>0</v>
      </c>
      <c r="M56" s="117"/>
      <c r="N56" s="117"/>
      <c r="O56" s="59">
        <v>1</v>
      </c>
      <c r="P56" s="65" t="s">
        <v>120</v>
      </c>
    </row>
    <row r="57" spans="1:16" ht="102.75" thickBot="1">
      <c r="A57" s="111"/>
      <c r="B57" s="55" t="s">
        <v>78</v>
      </c>
      <c r="C57" s="32"/>
      <c r="D57" s="47" t="s">
        <v>53</v>
      </c>
      <c r="E57" s="49" t="s">
        <v>43</v>
      </c>
      <c r="F57" s="49" t="s">
        <v>152</v>
      </c>
      <c r="G57" s="50">
        <v>0</v>
      </c>
      <c r="H57" s="28"/>
      <c r="I57" s="50">
        <v>0</v>
      </c>
      <c r="J57" s="50">
        <v>0</v>
      </c>
      <c r="K57" s="50">
        <v>0</v>
      </c>
      <c r="L57" s="50">
        <v>0</v>
      </c>
      <c r="M57" s="117"/>
      <c r="N57" s="117"/>
      <c r="O57" s="59">
        <v>1</v>
      </c>
      <c r="P57" s="65" t="s">
        <v>120</v>
      </c>
    </row>
    <row r="58" spans="1:16" ht="112.5">
      <c r="A58" s="111"/>
      <c r="B58" s="61" t="s">
        <v>85</v>
      </c>
      <c r="C58" s="32"/>
      <c r="D58" s="47" t="s">
        <v>53</v>
      </c>
      <c r="E58" s="47" t="s">
        <v>62</v>
      </c>
      <c r="F58" s="49" t="s">
        <v>153</v>
      </c>
      <c r="G58" s="50">
        <v>0</v>
      </c>
      <c r="H58" s="28"/>
      <c r="I58" s="50">
        <v>0</v>
      </c>
      <c r="J58" s="50">
        <v>0</v>
      </c>
      <c r="K58" s="50">
        <v>0</v>
      </c>
      <c r="L58" s="50">
        <v>0</v>
      </c>
      <c r="M58" s="118"/>
      <c r="N58" s="118"/>
      <c r="O58" s="59">
        <v>1</v>
      </c>
      <c r="P58" s="65" t="s">
        <v>120</v>
      </c>
    </row>
    <row r="59" spans="1:16" ht="15.75" thickBot="1">
      <c r="A59" s="112"/>
      <c r="B59" s="31" t="s">
        <v>37</v>
      </c>
      <c r="C59" s="32"/>
      <c r="D59" s="41"/>
      <c r="E59" s="41"/>
      <c r="F59" s="41"/>
      <c r="G59" s="28">
        <f>SUM(G52:G56)</f>
        <v>80000000</v>
      </c>
      <c r="H59" s="28"/>
      <c r="I59" s="28">
        <f>SUM(I52:I56)</f>
        <v>40000000</v>
      </c>
      <c r="J59" s="28">
        <f>SUM(J52:J56)</f>
        <v>0</v>
      </c>
      <c r="K59" s="28">
        <f>SUM(K52:K56)</f>
        <v>0</v>
      </c>
      <c r="L59" s="28">
        <f>SUM(L52:L56)</f>
        <v>0</v>
      </c>
      <c r="M59" s="41"/>
      <c r="N59" s="41"/>
      <c r="O59" s="56">
        <f>AVERAGE(O52:O58)</f>
        <v>1</v>
      </c>
      <c r="P59" s="45"/>
    </row>
    <row r="60" spans="1:16" ht="84.75" thickBot="1">
      <c r="A60" s="105" t="s">
        <v>154</v>
      </c>
      <c r="B60" s="46" t="s">
        <v>155</v>
      </c>
      <c r="C60" s="32"/>
      <c r="D60" s="47" t="s">
        <v>49</v>
      </c>
      <c r="E60" s="49" t="s">
        <v>73</v>
      </c>
      <c r="F60" s="49" t="s">
        <v>132</v>
      </c>
      <c r="G60" s="50">
        <v>0</v>
      </c>
      <c r="H60" s="28"/>
      <c r="I60" s="50">
        <v>0</v>
      </c>
      <c r="J60" s="64">
        <v>0</v>
      </c>
      <c r="K60" s="64">
        <v>0</v>
      </c>
      <c r="L60" s="64">
        <v>0</v>
      </c>
      <c r="M60" s="116" t="s">
        <v>156</v>
      </c>
      <c r="N60" s="116" t="s">
        <v>157</v>
      </c>
      <c r="O60" s="59">
        <v>1</v>
      </c>
      <c r="P60" s="53" t="s">
        <v>66</v>
      </c>
    </row>
    <row r="61" spans="1:16" ht="108.75" thickBot="1">
      <c r="A61" s="111"/>
      <c r="B61" s="54" t="s">
        <v>121</v>
      </c>
      <c r="C61" s="62"/>
      <c r="D61" s="47" t="s">
        <v>49</v>
      </c>
      <c r="E61" s="47" t="s">
        <v>62</v>
      </c>
      <c r="F61" s="49" t="s">
        <v>158</v>
      </c>
      <c r="G61" s="50">
        <v>0</v>
      </c>
      <c r="H61" s="28"/>
      <c r="I61" s="50">
        <v>0</v>
      </c>
      <c r="J61" s="64">
        <v>0</v>
      </c>
      <c r="K61" s="64">
        <v>0</v>
      </c>
      <c r="L61" s="64">
        <v>0</v>
      </c>
      <c r="M61" s="117"/>
      <c r="N61" s="117"/>
      <c r="O61" s="59">
        <v>1</v>
      </c>
      <c r="P61" s="53" t="s">
        <v>66</v>
      </c>
    </row>
    <row r="62" spans="1:16" ht="102" thickBot="1">
      <c r="A62" s="111"/>
      <c r="B62" s="55" t="s">
        <v>159</v>
      </c>
      <c r="C62" s="62"/>
      <c r="D62" s="47" t="s">
        <v>72</v>
      </c>
      <c r="E62" s="49" t="s">
        <v>73</v>
      </c>
      <c r="F62" s="49" t="s">
        <v>143</v>
      </c>
      <c r="G62" s="57">
        <v>7500000</v>
      </c>
      <c r="H62" s="28"/>
      <c r="I62" s="57">
        <v>5000000</v>
      </c>
      <c r="J62" s="64">
        <v>0</v>
      </c>
      <c r="K62" s="64">
        <v>0</v>
      </c>
      <c r="L62" s="64">
        <v>0</v>
      </c>
      <c r="M62" s="117"/>
      <c r="N62" s="117"/>
      <c r="O62" s="59">
        <v>1</v>
      </c>
      <c r="P62" s="60" t="s">
        <v>77</v>
      </c>
    </row>
    <row r="63" spans="1:16" ht="57" thickBot="1">
      <c r="A63" s="111"/>
      <c r="B63" s="54" t="s">
        <v>160</v>
      </c>
      <c r="C63" s="62"/>
      <c r="D63" s="47" t="s">
        <v>53</v>
      </c>
      <c r="E63" s="49" t="s">
        <v>50</v>
      </c>
      <c r="F63" s="49" t="s">
        <v>161</v>
      </c>
      <c r="G63" s="57">
        <v>7500000</v>
      </c>
      <c r="H63" s="28"/>
      <c r="I63" s="57">
        <v>5000000</v>
      </c>
      <c r="J63" s="64">
        <v>0</v>
      </c>
      <c r="K63" s="64">
        <v>0</v>
      </c>
      <c r="L63" s="64">
        <v>0</v>
      </c>
      <c r="M63" s="117"/>
      <c r="N63" s="117"/>
      <c r="O63" s="59">
        <v>1</v>
      </c>
      <c r="P63" s="53" t="s">
        <v>81</v>
      </c>
    </row>
    <row r="64" spans="1:16" ht="68.25" thickBot="1">
      <c r="A64" s="111"/>
      <c r="B64" s="55" t="s">
        <v>162</v>
      </c>
      <c r="C64" s="63"/>
      <c r="D64" s="47" t="s">
        <v>53</v>
      </c>
      <c r="E64" s="49" t="s">
        <v>163</v>
      </c>
      <c r="F64" s="49" t="s">
        <v>164</v>
      </c>
      <c r="G64" s="50">
        <v>0</v>
      </c>
      <c r="H64" s="28"/>
      <c r="I64" s="50">
        <v>0</v>
      </c>
      <c r="J64" s="50">
        <v>0</v>
      </c>
      <c r="K64" s="50">
        <v>0</v>
      </c>
      <c r="L64" s="50">
        <v>0</v>
      </c>
      <c r="M64" s="117"/>
      <c r="N64" s="117"/>
      <c r="O64" s="52">
        <v>0.6</v>
      </c>
      <c r="P64" s="53" t="s">
        <v>81</v>
      </c>
    </row>
    <row r="65" spans="1:16" ht="112.5">
      <c r="A65" s="111"/>
      <c r="B65" s="61" t="s">
        <v>85</v>
      </c>
      <c r="C65" s="32"/>
      <c r="D65" s="47" t="s">
        <v>53</v>
      </c>
      <c r="E65" s="47" t="s">
        <v>62</v>
      </c>
      <c r="F65" s="49" t="s">
        <v>147</v>
      </c>
      <c r="G65" s="50">
        <v>0</v>
      </c>
      <c r="H65" s="28"/>
      <c r="I65" s="50">
        <v>0</v>
      </c>
      <c r="J65" s="50">
        <v>0</v>
      </c>
      <c r="K65" s="50">
        <v>0</v>
      </c>
      <c r="L65" s="50">
        <v>0</v>
      </c>
      <c r="M65" s="118"/>
      <c r="N65" s="118"/>
      <c r="O65" s="52">
        <v>0.2</v>
      </c>
      <c r="P65" s="53" t="s">
        <v>81</v>
      </c>
    </row>
    <row r="66" spans="1:16" ht="15.75" thickBot="1">
      <c r="A66" s="112"/>
      <c r="B66" s="31" t="s">
        <v>37</v>
      </c>
      <c r="C66" s="32"/>
      <c r="D66" s="41"/>
      <c r="E66" s="41"/>
      <c r="F66" s="41"/>
      <c r="G66" s="28">
        <f>SUM(G60:G65)</f>
        <v>15000000</v>
      </c>
      <c r="H66" s="28"/>
      <c r="I66" s="28">
        <f>SUM(I60:I65)</f>
        <v>10000000</v>
      </c>
      <c r="J66" s="28">
        <f>SUM(J60:J65)</f>
        <v>0</v>
      </c>
      <c r="K66" s="28">
        <f>SUM(K60:K65)</f>
        <v>0</v>
      </c>
      <c r="L66" s="28">
        <f>SUM(L60:L65)</f>
        <v>0</v>
      </c>
      <c r="M66" s="41"/>
      <c r="N66" s="41"/>
      <c r="O66" s="56">
        <f>AVERAGE(O60:O65)</f>
        <v>0.7999999999999999</v>
      </c>
      <c r="P66" s="45"/>
    </row>
    <row r="67" spans="1:16" ht="34.5" thickBot="1">
      <c r="A67" s="105" t="s">
        <v>165</v>
      </c>
      <c r="B67" s="61" t="s">
        <v>166</v>
      </c>
      <c r="C67" s="32"/>
      <c r="D67" s="47" t="s">
        <v>49</v>
      </c>
      <c r="E67" s="47" t="s">
        <v>62</v>
      </c>
      <c r="F67" s="49" t="s">
        <v>167</v>
      </c>
      <c r="G67" s="50">
        <v>0</v>
      </c>
      <c r="H67" s="28"/>
      <c r="I67" s="50">
        <v>0</v>
      </c>
      <c r="J67" s="64">
        <v>0</v>
      </c>
      <c r="K67" s="64">
        <v>0</v>
      </c>
      <c r="L67" s="64">
        <v>0</v>
      </c>
      <c r="M67" s="116" t="s">
        <v>168</v>
      </c>
      <c r="N67" s="116" t="s">
        <v>169</v>
      </c>
      <c r="O67" s="59">
        <v>0.79</v>
      </c>
      <c r="P67" s="65" t="s">
        <v>170</v>
      </c>
    </row>
    <row r="68" spans="1:16" ht="144.75" thickBot="1">
      <c r="A68" s="111"/>
      <c r="B68" s="54" t="s">
        <v>171</v>
      </c>
      <c r="C68" s="62"/>
      <c r="D68" s="47" t="s">
        <v>49</v>
      </c>
      <c r="E68" s="47" t="s">
        <v>62</v>
      </c>
      <c r="F68" s="49" t="s">
        <v>147</v>
      </c>
      <c r="G68" s="50">
        <v>0</v>
      </c>
      <c r="H68" s="28"/>
      <c r="I68" s="50">
        <v>0</v>
      </c>
      <c r="J68" s="64">
        <v>0</v>
      </c>
      <c r="K68" s="64">
        <v>0</v>
      </c>
      <c r="L68" s="64">
        <v>0</v>
      </c>
      <c r="M68" s="117"/>
      <c r="N68" s="117"/>
      <c r="O68" s="59">
        <v>1</v>
      </c>
      <c r="P68" s="65" t="s">
        <v>170</v>
      </c>
    </row>
    <row r="69" spans="1:16" ht="68.25" thickBot="1">
      <c r="A69" s="111"/>
      <c r="B69" s="55" t="s">
        <v>172</v>
      </c>
      <c r="C69" s="62"/>
      <c r="D69" s="47" t="s">
        <v>72</v>
      </c>
      <c r="E69" s="47" t="s">
        <v>62</v>
      </c>
      <c r="F69" s="49" t="s">
        <v>173</v>
      </c>
      <c r="G69" s="50">
        <v>0</v>
      </c>
      <c r="H69" s="28"/>
      <c r="I69" s="50">
        <v>0</v>
      </c>
      <c r="J69" s="64">
        <v>0</v>
      </c>
      <c r="K69" s="64">
        <v>0</v>
      </c>
      <c r="L69" s="64">
        <v>0</v>
      </c>
      <c r="M69" s="117"/>
      <c r="N69" s="117"/>
      <c r="O69" s="59">
        <v>1</v>
      </c>
      <c r="P69" s="60" t="s">
        <v>77</v>
      </c>
    </row>
    <row r="70" spans="1:16" ht="135.75" thickBot="1">
      <c r="A70" s="111"/>
      <c r="B70" s="61" t="s">
        <v>174</v>
      </c>
      <c r="C70" s="62"/>
      <c r="D70" s="47" t="s">
        <v>53</v>
      </c>
      <c r="E70" s="47" t="s">
        <v>62</v>
      </c>
      <c r="F70" s="49" t="s">
        <v>175</v>
      </c>
      <c r="G70" s="64">
        <v>20000000</v>
      </c>
      <c r="H70" s="28"/>
      <c r="I70" s="64">
        <v>5000000</v>
      </c>
      <c r="J70" s="64">
        <v>0</v>
      </c>
      <c r="K70" s="64">
        <v>0</v>
      </c>
      <c r="L70" s="64">
        <v>0</v>
      </c>
      <c r="M70" s="117"/>
      <c r="N70" s="117"/>
      <c r="O70" s="59">
        <v>0.25</v>
      </c>
      <c r="P70" s="65" t="s">
        <v>176</v>
      </c>
    </row>
    <row r="71" spans="1:16" ht="64.5" thickBot="1">
      <c r="A71" s="111"/>
      <c r="B71" s="55" t="s">
        <v>78</v>
      </c>
      <c r="C71" s="63"/>
      <c r="D71" s="47" t="s">
        <v>53</v>
      </c>
      <c r="E71" s="47" t="s">
        <v>177</v>
      </c>
      <c r="F71" s="49" t="s">
        <v>173</v>
      </c>
      <c r="G71" s="50">
        <v>0</v>
      </c>
      <c r="H71" s="28"/>
      <c r="I71" s="50">
        <v>0</v>
      </c>
      <c r="J71" s="50">
        <v>0</v>
      </c>
      <c r="K71" s="50">
        <v>0</v>
      </c>
      <c r="L71" s="50">
        <v>0</v>
      </c>
      <c r="M71" s="117"/>
      <c r="N71" s="117"/>
      <c r="O71" s="59">
        <v>0.25</v>
      </c>
      <c r="P71" s="65" t="s">
        <v>178</v>
      </c>
    </row>
    <row r="72" spans="1:16" ht="112.5">
      <c r="A72" s="111"/>
      <c r="B72" s="61" t="s">
        <v>85</v>
      </c>
      <c r="C72" s="32"/>
      <c r="D72" s="47" t="s">
        <v>49</v>
      </c>
      <c r="E72" s="47" t="s">
        <v>62</v>
      </c>
      <c r="F72" s="49" t="s">
        <v>179</v>
      </c>
      <c r="G72" s="50">
        <v>0</v>
      </c>
      <c r="H72" s="28"/>
      <c r="I72" s="50">
        <v>0</v>
      </c>
      <c r="J72" s="50">
        <v>0</v>
      </c>
      <c r="K72" s="50">
        <v>0</v>
      </c>
      <c r="L72" s="50">
        <v>0</v>
      </c>
      <c r="M72" s="118"/>
      <c r="N72" s="118"/>
      <c r="O72" s="59">
        <v>0.5</v>
      </c>
      <c r="P72" s="65" t="s">
        <v>178</v>
      </c>
    </row>
    <row r="73" spans="1:16" ht="15.75" thickBot="1">
      <c r="A73" s="112"/>
      <c r="B73" s="31" t="s">
        <v>37</v>
      </c>
      <c r="C73" s="32"/>
      <c r="D73" s="41"/>
      <c r="E73" s="41"/>
      <c r="F73" s="41"/>
      <c r="G73" s="28">
        <f>SUM(G67:G72)</f>
        <v>20000000</v>
      </c>
      <c r="H73" s="28"/>
      <c r="I73" s="28">
        <f>SUM(I67:I72)</f>
        <v>5000000</v>
      </c>
      <c r="J73" s="28">
        <f>SUM(J67:J72)</f>
        <v>0</v>
      </c>
      <c r="K73" s="28">
        <f>SUM(K67:K72)</f>
        <v>0</v>
      </c>
      <c r="L73" s="28">
        <f>SUM(L67:L72)</f>
        <v>0</v>
      </c>
      <c r="M73" s="41"/>
      <c r="N73" s="41"/>
      <c r="O73" s="56">
        <f>AVERAGE(O67:O72)</f>
        <v>0.6316666666666667</v>
      </c>
      <c r="P73" s="45"/>
    </row>
    <row r="74" spans="1:16" ht="120.75" thickBot="1">
      <c r="A74" s="105" t="s">
        <v>180</v>
      </c>
      <c r="B74" s="54" t="s">
        <v>181</v>
      </c>
      <c r="C74" s="32"/>
      <c r="D74" s="47" t="s">
        <v>49</v>
      </c>
      <c r="E74" s="47" t="s">
        <v>62</v>
      </c>
      <c r="F74" s="49" t="s">
        <v>92</v>
      </c>
      <c r="G74" s="50">
        <v>0</v>
      </c>
      <c r="H74" s="28"/>
      <c r="I74" s="50">
        <v>0</v>
      </c>
      <c r="J74" s="64">
        <v>0</v>
      </c>
      <c r="K74" s="64">
        <v>0</v>
      </c>
      <c r="L74" s="64">
        <v>0</v>
      </c>
      <c r="M74" s="113" t="s">
        <v>182</v>
      </c>
      <c r="N74" s="113" t="s">
        <v>183</v>
      </c>
      <c r="O74" s="59">
        <v>1</v>
      </c>
      <c r="P74" s="53" t="s">
        <v>66</v>
      </c>
    </row>
    <row r="75" spans="1:16" ht="102" thickBot="1">
      <c r="A75" s="111"/>
      <c r="B75" s="55" t="s">
        <v>184</v>
      </c>
      <c r="C75" s="32"/>
      <c r="D75" s="47" t="s">
        <v>72</v>
      </c>
      <c r="E75" s="47" t="s">
        <v>62</v>
      </c>
      <c r="F75" s="49" t="s">
        <v>185</v>
      </c>
      <c r="G75" s="50">
        <v>14500000</v>
      </c>
      <c r="H75" s="28"/>
      <c r="I75" s="50">
        <v>5000000</v>
      </c>
      <c r="J75" s="64">
        <v>0</v>
      </c>
      <c r="K75" s="64">
        <v>0</v>
      </c>
      <c r="L75" s="64">
        <v>0</v>
      </c>
      <c r="M75" s="114"/>
      <c r="N75" s="114"/>
      <c r="O75" s="59">
        <v>1</v>
      </c>
      <c r="P75" s="60" t="s">
        <v>77</v>
      </c>
    </row>
    <row r="76" spans="1:16" ht="68.25" thickBot="1">
      <c r="A76" s="111"/>
      <c r="B76" s="61" t="s">
        <v>186</v>
      </c>
      <c r="C76" s="32"/>
      <c r="D76" s="47" t="s">
        <v>72</v>
      </c>
      <c r="E76" s="49" t="s">
        <v>73</v>
      </c>
      <c r="F76" s="49" t="s">
        <v>187</v>
      </c>
      <c r="G76" s="64">
        <v>300000</v>
      </c>
      <c r="H76" s="28"/>
      <c r="I76" s="50">
        <v>0</v>
      </c>
      <c r="J76" s="64">
        <v>0</v>
      </c>
      <c r="K76" s="64">
        <v>0</v>
      </c>
      <c r="L76" s="64">
        <v>0</v>
      </c>
      <c r="M76" s="114"/>
      <c r="N76" s="114"/>
      <c r="O76" s="59">
        <v>0.25</v>
      </c>
      <c r="P76" s="60" t="s">
        <v>77</v>
      </c>
    </row>
    <row r="77" spans="1:16" ht="79.5" thickBot="1">
      <c r="A77" s="111"/>
      <c r="B77" s="61" t="s">
        <v>188</v>
      </c>
      <c r="C77" s="32"/>
      <c r="D77" s="47" t="s">
        <v>72</v>
      </c>
      <c r="E77" s="49" t="s">
        <v>73</v>
      </c>
      <c r="F77" s="49" t="s">
        <v>187</v>
      </c>
      <c r="G77" s="64">
        <v>5000000</v>
      </c>
      <c r="H77" s="28"/>
      <c r="I77" s="50">
        <v>0</v>
      </c>
      <c r="J77" s="64">
        <v>0</v>
      </c>
      <c r="K77" s="64">
        <v>0</v>
      </c>
      <c r="L77" s="64">
        <v>0</v>
      </c>
      <c r="M77" s="114"/>
      <c r="N77" s="114"/>
      <c r="O77" s="59">
        <v>0.25</v>
      </c>
      <c r="P77" s="60" t="s">
        <v>77</v>
      </c>
    </row>
    <row r="78" spans="1:16" ht="90.75" thickBot="1">
      <c r="A78" s="111"/>
      <c r="B78" s="61" t="s">
        <v>189</v>
      </c>
      <c r="C78" s="32"/>
      <c r="D78" s="47" t="s">
        <v>72</v>
      </c>
      <c r="E78" s="49" t="s">
        <v>73</v>
      </c>
      <c r="F78" s="49" t="s">
        <v>187</v>
      </c>
      <c r="G78" s="64">
        <v>200000</v>
      </c>
      <c r="H78" s="28"/>
      <c r="I78" s="50">
        <v>0</v>
      </c>
      <c r="J78" s="64">
        <v>0</v>
      </c>
      <c r="K78" s="64">
        <v>0</v>
      </c>
      <c r="L78" s="64">
        <v>0</v>
      </c>
      <c r="M78" s="114"/>
      <c r="N78" s="114"/>
      <c r="O78" s="59">
        <v>0.25</v>
      </c>
      <c r="P78" s="60" t="s">
        <v>77</v>
      </c>
    </row>
    <row r="79" spans="1:16" ht="78.75">
      <c r="A79" s="111"/>
      <c r="B79" s="61" t="s">
        <v>190</v>
      </c>
      <c r="C79" s="32"/>
      <c r="D79" s="47" t="s">
        <v>72</v>
      </c>
      <c r="E79" s="49" t="s">
        <v>73</v>
      </c>
      <c r="F79" s="49" t="s">
        <v>187</v>
      </c>
      <c r="G79" s="64">
        <v>2500000</v>
      </c>
      <c r="H79" s="28"/>
      <c r="I79" s="50">
        <v>0</v>
      </c>
      <c r="J79" s="64">
        <v>0</v>
      </c>
      <c r="K79" s="64">
        <v>0</v>
      </c>
      <c r="L79" s="64">
        <v>0</v>
      </c>
      <c r="M79" s="115"/>
      <c r="N79" s="115"/>
      <c r="O79" s="59">
        <v>0.25</v>
      </c>
      <c r="P79" s="60" t="s">
        <v>77</v>
      </c>
    </row>
    <row r="80" spans="1:16" ht="15.75" thickBot="1">
      <c r="A80" s="112"/>
      <c r="B80" s="31" t="s">
        <v>37</v>
      </c>
      <c r="C80" s="32"/>
      <c r="D80" s="41"/>
      <c r="E80" s="41"/>
      <c r="F80" s="41"/>
      <c r="G80" s="28">
        <f>SUM(G74:G79)</f>
        <v>22500000</v>
      </c>
      <c r="H80" s="28"/>
      <c r="I80" s="28">
        <f>SUM(I74:I79)</f>
        <v>5000000</v>
      </c>
      <c r="J80" s="28">
        <f>SUM(J74:J79)</f>
        <v>0</v>
      </c>
      <c r="K80" s="28">
        <f>SUM(K74:K79)</f>
        <v>0</v>
      </c>
      <c r="L80" s="28">
        <f>SUM(L74:L79)</f>
        <v>0</v>
      </c>
      <c r="M80" s="41"/>
      <c r="N80" s="41"/>
      <c r="O80" s="56">
        <f>AVERAGE(O74:O79)</f>
        <v>0.5</v>
      </c>
      <c r="P80" s="45"/>
    </row>
    <row r="81" spans="1:16" ht="84.75" thickBot="1">
      <c r="A81" s="105" t="s">
        <v>191</v>
      </c>
      <c r="B81" s="46" t="s">
        <v>192</v>
      </c>
      <c r="C81" s="32"/>
      <c r="D81" s="47" t="s">
        <v>72</v>
      </c>
      <c r="E81" s="49" t="s">
        <v>73</v>
      </c>
      <c r="F81" s="49" t="s">
        <v>187</v>
      </c>
      <c r="G81" s="64">
        <v>500000</v>
      </c>
      <c r="H81" s="28"/>
      <c r="I81" s="64">
        <v>500000</v>
      </c>
      <c r="J81" s="64">
        <v>0</v>
      </c>
      <c r="K81" s="64">
        <v>0</v>
      </c>
      <c r="L81" s="64">
        <v>0</v>
      </c>
      <c r="M81" s="119" t="s">
        <v>193</v>
      </c>
      <c r="N81" s="119" t="s">
        <v>194</v>
      </c>
      <c r="O81" s="59">
        <v>0.75</v>
      </c>
      <c r="P81" s="60" t="s">
        <v>77</v>
      </c>
    </row>
    <row r="82" spans="1:16" ht="79.5" thickBot="1">
      <c r="A82" s="111"/>
      <c r="B82" s="54" t="s">
        <v>195</v>
      </c>
      <c r="C82" s="62"/>
      <c r="D82" s="47" t="s">
        <v>72</v>
      </c>
      <c r="E82" s="49" t="s">
        <v>73</v>
      </c>
      <c r="F82" s="49" t="s">
        <v>187</v>
      </c>
      <c r="G82" s="64">
        <v>100000</v>
      </c>
      <c r="H82" s="28"/>
      <c r="I82" s="64">
        <v>100000</v>
      </c>
      <c r="J82" s="64">
        <v>0</v>
      </c>
      <c r="K82" s="64">
        <v>0</v>
      </c>
      <c r="L82" s="64">
        <v>0</v>
      </c>
      <c r="M82" s="119"/>
      <c r="N82" s="119"/>
      <c r="O82" s="59">
        <v>0.75</v>
      </c>
      <c r="P82" s="60" t="s">
        <v>196</v>
      </c>
    </row>
    <row r="83" spans="1:16" ht="132.75" thickBot="1">
      <c r="A83" s="111"/>
      <c r="B83" s="54" t="s">
        <v>197</v>
      </c>
      <c r="C83" s="62"/>
      <c r="D83" s="47" t="s">
        <v>72</v>
      </c>
      <c r="E83" s="49" t="s">
        <v>73</v>
      </c>
      <c r="F83" s="49" t="s">
        <v>198</v>
      </c>
      <c r="G83" s="64">
        <v>700000</v>
      </c>
      <c r="H83" s="28"/>
      <c r="I83" s="64">
        <v>700000</v>
      </c>
      <c r="J83" s="64">
        <v>0</v>
      </c>
      <c r="K83" s="64">
        <v>0</v>
      </c>
      <c r="L83" s="64">
        <v>0</v>
      </c>
      <c r="M83" s="119"/>
      <c r="N83" s="119"/>
      <c r="O83" s="59">
        <v>0.75</v>
      </c>
      <c r="P83" s="60" t="s">
        <v>196</v>
      </c>
    </row>
    <row r="84" spans="1:16" ht="79.5" thickBot="1">
      <c r="A84" s="111"/>
      <c r="B84" s="54" t="s">
        <v>199</v>
      </c>
      <c r="C84" s="62"/>
      <c r="D84" s="47" t="s">
        <v>72</v>
      </c>
      <c r="E84" s="49" t="s">
        <v>73</v>
      </c>
      <c r="F84" s="49" t="s">
        <v>200</v>
      </c>
      <c r="G84" s="64">
        <v>500000</v>
      </c>
      <c r="H84" s="28"/>
      <c r="I84" s="64">
        <v>500000</v>
      </c>
      <c r="J84" s="64">
        <v>0</v>
      </c>
      <c r="K84" s="64">
        <v>0</v>
      </c>
      <c r="L84" s="64">
        <v>0</v>
      </c>
      <c r="M84" s="119" t="s">
        <v>201</v>
      </c>
      <c r="N84" s="119" t="s">
        <v>202</v>
      </c>
      <c r="O84" s="59">
        <v>0.75</v>
      </c>
      <c r="P84" s="60" t="s">
        <v>196</v>
      </c>
    </row>
    <row r="85" spans="1:16" ht="79.5" thickBot="1">
      <c r="A85" s="111"/>
      <c r="B85" s="55" t="s">
        <v>203</v>
      </c>
      <c r="C85" s="63"/>
      <c r="D85" s="47" t="s">
        <v>204</v>
      </c>
      <c r="E85" s="49" t="s">
        <v>73</v>
      </c>
      <c r="F85" s="49" t="s">
        <v>205</v>
      </c>
      <c r="G85" s="64">
        <v>350000</v>
      </c>
      <c r="H85" s="28"/>
      <c r="I85" s="64">
        <v>350000</v>
      </c>
      <c r="J85" s="64">
        <v>0</v>
      </c>
      <c r="K85" s="64">
        <v>0</v>
      </c>
      <c r="L85" s="64">
        <v>0</v>
      </c>
      <c r="M85" s="119"/>
      <c r="N85" s="119"/>
      <c r="O85" s="59">
        <v>0.1</v>
      </c>
      <c r="P85" s="60" t="s">
        <v>196</v>
      </c>
    </row>
    <row r="86" spans="1:16" ht="60">
      <c r="A86" s="111"/>
      <c r="B86" s="46" t="s">
        <v>206</v>
      </c>
      <c r="C86" s="32"/>
      <c r="D86" s="47" t="s">
        <v>204</v>
      </c>
      <c r="E86" s="49" t="s">
        <v>73</v>
      </c>
      <c r="F86" s="49" t="s">
        <v>207</v>
      </c>
      <c r="G86" s="64">
        <v>350000</v>
      </c>
      <c r="H86" s="28"/>
      <c r="I86" s="64">
        <v>350000</v>
      </c>
      <c r="J86" s="64">
        <v>0</v>
      </c>
      <c r="K86" s="64">
        <v>0</v>
      </c>
      <c r="L86" s="64">
        <v>0</v>
      </c>
      <c r="M86" s="119"/>
      <c r="N86" s="119"/>
      <c r="O86" s="59">
        <v>0.1</v>
      </c>
      <c r="P86" s="60" t="s">
        <v>208</v>
      </c>
    </row>
    <row r="87" spans="1:16" ht="15.75" thickBot="1">
      <c r="A87" s="112"/>
      <c r="B87" s="31" t="s">
        <v>37</v>
      </c>
      <c r="C87" s="32"/>
      <c r="D87" s="41"/>
      <c r="E87" s="41"/>
      <c r="F87" s="41"/>
      <c r="G87" s="28">
        <f>SUM(G81:G86)</f>
        <v>2500000</v>
      </c>
      <c r="H87" s="28"/>
      <c r="I87" s="28">
        <f>SUM(I81:I86)</f>
        <v>2500000</v>
      </c>
      <c r="J87" s="28">
        <f>SUM(J81:J86)</f>
        <v>0</v>
      </c>
      <c r="K87" s="28">
        <f>SUM(K81:K86)</f>
        <v>0</v>
      </c>
      <c r="L87" s="28">
        <f>SUM(L81:L86)</f>
        <v>0</v>
      </c>
      <c r="M87" s="41"/>
      <c r="N87" s="41"/>
      <c r="O87" s="56">
        <f>AVERAGE(O81:O86)</f>
        <v>0.5333333333333333</v>
      </c>
      <c r="P87" s="45"/>
    </row>
    <row r="88" spans="1:16" ht="124.5" thickBot="1">
      <c r="A88" s="105" t="s">
        <v>209</v>
      </c>
      <c r="B88" s="46" t="s">
        <v>210</v>
      </c>
      <c r="C88" s="32"/>
      <c r="D88" s="69" t="s">
        <v>137</v>
      </c>
      <c r="E88" s="49" t="s">
        <v>38</v>
      </c>
      <c r="F88" s="49" t="s">
        <v>211</v>
      </c>
      <c r="G88" s="64">
        <v>0</v>
      </c>
      <c r="H88" s="28"/>
      <c r="I88" s="64">
        <v>0</v>
      </c>
      <c r="J88" s="64">
        <v>0</v>
      </c>
      <c r="K88" s="64">
        <v>0</v>
      </c>
      <c r="L88" s="64">
        <v>0</v>
      </c>
      <c r="M88" s="116" t="s">
        <v>212</v>
      </c>
      <c r="N88" s="116" t="s">
        <v>213</v>
      </c>
      <c r="O88" s="52">
        <v>0.1</v>
      </c>
      <c r="P88" s="53" t="s">
        <v>66</v>
      </c>
    </row>
    <row r="89" spans="1:16" ht="168.75" thickBot="1">
      <c r="A89" s="111"/>
      <c r="B89" s="54" t="s">
        <v>214</v>
      </c>
      <c r="C89" s="62"/>
      <c r="D89" s="47" t="s">
        <v>53</v>
      </c>
      <c r="E89" s="49" t="s">
        <v>38</v>
      </c>
      <c r="F89" s="49" t="s">
        <v>215</v>
      </c>
      <c r="G89" s="64">
        <v>3000000</v>
      </c>
      <c r="H89" s="28"/>
      <c r="I89" s="64">
        <v>1500000</v>
      </c>
      <c r="J89" s="64">
        <v>0</v>
      </c>
      <c r="K89" s="64">
        <v>0</v>
      </c>
      <c r="L89" s="64">
        <v>0</v>
      </c>
      <c r="M89" s="117"/>
      <c r="N89" s="117"/>
      <c r="O89" s="52">
        <v>0.1</v>
      </c>
      <c r="P89" s="53" t="s">
        <v>66</v>
      </c>
    </row>
    <row r="90" spans="1:16" ht="96.75" thickBot="1">
      <c r="A90" s="111"/>
      <c r="B90" s="54" t="s">
        <v>216</v>
      </c>
      <c r="C90" s="62"/>
      <c r="D90" s="47" t="s">
        <v>53</v>
      </c>
      <c r="E90" s="49" t="s">
        <v>73</v>
      </c>
      <c r="F90" s="49" t="s">
        <v>217</v>
      </c>
      <c r="G90" s="64">
        <v>2000000</v>
      </c>
      <c r="H90" s="28"/>
      <c r="I90" s="64">
        <v>1000000</v>
      </c>
      <c r="J90" s="64">
        <v>0</v>
      </c>
      <c r="K90" s="64">
        <v>0</v>
      </c>
      <c r="L90" s="64">
        <v>0</v>
      </c>
      <c r="M90" s="117"/>
      <c r="N90" s="117"/>
      <c r="O90" s="59">
        <v>0</v>
      </c>
      <c r="P90" s="60" t="s">
        <v>218</v>
      </c>
    </row>
    <row r="91" spans="1:16" ht="72">
      <c r="A91" s="111"/>
      <c r="B91" s="54" t="s">
        <v>219</v>
      </c>
      <c r="C91" s="62"/>
      <c r="D91" s="47" t="s">
        <v>53</v>
      </c>
      <c r="E91" s="49" t="s">
        <v>73</v>
      </c>
      <c r="F91" s="49" t="s">
        <v>220</v>
      </c>
      <c r="G91" s="64">
        <v>0</v>
      </c>
      <c r="H91" s="28"/>
      <c r="I91" s="64">
        <v>0</v>
      </c>
      <c r="J91" s="64">
        <v>0</v>
      </c>
      <c r="K91" s="64">
        <v>0</v>
      </c>
      <c r="L91" s="64">
        <v>0</v>
      </c>
      <c r="M91" s="118"/>
      <c r="N91" s="118"/>
      <c r="O91" s="59">
        <v>0</v>
      </c>
      <c r="P91" s="53" t="s">
        <v>66</v>
      </c>
    </row>
    <row r="92" spans="1:16" ht="15.75" thickBot="1">
      <c r="A92" s="112"/>
      <c r="B92" s="31" t="s">
        <v>37</v>
      </c>
      <c r="C92" s="32"/>
      <c r="D92" s="41"/>
      <c r="E92" s="41"/>
      <c r="F92" s="41"/>
      <c r="G92" s="28">
        <f>SUM(G88:G91)</f>
        <v>5000000</v>
      </c>
      <c r="H92" s="28"/>
      <c r="I92" s="28">
        <f>SUM(I88:I91)</f>
        <v>2500000</v>
      </c>
      <c r="J92" s="28">
        <f>SUM(J88:J91)</f>
        <v>0</v>
      </c>
      <c r="K92" s="28">
        <f>SUM(K88:K91)</f>
        <v>0</v>
      </c>
      <c r="L92" s="28">
        <f>SUM(L88:L91)</f>
        <v>0</v>
      </c>
      <c r="M92" s="41"/>
      <c r="N92" s="41"/>
      <c r="O92" s="56">
        <f>AVERAGE(O88:O91)</f>
        <v>0.05</v>
      </c>
      <c r="P92" s="45"/>
    </row>
    <row r="93" spans="1:16" ht="147" thickBot="1">
      <c r="A93" s="105" t="s">
        <v>221</v>
      </c>
      <c r="B93" s="61" t="s">
        <v>222</v>
      </c>
      <c r="C93" s="32"/>
      <c r="D93" s="47" t="s">
        <v>53</v>
      </c>
      <c r="E93" s="49" t="s">
        <v>73</v>
      </c>
      <c r="F93" s="49" t="s">
        <v>220</v>
      </c>
      <c r="G93" s="64">
        <v>4500000</v>
      </c>
      <c r="H93" s="28"/>
      <c r="I93" s="64">
        <v>2000000</v>
      </c>
      <c r="J93" s="64">
        <v>0</v>
      </c>
      <c r="K93" s="64">
        <v>0</v>
      </c>
      <c r="L93" s="64">
        <v>0</v>
      </c>
      <c r="M93" s="116" t="s">
        <v>223</v>
      </c>
      <c r="N93" s="116" t="s">
        <v>224</v>
      </c>
      <c r="O93" s="52">
        <v>0.45</v>
      </c>
      <c r="P93" s="53" t="s">
        <v>66</v>
      </c>
    </row>
    <row r="94" spans="1:16" ht="79.5" thickBot="1">
      <c r="A94" s="111"/>
      <c r="B94" s="61" t="s">
        <v>225</v>
      </c>
      <c r="C94" s="32"/>
      <c r="D94" s="47" t="s">
        <v>53</v>
      </c>
      <c r="E94" s="49" t="s">
        <v>73</v>
      </c>
      <c r="F94" s="49" t="s">
        <v>147</v>
      </c>
      <c r="G94" s="64">
        <v>3500000</v>
      </c>
      <c r="H94" s="28"/>
      <c r="I94" s="64">
        <v>3000000</v>
      </c>
      <c r="J94" s="64">
        <v>0</v>
      </c>
      <c r="K94" s="64">
        <v>0</v>
      </c>
      <c r="L94" s="64">
        <v>0</v>
      </c>
      <c r="M94" s="117"/>
      <c r="N94" s="117"/>
      <c r="O94" s="59">
        <v>1</v>
      </c>
      <c r="P94" s="65" t="s">
        <v>226</v>
      </c>
    </row>
    <row r="95" spans="1:16" ht="56.25">
      <c r="A95" s="111"/>
      <c r="B95" s="61" t="s">
        <v>227</v>
      </c>
      <c r="C95" s="32"/>
      <c r="D95" s="47" t="s">
        <v>53</v>
      </c>
      <c r="E95" s="47" t="s">
        <v>62</v>
      </c>
      <c r="F95" s="49" t="s">
        <v>228</v>
      </c>
      <c r="G95" s="64">
        <v>2000000</v>
      </c>
      <c r="H95" s="28"/>
      <c r="I95" s="64">
        <v>2500000</v>
      </c>
      <c r="J95" s="64">
        <v>0</v>
      </c>
      <c r="K95" s="64">
        <v>0</v>
      </c>
      <c r="L95" s="64">
        <v>0</v>
      </c>
      <c r="M95" s="118"/>
      <c r="N95" s="118"/>
      <c r="O95" s="59">
        <v>1</v>
      </c>
      <c r="P95" s="53" t="s">
        <v>229</v>
      </c>
    </row>
    <row r="96" spans="1:16" ht="15.75" thickBot="1">
      <c r="A96" s="70"/>
      <c r="B96" s="31" t="s">
        <v>37</v>
      </c>
      <c r="C96" s="32"/>
      <c r="D96" s="41"/>
      <c r="E96" s="41"/>
      <c r="F96" s="41"/>
      <c r="G96" s="34">
        <f>SUM(G93:G95)</f>
        <v>10000000</v>
      </c>
      <c r="H96" s="28"/>
      <c r="I96" s="28">
        <f>SUM(I93:I95)</f>
        <v>7500000</v>
      </c>
      <c r="J96" s="28">
        <f>SUM(J92:J95)</f>
        <v>0</v>
      </c>
      <c r="K96" s="28">
        <f>SUM(K92:K95)</f>
        <v>0</v>
      </c>
      <c r="L96" s="28">
        <f>SUM(L92:L95)</f>
        <v>0</v>
      </c>
      <c r="M96" s="41"/>
      <c r="N96" s="41"/>
      <c r="O96" s="56">
        <f>AVERAGE(O93:O95)</f>
        <v>0.8166666666666668</v>
      </c>
      <c r="P96" s="45"/>
    </row>
    <row r="97" spans="1:16" ht="84.75" thickBot="1">
      <c r="A97" s="105" t="s">
        <v>230</v>
      </c>
      <c r="B97" s="46" t="s">
        <v>231</v>
      </c>
      <c r="C97" s="32"/>
      <c r="D97" s="47" t="s">
        <v>53</v>
      </c>
      <c r="E97" s="49" t="s">
        <v>79</v>
      </c>
      <c r="F97" s="49" t="s">
        <v>232</v>
      </c>
      <c r="G97" s="64">
        <v>0</v>
      </c>
      <c r="H97" s="28"/>
      <c r="I97" s="64">
        <v>0</v>
      </c>
      <c r="J97" s="64">
        <v>0</v>
      </c>
      <c r="K97" s="64">
        <v>0</v>
      </c>
      <c r="L97" s="64">
        <v>0</v>
      </c>
      <c r="M97" s="116" t="s">
        <v>223</v>
      </c>
      <c r="N97" s="116" t="s">
        <v>224</v>
      </c>
      <c r="O97" s="59">
        <v>1</v>
      </c>
      <c r="P97" s="53" t="s">
        <v>233</v>
      </c>
    </row>
    <row r="98" spans="1:16" ht="123.75">
      <c r="A98" s="111"/>
      <c r="B98" s="54" t="s">
        <v>234</v>
      </c>
      <c r="C98" s="62"/>
      <c r="D98" s="69" t="s">
        <v>137</v>
      </c>
      <c r="E98" s="49" t="s">
        <v>38</v>
      </c>
      <c r="F98" s="49" t="s">
        <v>235</v>
      </c>
      <c r="G98" s="64">
        <v>0</v>
      </c>
      <c r="H98" s="28"/>
      <c r="I98" s="64">
        <v>0</v>
      </c>
      <c r="J98" s="64">
        <v>0</v>
      </c>
      <c r="K98" s="64">
        <v>0</v>
      </c>
      <c r="L98" s="64">
        <v>0</v>
      </c>
      <c r="M98" s="117"/>
      <c r="N98" s="117"/>
      <c r="O98" s="59">
        <v>1</v>
      </c>
      <c r="P98" s="53" t="s">
        <v>66</v>
      </c>
    </row>
    <row r="99" spans="1:16" ht="15.75" thickBot="1">
      <c r="A99" s="112"/>
      <c r="B99" s="31" t="s">
        <v>37</v>
      </c>
      <c r="C99" s="32"/>
      <c r="D99" s="41"/>
      <c r="E99" s="41"/>
      <c r="F99" s="41"/>
      <c r="G99" s="28">
        <f>SUM(G97:G98)</f>
        <v>0</v>
      </c>
      <c r="H99" s="28"/>
      <c r="I99" s="28">
        <f>SUM(I97:I98)</f>
        <v>0</v>
      </c>
      <c r="J99" s="28">
        <f>SUM(J97:J98)</f>
        <v>0</v>
      </c>
      <c r="K99" s="28">
        <f>SUM(K97:K98)</f>
        <v>0</v>
      </c>
      <c r="L99" s="28">
        <f>SUM(L97:L98)</f>
        <v>0</v>
      </c>
      <c r="M99" s="118"/>
      <c r="N99" s="118"/>
      <c r="O99" s="56">
        <f>AVERAGE(O97:O98)</f>
        <v>1</v>
      </c>
      <c r="P99" s="45"/>
    </row>
    <row r="100" spans="1:16" ht="16.5" thickBot="1">
      <c r="A100" s="71" t="s">
        <v>236</v>
      </c>
      <c r="B100" s="72"/>
      <c r="C100" s="72"/>
      <c r="D100" s="73"/>
      <c r="E100" s="73"/>
      <c r="F100" s="74"/>
      <c r="G100" s="75" t="e">
        <f>#REF!+#REF!+G37+#REF!</f>
        <v>#REF!</v>
      </c>
      <c r="H100" s="76"/>
      <c r="I100" s="75" t="e">
        <f>#REF!+#REF!+I37+#REF!</f>
        <v>#REF!</v>
      </c>
      <c r="J100" s="75" t="e">
        <f>#REF!+#REF!+J37+#REF!</f>
        <v>#REF!</v>
      </c>
      <c r="K100" s="75" t="e">
        <f>#REF!+#REF!+K37+#REF!</f>
        <v>#REF!</v>
      </c>
      <c r="L100" s="75" t="e">
        <f>#REF!+#REF!+L37+#REF!</f>
        <v>#REF!</v>
      </c>
      <c r="M100" s="73"/>
      <c r="N100" s="74"/>
      <c r="O100" s="74">
        <v>51.33</v>
      </c>
      <c r="P100" s="77"/>
    </row>
    <row r="101" spans="1:16" ht="15">
      <c r="A101" s="138" t="s">
        <v>237</v>
      </c>
      <c r="B101" s="129"/>
      <c r="C101" s="130"/>
      <c r="D101" s="130"/>
      <c r="E101" s="130"/>
      <c r="F101" s="130"/>
      <c r="G101" s="130"/>
      <c r="H101" s="130"/>
      <c r="I101" s="130"/>
      <c r="J101" s="130"/>
      <c r="K101" s="130"/>
      <c r="L101" s="130"/>
      <c r="M101" s="130"/>
      <c r="N101" s="130"/>
      <c r="O101" s="130"/>
      <c r="P101" s="131"/>
    </row>
    <row r="102" spans="1:16" ht="15">
      <c r="A102" s="139"/>
      <c r="B102" s="132"/>
      <c r="C102" s="133"/>
      <c r="D102" s="133"/>
      <c r="E102" s="133"/>
      <c r="F102" s="133"/>
      <c r="G102" s="133"/>
      <c r="H102" s="133"/>
      <c r="I102" s="133"/>
      <c r="J102" s="133"/>
      <c r="K102" s="133"/>
      <c r="L102" s="133"/>
      <c r="M102" s="133"/>
      <c r="N102" s="133"/>
      <c r="O102" s="133"/>
      <c r="P102" s="134"/>
    </row>
    <row r="103" spans="1:16" ht="15.75" thickBot="1">
      <c r="A103" s="140"/>
      <c r="B103" s="135"/>
      <c r="C103" s="136"/>
      <c r="D103" s="136"/>
      <c r="E103" s="136"/>
      <c r="F103" s="136"/>
      <c r="G103" s="136"/>
      <c r="H103" s="136"/>
      <c r="I103" s="136"/>
      <c r="J103" s="136"/>
      <c r="K103" s="136"/>
      <c r="L103" s="136"/>
      <c r="M103" s="136"/>
      <c r="N103" s="136"/>
      <c r="O103" s="136"/>
      <c r="P103" s="137"/>
    </row>
    <row r="104" spans="1:16" ht="15">
      <c r="A104" s="78"/>
      <c r="B104" s="79"/>
      <c r="C104" s="80"/>
      <c r="D104" s="80"/>
      <c r="E104" s="80"/>
      <c r="F104" s="80"/>
      <c r="G104" s="80"/>
      <c r="H104" s="80"/>
      <c r="I104" s="80"/>
      <c r="J104" s="78"/>
      <c r="K104" s="81"/>
      <c r="L104" s="80"/>
      <c r="M104" s="80"/>
      <c r="N104" s="80"/>
      <c r="O104" s="80"/>
      <c r="P104" s="78"/>
    </row>
    <row r="105" spans="1:16" ht="15.75" thickBot="1">
      <c r="A105" s="78" t="s">
        <v>238</v>
      </c>
      <c r="B105" s="79"/>
      <c r="C105" s="80"/>
      <c r="D105" s="80"/>
      <c r="E105" s="78" t="s">
        <v>239</v>
      </c>
      <c r="F105" s="78"/>
      <c r="G105" s="80"/>
      <c r="H105" s="80"/>
      <c r="I105" s="80"/>
      <c r="J105" s="78"/>
      <c r="K105" s="81" t="s">
        <v>240</v>
      </c>
      <c r="L105" s="80"/>
      <c r="M105" s="80"/>
      <c r="N105" s="80"/>
      <c r="O105" s="80"/>
      <c r="P105" s="78"/>
    </row>
    <row r="106" spans="1:16" ht="15">
      <c r="A106" s="82"/>
      <c r="B106" s="83"/>
      <c r="C106" s="84"/>
      <c r="D106" s="80"/>
      <c r="E106" s="120"/>
      <c r="F106" s="121"/>
      <c r="G106" s="121"/>
      <c r="H106" s="121"/>
      <c r="I106" s="122"/>
      <c r="J106" s="78"/>
      <c r="K106" s="129"/>
      <c r="L106" s="130"/>
      <c r="M106" s="130"/>
      <c r="N106" s="131"/>
      <c r="O106" s="85"/>
      <c r="P106" s="78"/>
    </row>
    <row r="107" spans="1:16" ht="15">
      <c r="A107" s="86"/>
      <c r="B107" s="79"/>
      <c r="C107" s="87"/>
      <c r="D107" s="80"/>
      <c r="E107" s="123"/>
      <c r="F107" s="124"/>
      <c r="G107" s="124"/>
      <c r="H107" s="124"/>
      <c r="I107" s="125"/>
      <c r="J107" s="78"/>
      <c r="K107" s="132"/>
      <c r="L107" s="133"/>
      <c r="M107" s="133"/>
      <c r="N107" s="134"/>
      <c r="O107" s="85"/>
      <c r="P107" s="78"/>
    </row>
    <row r="108" spans="1:16" ht="15">
      <c r="A108" s="86"/>
      <c r="B108" s="79"/>
      <c r="C108" s="87"/>
      <c r="D108" s="80"/>
      <c r="E108" s="123"/>
      <c r="F108" s="124"/>
      <c r="G108" s="124"/>
      <c r="H108" s="124"/>
      <c r="I108" s="125"/>
      <c r="J108" s="78"/>
      <c r="K108" s="132"/>
      <c r="L108" s="133"/>
      <c r="M108" s="133"/>
      <c r="N108" s="134"/>
      <c r="O108" s="85"/>
      <c r="P108" s="78"/>
    </row>
    <row r="109" spans="1:16" ht="15.75" thickBot="1">
      <c r="A109" s="88"/>
      <c r="B109" s="89"/>
      <c r="C109" s="90"/>
      <c r="D109" s="80"/>
      <c r="E109" s="126"/>
      <c r="F109" s="127"/>
      <c r="G109" s="127"/>
      <c r="H109" s="127"/>
      <c r="I109" s="128"/>
      <c r="J109" s="78"/>
      <c r="K109" s="135"/>
      <c r="L109" s="136"/>
      <c r="M109" s="136"/>
      <c r="N109" s="137"/>
      <c r="O109" s="85"/>
      <c r="P109" s="78"/>
    </row>
  </sheetData>
  <sheetProtection/>
  <mergeCells count="68">
    <mergeCell ref="N97:N99"/>
    <mergeCell ref="A101:A103"/>
    <mergeCell ref="B101:P103"/>
    <mergeCell ref="E106:I109"/>
    <mergeCell ref="K106:N109"/>
    <mergeCell ref="A88:A92"/>
    <mergeCell ref="M88:M91"/>
    <mergeCell ref="N88:N91"/>
    <mergeCell ref="A93:A95"/>
    <mergeCell ref="M93:M95"/>
    <mergeCell ref="N93:N95"/>
    <mergeCell ref="A97:A99"/>
    <mergeCell ref="M97:M99"/>
    <mergeCell ref="A74:A80"/>
    <mergeCell ref="M74:M79"/>
    <mergeCell ref="N74:N79"/>
    <mergeCell ref="A81:A87"/>
    <mergeCell ref="M81:M83"/>
    <mergeCell ref="N81:N83"/>
    <mergeCell ref="M84:M86"/>
    <mergeCell ref="N84:N86"/>
    <mergeCell ref="A60:A66"/>
    <mergeCell ref="M60:M65"/>
    <mergeCell ref="N60:N65"/>
    <mergeCell ref="A67:A73"/>
    <mergeCell ref="M67:M72"/>
    <mergeCell ref="N67:N72"/>
    <mergeCell ref="A45:A49"/>
    <mergeCell ref="M45:M48"/>
    <mergeCell ref="N45:N48"/>
    <mergeCell ref="A50:A51"/>
    <mergeCell ref="A52:A59"/>
    <mergeCell ref="M52:M58"/>
    <mergeCell ref="N52:N58"/>
    <mergeCell ref="A32:A37"/>
    <mergeCell ref="M32:M36"/>
    <mergeCell ref="N32:N36"/>
    <mergeCell ref="A38:A44"/>
    <mergeCell ref="M38:M43"/>
    <mergeCell ref="N38:N43"/>
    <mergeCell ref="A20:A24"/>
    <mergeCell ref="M20:M23"/>
    <mergeCell ref="N20:N23"/>
    <mergeCell ref="A25:A31"/>
    <mergeCell ref="M25:M26"/>
    <mergeCell ref="N25:N26"/>
    <mergeCell ref="M27:M28"/>
    <mergeCell ref="N27:N28"/>
    <mergeCell ref="M29:M30"/>
    <mergeCell ref="N29:N30"/>
    <mergeCell ref="E10:F10"/>
    <mergeCell ref="G10:L10"/>
    <mergeCell ref="M10:N10"/>
    <mergeCell ref="A12:A19"/>
    <mergeCell ref="M12:M17"/>
    <mergeCell ref="N12:N17"/>
    <mergeCell ref="E5:P5"/>
    <mergeCell ref="B6:P6"/>
    <mergeCell ref="A7:A9"/>
    <mergeCell ref="B7:P7"/>
    <mergeCell ref="B8:P8"/>
    <mergeCell ref="B9:P9"/>
    <mergeCell ref="E4:P4"/>
    <mergeCell ref="A1:P1"/>
    <mergeCell ref="C2:L2"/>
    <mergeCell ref="M2:P2"/>
    <mergeCell ref="B3:L3"/>
    <mergeCell ref="M3:P3"/>
  </mergeCell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STEI2</dc:creator>
  <cp:keywords/>
  <dc:description/>
  <cp:lastModifiedBy>Mayra Leguizamon</cp:lastModifiedBy>
  <dcterms:created xsi:type="dcterms:W3CDTF">2013-02-28T02:21:48Z</dcterms:created>
  <dcterms:modified xsi:type="dcterms:W3CDTF">2013-09-27T15:45:47Z</dcterms:modified>
  <cp:category/>
  <cp:version/>
  <cp:contentType/>
  <cp:contentStatus/>
</cp:coreProperties>
</file>