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<sst xmlns="http://schemas.openxmlformats.org/spreadsheetml/2006/main" count="137" uniqueCount="114">
  <si>
    <t>DIMENSIÓN</t>
  </si>
  <si>
    <t>PROGRAMAS</t>
  </si>
  <si>
    <t>SUBPROGRAMA</t>
  </si>
  <si>
    <t>OBJETIVOS PROGRAMATICOS</t>
  </si>
  <si>
    <t>METAS DE PRODUCTO PARA EL CUATRENIO</t>
  </si>
  <si>
    <t>CODIGO BPIM</t>
  </si>
  <si>
    <t>INDICADOR</t>
  </si>
  <si>
    <t>NOMBRE</t>
  </si>
  <si>
    <t>LINEA BASE</t>
  </si>
  <si>
    <t>VALOR PROGRAMADO VIGENCIA 2013</t>
  </si>
  <si>
    <t>RECURSOS</t>
  </si>
  <si>
    <t>MONTO</t>
  </si>
  <si>
    <t>FUENTE</t>
  </si>
  <si>
    <t>RUBRO PRESUPUESTAL</t>
  </si>
  <si>
    <t>FUENTES DE FINANCIACIÓN</t>
  </si>
  <si>
    <t>RESPONSABLE</t>
  </si>
  <si>
    <t>OBJETIVOS ESTRATÉGICOS DE IMPACTO</t>
  </si>
  <si>
    <t xml:space="preserve">SECTOR </t>
  </si>
  <si>
    <t>PROYECTO</t>
  </si>
  <si>
    <t>N/D</t>
  </si>
  <si>
    <t>PONDERACIÓN PROGRAMA</t>
  </si>
  <si>
    <t>ACTIVIDADES</t>
  </si>
  <si>
    <t>PARA UN GOBIERNO DE SOLUCIONES</t>
  </si>
  <si>
    <t>JUSTICIA Y SEGURIDAD</t>
  </si>
  <si>
    <t>Recuperar y reafirmar la confianza de la población del Municipio de Hato Corozal en la institucionalidad a partir de las buenas prácticas administrativas, procedimentales, ejecutivas y de control que permitan realizar procesos integrales de evaluación institucional y capacitación que me permita una mejor gestión pública.</t>
  </si>
  <si>
    <t>Garantizar a la población los derechos humanos fundamentales de seguridad y convivencia con la participación y corresponsabilidad intersectorial para proteger el entorno y condiciones de toda la población en el Municipio.</t>
  </si>
  <si>
    <t>SOLUCIONES PARA GARANTÍA DE DERECHOS</t>
  </si>
  <si>
    <t>ATENCION INTEGRAL A LA POBLACION INDIGENA DEL MUNICIPIO</t>
  </si>
  <si>
    <t xml:space="preserve">Apoyo y fortalecimiento a los planes de vida indígena </t>
  </si>
  <si>
    <t>ATENCION INTEGRAL A VICTIMAS DEL CONFLICTO ARMADO.</t>
  </si>
  <si>
    <t>ATENCIÓN INTEGRAL A LA POBLACIÓN INDIGENA Y VICTIMAS DEL CONFLICTO ARMADO EN EL MUNICIPIO DE HATO COROZAL - CASANARE.</t>
  </si>
  <si>
    <t>2012-85125039</t>
  </si>
  <si>
    <t>Planes de vida Indígenas apoyados y fortalecidos.</t>
  </si>
  <si>
    <t>2.05.30.01.02.01</t>
  </si>
  <si>
    <t>GERENCIA ADMINISTRATIVA Y POLITICAS DE GOBIERNO</t>
  </si>
  <si>
    <t xml:space="preserve"> Ejecución de los planes de inversión de los organismos de seguridad y defensa  </t>
  </si>
  <si>
    <t xml:space="preserve"> Apoyo comisaria de familia e inspecciones rurales de policía </t>
  </si>
  <si>
    <t>APOYO A LOS ORGANISMOS DE DEFENSA Y SEGURIDAD</t>
  </si>
  <si>
    <t>SOLUCIONES EN SEGURIDAD Y CONVIVENVCIA CIUDADANA</t>
  </si>
  <si>
    <t>APOYO A PROGRAMAS DE CONVIVENCIA PACIFICA Y SEGURIDAD CIUDADANA EN EL MUNICIPIO DE HATO COROZAL CASANARE.</t>
  </si>
  <si>
    <t>2012-85125002</t>
  </si>
  <si>
    <t>Planes de inversión ejecutados.</t>
  </si>
  <si>
    <t>N/A</t>
  </si>
  <si>
    <t>Comisaria de familia e inspecciones apoyadas.</t>
  </si>
  <si>
    <t>2.05.30.02.01.02</t>
  </si>
  <si>
    <t>2.05.30.02.01.01</t>
  </si>
  <si>
    <t xml:space="preserve">Estrategias en educación sobre tránsito y transporte, señalización, convivencia ciudadana y orden público.  </t>
  </si>
  <si>
    <t xml:space="preserve">SOLUCIONES PARA LA CONVIVENCIA CIUDADANA </t>
  </si>
  <si>
    <t>Estrategias formuladas</t>
  </si>
  <si>
    <t>DESARROLLO COMUNITARIO</t>
  </si>
  <si>
    <t>Fortalecer las formas asociativas de carácter civil, en la generación de espacios Democráticos y participativos en los ámbitos: político administrativo, comunitario, control y vigilancia del manejo e inversión de los recursos públicos.</t>
  </si>
  <si>
    <t>ORGANIZACIÓN Y APOYO A LOS CONSEJOS SECTORIALES</t>
  </si>
  <si>
    <t>CAPACITACION Y ORGANIZACIÓN COMUNITARIA COMO PARTE DE LA SOLUCION</t>
  </si>
  <si>
    <t>FORTALECIMIENTO DE LA CALIDAD ADMINISTRATIVA E IMPACTO INSTITUCIONAL, EN LA ADMINISTRACIÓN MUNICIPAL DEL MUNICIPIO DE HATO COROZAL CASANARE.</t>
  </si>
  <si>
    <t>2012-85125003</t>
  </si>
  <si>
    <t>Veedurías ciudadanas construidas y fortalecidas.</t>
  </si>
  <si>
    <t>Consejos y Comités sectoriales.</t>
  </si>
  <si>
    <t>2.05.39.01.01.01</t>
  </si>
  <si>
    <t>2.05.39.01.01.02</t>
  </si>
  <si>
    <t xml:space="preserve"> Ajuste al esquema de ordenamiento territorial. </t>
  </si>
  <si>
    <t xml:space="preserve"> Gestión para la legalización de predios </t>
  </si>
  <si>
    <t xml:space="preserve"> Realizar 2 audiencias públicas de rendiciones de cuentas anuales. </t>
  </si>
  <si>
    <t xml:space="preserve"> Realizar el mantenimiento y desarrollo del sistema de control interno municipal </t>
  </si>
  <si>
    <t>FORTALECIMIENTO A SISTEMAS DE INFORMACION Y GESTION</t>
  </si>
  <si>
    <t>FORTALECIMIENTO INSTITUCIONAL COMO PARTE DE LA SOLUCION</t>
  </si>
  <si>
    <t>DESARROLLO INSTITUCIONAL</t>
  </si>
  <si>
    <t>Fortalecer la capacidad institucional consolidando una política de gerencia pública incluyente y de buen gobierno planificando, gestionando y garantizando transparencia en las decisiones e inversión de los recursos.</t>
  </si>
  <si>
    <t>Esquema de ordenamiento territorial ajustado.</t>
  </si>
  <si>
    <t>Predios legalizados gestionados.</t>
  </si>
  <si>
    <t>Audiencias públicas realizadas anualmente.</t>
  </si>
  <si>
    <t>Mantenimiento realizado y sistema funcionando.</t>
  </si>
  <si>
    <t>2.05.47.02.01.01.01</t>
  </si>
  <si>
    <t>2.05.47.02.01.01.02</t>
  </si>
  <si>
    <t>2.05.47.02.01.01.03</t>
  </si>
  <si>
    <t>2.05.47.02.01.01.04</t>
  </si>
  <si>
    <t>EMERGENCIAS Y DESASTRES</t>
  </si>
  <si>
    <t>Fomentar entre los ciudadanos una relación responsable y armónica con los recursos naturales para contribuir a la prevención y atención de los fenómenos naturales y antrópicos.</t>
  </si>
  <si>
    <t>EMERGENCIAS Y DESASTRES CON SOLUCION</t>
  </si>
  <si>
    <t xml:space="preserve"> Mantenimiento y dotación para el funcionamiento de los organismos de socorro </t>
  </si>
  <si>
    <t xml:space="preserve"> Estudios, diseños y construcción de obras de protección y estabilización geotécnica. </t>
  </si>
  <si>
    <t xml:space="preserve"> Formulación del plan municipal para la gestión del riesgo de desastres. </t>
  </si>
  <si>
    <t xml:space="preserve">Servicio público de prevención y atención de incendios </t>
  </si>
  <si>
    <t>GARANTIZAR LA OPERATIVIZACIÓN DEL CLOPAD A NIVEL LOCAL.</t>
  </si>
  <si>
    <t>APOYO A LOS ORGANISMOS DE SOCORRO Y SEGURIDAD</t>
  </si>
  <si>
    <t>Apoyo  a programas de prevenciòn y atenciòn de desastres</t>
  </si>
  <si>
    <t>Programas apoyados</t>
  </si>
  <si>
    <t>Convenios celebrados y ejecutados con los Organismos de socorro.</t>
  </si>
  <si>
    <t>Estudios y diseños elaborados y obras de protección construidas.</t>
  </si>
  <si>
    <t>Plan formulado.</t>
  </si>
  <si>
    <t>Prevenciones y atenciones realizadas</t>
  </si>
  <si>
    <t>2.05.47.03.01.01.01</t>
  </si>
  <si>
    <t>2.05.47.03.01.02.01</t>
  </si>
  <si>
    <t>2.05.47.03.01.02.02</t>
  </si>
  <si>
    <t>2.05.47.03.01.02.03</t>
  </si>
  <si>
    <t>2.05.47.03.01.02.04</t>
  </si>
  <si>
    <t>SGP</t>
  </si>
  <si>
    <t>REGALIAS</t>
  </si>
  <si>
    <t>RECURSOS PROPIOS</t>
  </si>
  <si>
    <t xml:space="preserve">INGRESOS CORRIENTES DE DESTINACIÓN ESPECIFICA - </t>
  </si>
  <si>
    <t>TRANSFERENCIAS Y CONVENIOS</t>
  </si>
  <si>
    <t>GARANTIZAR LA REDUCCIÓN DEL RIESGO ASOCIADO CON FENÓMENOS DE ORIGEN NATURAL, SOCIO-NATURAL, ANTRÓPICO, PRESTACIÓN EFECTIVA DE LOS SERVICIOS DE RESPUESTA Y RECUPERACIÓN DE DESASTRES  EN EL MUNICIPIO DE HATO COROZAL - CASANARE.</t>
  </si>
  <si>
    <t>2012-85125058</t>
  </si>
  <si>
    <t>Implementación de medidas que garanticen los derechos de las víctimas en concordancia con la ley 1448 de 2011 de la Polìtica pùblica para la atenciòn, asistencia y reparaciòn a victimas del conflicto armado en coordinaciòn y articulaciòn con la Unidad Nacional de reparaciòn y atenciòn integral de vìctimas</t>
  </si>
  <si>
    <t xml:space="preserve"> Apoyo a proyectos productivos a población víctima del conflicto </t>
  </si>
  <si>
    <t xml:space="preserve"> Formulación e implementación del plan integral único para la atención integral a la población desplazada </t>
  </si>
  <si>
    <t>Proyectos productivos apoyados.</t>
  </si>
  <si>
    <t>Plan formulado e implementado</t>
  </si>
  <si>
    <t>Cobertura en educación para la población víctima del conflicto.</t>
  </si>
  <si>
    <t>2.05.30.01.01.01</t>
  </si>
  <si>
    <t>2.05.30.01.01.02</t>
  </si>
  <si>
    <t>2.05.30.01.01.03</t>
  </si>
  <si>
    <t>2.05.30.01.01.04</t>
  </si>
  <si>
    <t xml:space="preserve">Apoyo consejos y comités sectoriales </t>
  </si>
  <si>
    <t xml:space="preserve">Constituir y fortalecer 4 veedurías ciudadanas para el control social de gestión publica 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</si>
</sst>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libri Light"/>
      <family val="2"/>
    </font>
    <font>
      <b/>
      <sz val="9"/>
      <name val="Calibri Light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 Light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sz val="9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centerContinuous" vertical="center" wrapText="1"/>
      <protection locked="0"/>
    </xf>
    <xf numFmtId="0" fontId="8" fillId="33" borderId="10" xfId="0" applyFont="1" applyFill="1" applyBorder="1" applyAlignment="1" applyProtection="1">
      <alignment horizontal="centerContinuous" vertical="center" wrapText="1"/>
      <protection locked="0"/>
    </xf>
    <xf numFmtId="165" fontId="8" fillId="33" borderId="10" xfId="46" applyNumberFormat="1" applyFont="1" applyFill="1" applyBorder="1" applyAlignment="1" applyProtection="1">
      <alignment horizontal="centerContinuous" vertical="center" wrapText="1"/>
      <protection locked="0"/>
    </xf>
    <xf numFmtId="0" fontId="45" fillId="0" borderId="0" xfId="0" applyFont="1" applyAlignment="1">
      <alignment vertical="center"/>
    </xf>
    <xf numFmtId="0" fontId="46" fillId="0" borderId="0" xfId="0" applyFont="1" applyAlignment="1" applyProtection="1">
      <alignment horizontal="distributed" vertical="center" wrapText="1"/>
      <protection locked="0"/>
    </xf>
    <xf numFmtId="0" fontId="45" fillId="0" borderId="0" xfId="0" applyFont="1" applyAlignment="1">
      <alignment vertical="center" wrapText="1"/>
    </xf>
    <xf numFmtId="0" fontId="45" fillId="5" borderId="10" xfId="0" applyFont="1" applyFill="1" applyBorder="1" applyAlignment="1">
      <alignment vertical="center"/>
    </xf>
    <xf numFmtId="44" fontId="45" fillId="5" borderId="10" xfId="0" applyNumberFormat="1" applyFont="1" applyFill="1" applyBorder="1" applyAlignment="1">
      <alignment horizontal="center" vertical="center" wrapText="1"/>
    </xf>
    <xf numFmtId="0" fontId="45" fillId="5" borderId="10" xfId="0" applyFont="1" applyFill="1" applyBorder="1" applyAlignment="1">
      <alignment vertical="center" wrapText="1"/>
    </xf>
    <xf numFmtId="0" fontId="45" fillId="5" borderId="10" xfId="0" applyFont="1" applyFill="1" applyBorder="1" applyAlignment="1">
      <alignment horizontal="center" vertical="center"/>
    </xf>
    <xf numFmtId="0" fontId="45" fillId="7" borderId="10" xfId="0" applyFont="1" applyFill="1" applyBorder="1" applyAlignment="1">
      <alignment vertical="center"/>
    </xf>
    <xf numFmtId="44" fontId="45" fillId="7" borderId="10" xfId="0" applyNumberFormat="1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vertical="center" wrapText="1"/>
    </xf>
    <xf numFmtId="44" fontId="43" fillId="0" borderId="0" xfId="0" applyNumberFormat="1" applyFont="1" applyAlignment="1">
      <alignment vertical="center"/>
    </xf>
    <xf numFmtId="10" fontId="45" fillId="5" borderId="10" xfId="55" applyNumberFormat="1" applyFont="1" applyFill="1" applyBorder="1" applyAlignment="1">
      <alignment horizontal="center" vertical="center" wrapText="1"/>
    </xf>
    <xf numFmtId="10" fontId="45" fillId="7" borderId="10" xfId="55" applyNumberFormat="1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 wrapText="1"/>
    </xf>
    <xf numFmtId="0" fontId="45" fillId="5" borderId="10" xfId="0" applyFont="1" applyFill="1" applyBorder="1" applyAlignment="1">
      <alignment horizontal="center" vertical="center" wrapText="1"/>
    </xf>
    <xf numFmtId="0" fontId="45" fillId="2" borderId="10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vertical="center" wrapText="1"/>
    </xf>
    <xf numFmtId="0" fontId="45" fillId="6" borderId="10" xfId="0" applyFont="1" applyFill="1" applyBorder="1" applyAlignment="1">
      <alignment horizontal="center" vertical="center" wrapText="1"/>
    </xf>
    <xf numFmtId="0" fontId="45" fillId="6" borderId="10" xfId="0" applyFont="1" applyFill="1" applyBorder="1" applyAlignment="1">
      <alignment vertical="center"/>
    </xf>
    <xf numFmtId="0" fontId="11" fillId="5" borderId="10" xfId="53" applyFont="1" applyFill="1" applyBorder="1" applyAlignment="1">
      <alignment horizontal="justify" vertical="center" wrapText="1"/>
      <protection/>
    </xf>
    <xf numFmtId="0" fontId="11" fillId="2" borderId="10" xfId="53" applyFont="1" applyFill="1" applyBorder="1" applyAlignment="1">
      <alignment horizontal="justify" vertical="center" wrapText="1"/>
      <protection/>
    </xf>
    <xf numFmtId="0" fontId="45" fillId="2" borderId="10" xfId="0" applyFont="1" applyFill="1" applyBorder="1" applyAlignment="1">
      <alignment vertical="center"/>
    </xf>
    <xf numFmtId="44" fontId="45" fillId="2" borderId="10" xfId="0" applyNumberFormat="1" applyFont="1" applyFill="1" applyBorder="1" applyAlignment="1">
      <alignment horizontal="center" vertical="center" wrapText="1"/>
    </xf>
    <xf numFmtId="44" fontId="11" fillId="5" borderId="10" xfId="53" applyNumberFormat="1" applyFont="1" applyFill="1" applyBorder="1" applyAlignment="1">
      <alignment horizontal="justify" vertical="center" wrapText="1"/>
      <protection/>
    </xf>
    <xf numFmtId="0" fontId="11" fillId="5" borderId="10" xfId="53" applyFont="1" applyFill="1" applyBorder="1" applyAlignment="1">
      <alignment horizontal="center" vertical="center" wrapText="1"/>
      <protection/>
    </xf>
    <xf numFmtId="0" fontId="11" fillId="5" borderId="10" xfId="53" applyFont="1" applyFill="1" applyBorder="1" applyAlignment="1">
      <alignment horizontal="justify" vertical="center"/>
      <protection/>
    </xf>
    <xf numFmtId="10" fontId="45" fillId="2" borderId="10" xfId="55" applyNumberFormat="1" applyFont="1" applyFill="1" applyBorder="1" applyAlignment="1">
      <alignment horizontal="center" vertical="center" wrapText="1"/>
    </xf>
    <xf numFmtId="10" fontId="45" fillId="15" borderId="10" xfId="55" applyNumberFormat="1" applyFont="1" applyFill="1" applyBorder="1" applyAlignment="1">
      <alignment horizontal="center" vertical="center" wrapText="1"/>
    </xf>
    <xf numFmtId="0" fontId="45" fillId="15" borderId="10" xfId="0" applyFont="1" applyFill="1" applyBorder="1" applyAlignment="1">
      <alignment vertical="center" wrapText="1"/>
    </xf>
    <xf numFmtId="0" fontId="45" fillId="15" borderId="10" xfId="0" applyFont="1" applyFill="1" applyBorder="1" applyAlignment="1">
      <alignment vertical="center"/>
    </xf>
    <xf numFmtId="0" fontId="45" fillId="15" borderId="10" xfId="0" applyFont="1" applyFill="1" applyBorder="1" applyAlignment="1">
      <alignment horizontal="center" vertical="center" wrapText="1"/>
    </xf>
    <xf numFmtId="44" fontId="45" fillId="15" borderId="10" xfId="0" applyNumberFormat="1" applyFont="1" applyFill="1" applyBorder="1" applyAlignment="1">
      <alignment horizontal="center" vertical="center" wrapText="1"/>
    </xf>
    <xf numFmtId="0" fontId="45" fillId="15" borderId="10" xfId="0" applyFont="1" applyFill="1" applyBorder="1" applyAlignment="1">
      <alignment horizontal="left" vertical="center" wrapText="1"/>
    </xf>
    <xf numFmtId="0" fontId="45" fillId="15" borderId="10" xfId="0" applyFont="1" applyFill="1" applyBorder="1" applyAlignment="1">
      <alignment horizontal="center" vertical="center"/>
    </xf>
    <xf numFmtId="44" fontId="45" fillId="5" borderId="10" xfId="46" applyNumberFormat="1" applyFont="1" applyFill="1" applyBorder="1" applyAlignment="1">
      <alignment horizontal="center" vertical="center"/>
    </xf>
    <xf numFmtId="44" fontId="45" fillId="5" borderId="10" xfId="46" applyNumberFormat="1" applyFont="1" applyFill="1" applyBorder="1" applyAlignment="1">
      <alignment horizontal="right" vertical="center"/>
    </xf>
    <xf numFmtId="0" fontId="11" fillId="5" borderId="10" xfId="0" applyFont="1" applyFill="1" applyBorder="1" applyAlignment="1">
      <alignment vertical="center" wrapText="1"/>
    </xf>
    <xf numFmtId="0" fontId="47" fillId="5" borderId="10" xfId="0" applyFont="1" applyFill="1" applyBorder="1" applyAlignment="1">
      <alignment vertical="center" wrapText="1"/>
    </xf>
    <xf numFmtId="44" fontId="45" fillId="5" borderId="10" xfId="46" applyNumberFormat="1" applyFont="1" applyFill="1" applyBorder="1" applyAlignment="1">
      <alignment vertical="center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5" fillId="2" borderId="10" xfId="0" applyFont="1" applyFill="1" applyBorder="1" applyAlignment="1">
      <alignment horizontal="center" vertical="center"/>
    </xf>
    <xf numFmtId="0" fontId="45" fillId="7" borderId="10" xfId="0" applyFont="1" applyFill="1" applyBorder="1" applyAlignment="1">
      <alignment horizontal="center" vertical="center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165" fontId="8" fillId="33" borderId="10" xfId="46" applyNumberFormat="1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>
      <alignment horizontal="center" vertical="center"/>
    </xf>
    <xf numFmtId="0" fontId="45" fillId="5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textRotation="255"/>
    </xf>
    <xf numFmtId="0" fontId="11" fillId="5" borderId="10" xfId="0" applyFont="1" applyFill="1" applyBorder="1" applyAlignment="1">
      <alignment horizontal="center" vertical="center" wrapText="1"/>
    </xf>
    <xf numFmtId="0" fontId="49" fillId="7" borderId="11" xfId="0" applyFont="1" applyFill="1" applyBorder="1" applyAlignment="1">
      <alignment horizontal="center" vertical="center" textRotation="255" wrapText="1"/>
    </xf>
    <xf numFmtId="0" fontId="49" fillId="7" borderId="13" xfId="0" applyFont="1" applyFill="1" applyBorder="1" applyAlignment="1">
      <alignment horizontal="center" vertical="center" textRotation="255" wrapText="1"/>
    </xf>
    <xf numFmtId="0" fontId="49" fillId="7" borderId="12" xfId="0" applyFont="1" applyFill="1" applyBorder="1" applyAlignment="1">
      <alignment horizontal="center" vertical="center" textRotation="255" wrapText="1"/>
    </xf>
    <xf numFmtId="0" fontId="44" fillId="0" borderId="11" xfId="0" applyFont="1" applyBorder="1" applyAlignment="1" applyProtection="1">
      <alignment horizontal="center" vertical="center" wrapText="1"/>
      <protection locked="0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10" fontId="45" fillId="5" borderId="11" xfId="55" applyNumberFormat="1" applyFont="1" applyFill="1" applyBorder="1" applyAlignment="1">
      <alignment horizontal="center" vertical="center" wrapText="1"/>
    </xf>
    <xf numFmtId="10" fontId="45" fillId="5" borderId="12" xfId="55" applyNumberFormat="1" applyFont="1" applyFill="1" applyBorder="1" applyAlignment="1">
      <alignment horizontal="center" vertical="center" wrapText="1"/>
    </xf>
    <xf numFmtId="0" fontId="45" fillId="5" borderId="11" xfId="0" applyFont="1" applyFill="1" applyBorder="1" applyAlignment="1">
      <alignment horizontal="center" vertical="center" wrapText="1"/>
    </xf>
    <xf numFmtId="0" fontId="45" fillId="5" borderId="13" xfId="0" applyFont="1" applyFill="1" applyBorder="1" applyAlignment="1">
      <alignment horizontal="center" vertical="center" wrapText="1"/>
    </xf>
    <xf numFmtId="0" fontId="45" fillId="5" borderId="12" xfId="0" applyFont="1" applyFill="1" applyBorder="1" applyAlignment="1">
      <alignment horizontal="center" vertical="center" wrapText="1"/>
    </xf>
    <xf numFmtId="0" fontId="45" fillId="7" borderId="11" xfId="0" applyFont="1" applyFill="1" applyBorder="1" applyAlignment="1">
      <alignment horizontal="center" vertical="center" wrapText="1"/>
    </xf>
    <xf numFmtId="0" fontId="45" fillId="7" borderId="13" xfId="0" applyFont="1" applyFill="1" applyBorder="1" applyAlignment="1">
      <alignment horizontal="center" vertical="center" wrapText="1"/>
    </xf>
    <xf numFmtId="0" fontId="45" fillId="7" borderId="12" xfId="0" applyFont="1" applyFill="1" applyBorder="1" applyAlignment="1">
      <alignment horizontal="center" vertical="center" wrapText="1"/>
    </xf>
    <xf numFmtId="0" fontId="50" fillId="5" borderId="11" xfId="0" applyFont="1" applyFill="1" applyBorder="1" applyAlignment="1">
      <alignment horizontal="center" vertical="center" textRotation="255" wrapText="1"/>
    </xf>
    <xf numFmtId="0" fontId="50" fillId="5" borderId="13" xfId="0" applyFont="1" applyFill="1" applyBorder="1" applyAlignment="1">
      <alignment horizontal="center" vertical="center" textRotation="255" wrapText="1"/>
    </xf>
    <xf numFmtId="0" fontId="50" fillId="5" borderId="12" xfId="0" applyFont="1" applyFill="1" applyBorder="1" applyAlignment="1">
      <alignment horizontal="center" vertical="center" textRotation="255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45" fillId="15" borderId="11" xfId="0" applyFont="1" applyFill="1" applyBorder="1" applyAlignment="1">
      <alignment horizontal="center" vertical="center" wrapText="1"/>
    </xf>
    <xf numFmtId="0" fontId="45" fillId="15" borderId="13" xfId="0" applyFont="1" applyFill="1" applyBorder="1" applyAlignment="1">
      <alignment horizontal="center" vertical="center" wrapText="1"/>
    </xf>
    <xf numFmtId="0" fontId="43" fillId="15" borderId="11" xfId="0" applyFont="1" applyFill="1" applyBorder="1" applyAlignment="1">
      <alignment horizontal="center" vertical="center" textRotation="255" wrapText="1"/>
    </xf>
    <xf numFmtId="0" fontId="43" fillId="15" borderId="13" xfId="0" applyFont="1" applyFill="1" applyBorder="1" applyAlignment="1">
      <alignment horizontal="center" vertical="center" textRotation="255" wrapText="1"/>
    </xf>
    <xf numFmtId="0" fontId="43" fillId="15" borderId="12" xfId="0" applyFont="1" applyFill="1" applyBorder="1" applyAlignment="1">
      <alignment horizontal="center" vertical="center" textRotation="255" wrapText="1"/>
    </xf>
    <xf numFmtId="0" fontId="45" fillId="15" borderId="12" xfId="0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horizontal="center" vertical="center" wrapText="1"/>
    </xf>
    <xf numFmtId="0" fontId="45" fillId="2" borderId="12" xfId="0" applyFont="1" applyFill="1" applyBorder="1" applyAlignment="1">
      <alignment horizontal="center" vertical="center" wrapText="1"/>
    </xf>
    <xf numFmtId="0" fontId="51" fillId="5" borderId="11" xfId="0" applyFont="1" applyFill="1" applyBorder="1" applyAlignment="1">
      <alignment horizontal="center" vertical="center" textRotation="255" wrapText="1"/>
    </xf>
    <xf numFmtId="0" fontId="51" fillId="5" borderId="13" xfId="0" applyFont="1" applyFill="1" applyBorder="1" applyAlignment="1">
      <alignment horizontal="center" vertical="center" textRotation="255" wrapText="1"/>
    </xf>
    <xf numFmtId="0" fontId="51" fillId="5" borderId="12" xfId="0" applyFont="1" applyFill="1" applyBorder="1" applyAlignment="1">
      <alignment horizontal="center" vertical="center" textRotation="255" wrapText="1"/>
    </xf>
    <xf numFmtId="0" fontId="49" fillId="2" borderId="11" xfId="0" applyFont="1" applyFill="1" applyBorder="1" applyAlignment="1">
      <alignment horizontal="center" vertical="center" textRotation="255" wrapText="1"/>
    </xf>
    <xf numFmtId="0" fontId="49" fillId="2" borderId="12" xfId="0" applyFont="1" applyFill="1" applyBorder="1" applyAlignment="1">
      <alignment horizontal="center" vertical="center" textRotation="255" wrapText="1"/>
    </xf>
    <xf numFmtId="0" fontId="45" fillId="5" borderId="11" xfId="0" applyFont="1" applyFill="1" applyBorder="1" applyAlignment="1">
      <alignment horizontal="center" vertical="center"/>
    </xf>
    <xf numFmtId="0" fontId="45" fillId="5" borderId="12" xfId="0" applyFont="1" applyFill="1" applyBorder="1" applyAlignment="1">
      <alignment horizontal="center" vertical="center"/>
    </xf>
    <xf numFmtId="9" fontId="45" fillId="5" borderId="11" xfId="0" applyNumberFormat="1" applyFont="1" applyFill="1" applyBorder="1" applyAlignment="1">
      <alignment horizontal="center" vertical="center"/>
    </xf>
    <xf numFmtId="0" fontId="0" fillId="15" borderId="11" xfId="0" applyFont="1" applyFill="1" applyBorder="1" applyAlignment="1">
      <alignment horizontal="center" vertical="center" textRotation="255" wrapText="1"/>
    </xf>
    <xf numFmtId="0" fontId="0" fillId="15" borderId="13" xfId="0" applyFont="1" applyFill="1" applyBorder="1" applyAlignment="1">
      <alignment horizontal="center" vertical="center" textRotation="255" wrapText="1"/>
    </xf>
    <xf numFmtId="0" fontId="0" fillId="15" borderId="12" xfId="0" applyFont="1" applyFill="1" applyBorder="1" applyAlignment="1">
      <alignment horizontal="center" vertical="center" textRotation="255" wrapText="1"/>
    </xf>
    <xf numFmtId="0" fontId="51" fillId="5" borderId="11" xfId="0" applyFont="1" applyFill="1" applyBorder="1" applyAlignment="1">
      <alignment horizontal="center" vertical="center" textRotation="255"/>
    </xf>
    <xf numFmtId="0" fontId="51" fillId="5" borderId="13" xfId="0" applyFont="1" applyFill="1" applyBorder="1" applyAlignment="1">
      <alignment horizontal="center" vertical="center" textRotation="255"/>
    </xf>
    <xf numFmtId="0" fontId="51" fillId="5" borderId="12" xfId="0" applyFont="1" applyFill="1" applyBorder="1" applyAlignment="1">
      <alignment horizontal="center" vertical="center" textRotation="255"/>
    </xf>
    <xf numFmtId="0" fontId="51" fillId="2" borderId="11" xfId="0" applyFont="1" applyFill="1" applyBorder="1" applyAlignment="1">
      <alignment horizontal="center" vertical="center" textRotation="255"/>
    </xf>
    <xf numFmtId="0" fontId="51" fillId="2" borderId="12" xfId="0" applyFont="1" applyFill="1" applyBorder="1" applyAlignment="1">
      <alignment horizontal="center" vertical="center" textRotation="255"/>
    </xf>
    <xf numFmtId="0" fontId="0" fillId="7" borderId="11" xfId="0" applyFont="1" applyFill="1" applyBorder="1" applyAlignment="1">
      <alignment horizontal="center" vertical="center" textRotation="255"/>
    </xf>
    <xf numFmtId="0" fontId="0" fillId="7" borderId="13" xfId="0" applyFont="1" applyFill="1" applyBorder="1" applyAlignment="1">
      <alignment horizontal="center" vertical="center" textRotation="255"/>
    </xf>
    <xf numFmtId="0" fontId="0" fillId="7" borderId="12" xfId="0" applyFont="1" applyFill="1" applyBorder="1" applyAlignment="1">
      <alignment horizontal="center" vertical="center" textRotation="255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4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25"/>
  <sheetViews>
    <sheetView tabSelected="1" zoomScale="70" zoomScaleNormal="70" zoomScalePageLayoutView="0" workbookViewId="0" topLeftCell="A3">
      <pane xSplit="1380" ySplit="735" topLeftCell="A11" activePane="bottomRight" state="split"/>
      <selection pane="topLeft" activeCell="A1" sqref="A1"/>
      <selection pane="topRight" activeCell="K3" sqref="K3:M3"/>
      <selection pane="bottomLeft" activeCell="A24" sqref="A24:S34"/>
      <selection pane="bottomRight" activeCell="C13" sqref="C13:O14"/>
    </sheetView>
  </sheetViews>
  <sheetFormatPr defaultColWidth="11.421875" defaultRowHeight="15"/>
  <cols>
    <col min="1" max="1" width="13.28125" style="5" customWidth="1"/>
    <col min="2" max="2" width="17.57421875" style="5" customWidth="1"/>
    <col min="3" max="3" width="10.28125" style="5" bestFit="1" customWidth="1"/>
    <col min="4" max="4" width="19.140625" style="5" customWidth="1"/>
    <col min="5" max="5" width="14.00390625" style="5" customWidth="1"/>
    <col min="6" max="6" width="16.28125" style="5" customWidth="1"/>
    <col min="7" max="7" width="17.7109375" style="5" customWidth="1"/>
    <col min="8" max="8" width="19.57421875" style="5" customWidth="1"/>
    <col min="9" max="9" width="14.00390625" style="5" customWidth="1"/>
    <col min="10" max="12" width="11.421875" style="5" customWidth="1"/>
    <col min="13" max="13" width="21.00390625" style="5" bestFit="1" customWidth="1"/>
    <col min="14" max="14" width="21.00390625" style="5" customWidth="1"/>
    <col min="15" max="15" width="17.140625" style="5" customWidth="1"/>
    <col min="16" max="16" width="24.8515625" style="5" bestFit="1" customWidth="1"/>
    <col min="17" max="17" width="10.421875" style="5" customWidth="1"/>
    <col min="18" max="18" width="17.7109375" style="5" customWidth="1"/>
    <col min="19" max="19" width="15.421875" style="5" customWidth="1"/>
    <col min="20" max="16384" width="11.421875" style="5" customWidth="1"/>
  </cols>
  <sheetData>
    <row r="3" spans="1:19" ht="15" customHeight="1">
      <c r="A3" s="49" t="s">
        <v>0</v>
      </c>
      <c r="B3" s="49" t="s">
        <v>16</v>
      </c>
      <c r="C3" s="54" t="s">
        <v>17</v>
      </c>
      <c r="D3" s="49" t="s">
        <v>3</v>
      </c>
      <c r="E3" s="49" t="s">
        <v>1</v>
      </c>
      <c r="F3" s="61" t="s">
        <v>20</v>
      </c>
      <c r="G3" s="49" t="s">
        <v>2</v>
      </c>
      <c r="H3" s="49" t="s">
        <v>4</v>
      </c>
      <c r="I3" s="49" t="s">
        <v>18</v>
      </c>
      <c r="J3" s="49" t="s">
        <v>5</v>
      </c>
      <c r="K3" s="53" t="s">
        <v>6</v>
      </c>
      <c r="L3" s="53"/>
      <c r="M3" s="53"/>
      <c r="N3" s="50" t="s">
        <v>21</v>
      </c>
      <c r="O3" s="52" t="s">
        <v>10</v>
      </c>
      <c r="P3" s="52"/>
      <c r="Q3" s="53" t="s">
        <v>14</v>
      </c>
      <c r="R3" s="53"/>
      <c r="S3" s="53" t="s">
        <v>15</v>
      </c>
    </row>
    <row r="4" spans="1:19" s="6" customFormat="1" ht="39.75" customHeight="1">
      <c r="A4" s="49"/>
      <c r="B4" s="49"/>
      <c r="C4" s="54"/>
      <c r="D4" s="49"/>
      <c r="E4" s="49"/>
      <c r="F4" s="62"/>
      <c r="G4" s="49"/>
      <c r="H4" s="49"/>
      <c r="I4" s="49"/>
      <c r="J4" s="49"/>
      <c r="K4" s="2" t="s">
        <v>7</v>
      </c>
      <c r="L4" s="2" t="s">
        <v>8</v>
      </c>
      <c r="M4" s="1" t="s">
        <v>9</v>
      </c>
      <c r="N4" s="51"/>
      <c r="O4" s="3" t="s">
        <v>13</v>
      </c>
      <c r="P4" s="4" t="s">
        <v>11</v>
      </c>
      <c r="Q4" s="2" t="s">
        <v>12</v>
      </c>
      <c r="R4" s="2" t="s">
        <v>7</v>
      </c>
      <c r="S4" s="53"/>
    </row>
    <row r="5" spans="1:23" ht="70.5" customHeight="1">
      <c r="A5" s="71" t="s">
        <v>22</v>
      </c>
      <c r="B5" s="65" t="s">
        <v>24</v>
      </c>
      <c r="C5" s="84" t="s">
        <v>23</v>
      </c>
      <c r="D5" s="65" t="s">
        <v>25</v>
      </c>
      <c r="E5" s="65" t="s">
        <v>26</v>
      </c>
      <c r="F5" s="16">
        <f>P5/$P$24</f>
        <v>0.009601533922624533</v>
      </c>
      <c r="G5" s="10" t="s">
        <v>27</v>
      </c>
      <c r="H5" s="10" t="s">
        <v>28</v>
      </c>
      <c r="I5" s="55" t="s">
        <v>30</v>
      </c>
      <c r="J5" s="56" t="s">
        <v>31</v>
      </c>
      <c r="K5" s="19" t="s">
        <v>32</v>
      </c>
      <c r="L5" s="11">
        <v>0</v>
      </c>
      <c r="M5" s="11">
        <v>1</v>
      </c>
      <c r="N5" s="8"/>
      <c r="O5" s="21" t="s">
        <v>33</v>
      </c>
      <c r="P5" s="40">
        <v>5000000</v>
      </c>
      <c r="Q5" s="11">
        <v>1</v>
      </c>
      <c r="R5" s="19" t="str">
        <f>IF(Q5=1,$W$5,IF(Q5=2,$W$6,IF(Q5=3,$W$7,IF(Q5=4,$W$8,IF(Q5=5,$W$9,)))))</f>
        <v>SGP</v>
      </c>
      <c r="S5" s="10" t="s">
        <v>34</v>
      </c>
      <c r="V5" s="45">
        <v>1</v>
      </c>
      <c r="W5" s="46" t="s">
        <v>95</v>
      </c>
    </row>
    <row r="6" spans="1:23" ht="192" customHeight="1">
      <c r="A6" s="72"/>
      <c r="B6" s="66"/>
      <c r="C6" s="85"/>
      <c r="D6" s="66"/>
      <c r="E6" s="66"/>
      <c r="F6" s="16">
        <f>P6/$P$24</f>
        <v>0.019203067845249066</v>
      </c>
      <c r="G6" s="57" t="s">
        <v>29</v>
      </c>
      <c r="H6" s="74" t="s">
        <v>102</v>
      </c>
      <c r="I6" s="55"/>
      <c r="J6" s="56"/>
      <c r="K6" s="65" t="s">
        <v>107</v>
      </c>
      <c r="L6" s="89">
        <v>0</v>
      </c>
      <c r="M6" s="91">
        <v>1</v>
      </c>
      <c r="N6" s="89"/>
      <c r="O6" s="21" t="s">
        <v>108</v>
      </c>
      <c r="P6" s="41">
        <v>10000000</v>
      </c>
      <c r="Q6" s="11">
        <v>1</v>
      </c>
      <c r="R6" s="19" t="str">
        <f aca="true" t="shared" si="0" ref="R6:R23">IF(Q6=1,$W$5,IF(Q6=2,$W$6,IF(Q6=3,$W$7,IF(Q6=4,$W$8,IF(Q6=5,$W$9,)))))</f>
        <v>SGP</v>
      </c>
      <c r="S6" s="10" t="s">
        <v>34</v>
      </c>
      <c r="V6" s="45">
        <v>2</v>
      </c>
      <c r="W6" s="46" t="s">
        <v>96</v>
      </c>
    </row>
    <row r="7" spans="1:23" ht="48">
      <c r="A7" s="72"/>
      <c r="B7" s="66"/>
      <c r="C7" s="85"/>
      <c r="D7" s="66"/>
      <c r="E7" s="66"/>
      <c r="F7" s="16">
        <f>P7/$P$24</f>
        <v>0.01152184070714944</v>
      </c>
      <c r="G7" s="57"/>
      <c r="H7" s="75"/>
      <c r="I7" s="55"/>
      <c r="J7" s="56"/>
      <c r="K7" s="67"/>
      <c r="L7" s="90"/>
      <c r="M7" s="90"/>
      <c r="N7" s="90"/>
      <c r="O7" s="21" t="s">
        <v>109</v>
      </c>
      <c r="P7" s="41">
        <v>6000000</v>
      </c>
      <c r="Q7" s="11">
        <v>1</v>
      </c>
      <c r="R7" s="19" t="str">
        <f t="shared" si="0"/>
        <v>SGP</v>
      </c>
      <c r="S7" s="10" t="s">
        <v>34</v>
      </c>
      <c r="V7" s="45">
        <v>3</v>
      </c>
      <c r="W7" s="46" t="s">
        <v>97</v>
      </c>
    </row>
    <row r="8" spans="1:23" ht="60">
      <c r="A8" s="72"/>
      <c r="B8" s="66"/>
      <c r="C8" s="85"/>
      <c r="D8" s="66"/>
      <c r="E8" s="66"/>
      <c r="F8" s="63">
        <f>P8/$P$24</f>
        <v>0.019203067845249066</v>
      </c>
      <c r="G8" s="57"/>
      <c r="H8" s="42" t="s">
        <v>103</v>
      </c>
      <c r="I8" s="55"/>
      <c r="J8" s="56"/>
      <c r="K8" s="19" t="s">
        <v>105</v>
      </c>
      <c r="L8" s="11">
        <v>0</v>
      </c>
      <c r="M8" s="11">
        <v>1</v>
      </c>
      <c r="N8" s="8"/>
      <c r="O8" s="43" t="s">
        <v>110</v>
      </c>
      <c r="P8" s="44">
        <v>10000000</v>
      </c>
      <c r="Q8" s="11">
        <v>1</v>
      </c>
      <c r="R8" s="19" t="str">
        <f t="shared" si="0"/>
        <v>SGP</v>
      </c>
      <c r="S8" s="10" t="s">
        <v>34</v>
      </c>
      <c r="V8" s="45">
        <v>4</v>
      </c>
      <c r="W8" s="46" t="s">
        <v>98</v>
      </c>
    </row>
    <row r="9" spans="1:23" ht="72">
      <c r="A9" s="72"/>
      <c r="B9" s="66"/>
      <c r="C9" s="85"/>
      <c r="D9" s="66"/>
      <c r="E9" s="67"/>
      <c r="F9" s="64"/>
      <c r="G9" s="57"/>
      <c r="H9" s="42" t="s">
        <v>104</v>
      </c>
      <c r="I9" s="55"/>
      <c r="J9" s="56"/>
      <c r="K9" s="19" t="s">
        <v>106</v>
      </c>
      <c r="L9" s="11">
        <v>0</v>
      </c>
      <c r="M9" s="11">
        <v>1</v>
      </c>
      <c r="N9" s="8"/>
      <c r="O9" s="43" t="s">
        <v>111</v>
      </c>
      <c r="P9" s="44">
        <v>10000000</v>
      </c>
      <c r="Q9" s="11">
        <v>1</v>
      </c>
      <c r="R9" s="19" t="str">
        <f t="shared" si="0"/>
        <v>SGP</v>
      </c>
      <c r="S9" s="10" t="s">
        <v>34</v>
      </c>
      <c r="V9" s="45">
        <v>5</v>
      </c>
      <c r="W9" s="46" t="s">
        <v>99</v>
      </c>
    </row>
    <row r="10" spans="1:19" ht="48" customHeight="1">
      <c r="A10" s="72"/>
      <c r="B10" s="66"/>
      <c r="C10" s="85"/>
      <c r="D10" s="66"/>
      <c r="E10" s="65" t="s">
        <v>38</v>
      </c>
      <c r="F10" s="63">
        <f aca="true" t="shared" si="1" ref="F10:F23">P10/$P$24</f>
        <v>0.3264521533692341</v>
      </c>
      <c r="G10" s="65" t="s">
        <v>37</v>
      </c>
      <c r="H10" s="25" t="s">
        <v>35</v>
      </c>
      <c r="I10" s="65" t="s">
        <v>39</v>
      </c>
      <c r="J10" s="95" t="s">
        <v>40</v>
      </c>
      <c r="K10" s="25" t="s">
        <v>41</v>
      </c>
      <c r="L10" s="25" t="s">
        <v>42</v>
      </c>
      <c r="M10" s="30">
        <v>3</v>
      </c>
      <c r="N10" s="25"/>
      <c r="O10" s="30" t="s">
        <v>44</v>
      </c>
      <c r="P10" s="29">
        <v>170000000</v>
      </c>
      <c r="Q10" s="30">
        <v>4</v>
      </c>
      <c r="R10" s="19" t="str">
        <f t="shared" si="0"/>
        <v>INGRESOS CORRIENTES DE DESTINACIÓN ESPECIFICA - </v>
      </c>
      <c r="S10" s="25" t="s">
        <v>34</v>
      </c>
    </row>
    <row r="11" spans="1:19" ht="48">
      <c r="A11" s="72"/>
      <c r="B11" s="66"/>
      <c r="C11" s="85"/>
      <c r="D11" s="66"/>
      <c r="E11" s="66"/>
      <c r="F11" s="64">
        <f t="shared" si="1"/>
        <v>0.17810869622333994</v>
      </c>
      <c r="G11" s="67"/>
      <c r="H11" s="25" t="s">
        <v>36</v>
      </c>
      <c r="I11" s="66"/>
      <c r="J11" s="96"/>
      <c r="K11" s="19" t="s">
        <v>43</v>
      </c>
      <c r="L11" s="19">
        <v>5</v>
      </c>
      <c r="M11" s="11">
        <v>4</v>
      </c>
      <c r="N11" s="8"/>
      <c r="O11" s="19" t="s">
        <v>45</v>
      </c>
      <c r="P11" s="9">
        <v>92750126</v>
      </c>
      <c r="Q11" s="11">
        <v>1</v>
      </c>
      <c r="R11" s="19" t="str">
        <f t="shared" si="0"/>
        <v>SGP</v>
      </c>
      <c r="S11" s="10" t="s">
        <v>34</v>
      </c>
    </row>
    <row r="12" spans="1:19" ht="72">
      <c r="A12" s="72"/>
      <c r="B12" s="66"/>
      <c r="C12" s="86"/>
      <c r="D12" s="67"/>
      <c r="E12" s="67"/>
      <c r="F12" s="16">
        <f t="shared" si="1"/>
        <v>0.019203067845249066</v>
      </c>
      <c r="G12" s="10" t="s">
        <v>47</v>
      </c>
      <c r="H12" s="31" t="s">
        <v>46</v>
      </c>
      <c r="I12" s="67"/>
      <c r="J12" s="97"/>
      <c r="K12" s="19" t="s">
        <v>48</v>
      </c>
      <c r="L12" s="19">
        <v>0</v>
      </c>
      <c r="M12" s="11">
        <v>1</v>
      </c>
      <c r="N12" s="8"/>
      <c r="O12" s="19" t="s">
        <v>45</v>
      </c>
      <c r="P12" s="9">
        <v>10000000</v>
      </c>
      <c r="Q12" s="8">
        <v>1</v>
      </c>
      <c r="R12" s="19" t="str">
        <f t="shared" si="0"/>
        <v>SGP</v>
      </c>
      <c r="S12" s="10" t="s">
        <v>34</v>
      </c>
    </row>
    <row r="13" spans="1:19" ht="144" customHeight="1">
      <c r="A13" s="72"/>
      <c r="B13" s="66"/>
      <c r="C13" s="87" t="s">
        <v>49</v>
      </c>
      <c r="D13" s="82" t="s">
        <v>50</v>
      </c>
      <c r="E13" s="82" t="s">
        <v>52</v>
      </c>
      <c r="F13" s="32">
        <f t="shared" si="1"/>
        <v>0.0038406135690498134</v>
      </c>
      <c r="G13" s="82" t="s">
        <v>51</v>
      </c>
      <c r="H13" s="26" t="s">
        <v>113</v>
      </c>
      <c r="I13" s="82" t="s">
        <v>53</v>
      </c>
      <c r="J13" s="98" t="s">
        <v>54</v>
      </c>
      <c r="K13" s="20" t="s">
        <v>55</v>
      </c>
      <c r="L13" s="20">
        <v>0</v>
      </c>
      <c r="M13" s="47">
        <v>1</v>
      </c>
      <c r="N13" s="27"/>
      <c r="O13" s="20" t="s">
        <v>57</v>
      </c>
      <c r="P13" s="28">
        <v>2000000</v>
      </c>
      <c r="Q13" s="24">
        <v>1</v>
      </c>
      <c r="R13" s="23" t="str">
        <f t="shared" si="0"/>
        <v>SGP</v>
      </c>
      <c r="S13" s="22" t="s">
        <v>34</v>
      </c>
    </row>
    <row r="14" spans="1:19" ht="48">
      <c r="A14" s="72"/>
      <c r="B14" s="66"/>
      <c r="C14" s="88"/>
      <c r="D14" s="83"/>
      <c r="E14" s="83"/>
      <c r="F14" s="32">
        <f t="shared" si="1"/>
        <v>0.019203067845249066</v>
      </c>
      <c r="G14" s="83"/>
      <c r="H14" s="26" t="s">
        <v>112</v>
      </c>
      <c r="I14" s="83"/>
      <c r="J14" s="99"/>
      <c r="K14" s="20" t="s">
        <v>56</v>
      </c>
      <c r="L14" s="20">
        <v>0</v>
      </c>
      <c r="M14" s="47">
        <v>1</v>
      </c>
      <c r="N14" s="27"/>
      <c r="O14" s="20" t="s">
        <v>58</v>
      </c>
      <c r="P14" s="28">
        <v>10000000</v>
      </c>
      <c r="Q14" s="24">
        <v>1</v>
      </c>
      <c r="R14" s="23" t="str">
        <f t="shared" si="0"/>
        <v>SGP</v>
      </c>
      <c r="S14" s="22" t="s">
        <v>34</v>
      </c>
    </row>
    <row r="15" spans="1:19" ht="48">
      <c r="A15" s="72"/>
      <c r="B15" s="66"/>
      <c r="C15" s="58" t="s">
        <v>65</v>
      </c>
      <c r="D15" s="68" t="s">
        <v>66</v>
      </c>
      <c r="E15" s="68" t="s">
        <v>64</v>
      </c>
      <c r="F15" s="17">
        <f t="shared" si="1"/>
        <v>0.2304368141429888</v>
      </c>
      <c r="G15" s="68" t="s">
        <v>63</v>
      </c>
      <c r="H15" s="14" t="s">
        <v>59</v>
      </c>
      <c r="I15" s="68" t="s">
        <v>53</v>
      </c>
      <c r="J15" s="100" t="s">
        <v>54</v>
      </c>
      <c r="K15" s="18" t="s">
        <v>67</v>
      </c>
      <c r="L15" s="18">
        <v>0</v>
      </c>
      <c r="M15" s="48">
        <v>1</v>
      </c>
      <c r="N15" s="12"/>
      <c r="O15" s="18" t="s">
        <v>71</v>
      </c>
      <c r="P15" s="13">
        <v>120000000</v>
      </c>
      <c r="Q15" s="12">
        <v>3</v>
      </c>
      <c r="R15" s="18" t="str">
        <f t="shared" si="0"/>
        <v>RECURSOS PROPIOS</v>
      </c>
      <c r="S15" s="14" t="s">
        <v>34</v>
      </c>
    </row>
    <row r="16" spans="1:19" ht="48">
      <c r="A16" s="72"/>
      <c r="B16" s="66"/>
      <c r="C16" s="59"/>
      <c r="D16" s="69"/>
      <c r="E16" s="69"/>
      <c r="F16" s="17">
        <f t="shared" si="1"/>
        <v>0.019203067845249066</v>
      </c>
      <c r="G16" s="69"/>
      <c r="H16" s="14" t="s">
        <v>60</v>
      </c>
      <c r="I16" s="69"/>
      <c r="J16" s="101"/>
      <c r="K16" s="18" t="s">
        <v>68</v>
      </c>
      <c r="L16" s="18" t="s">
        <v>19</v>
      </c>
      <c r="M16" s="48">
        <v>30</v>
      </c>
      <c r="N16" s="12"/>
      <c r="O16" s="18" t="s">
        <v>72</v>
      </c>
      <c r="P16" s="13">
        <v>10000000</v>
      </c>
      <c r="Q16" s="12">
        <v>3</v>
      </c>
      <c r="R16" s="18" t="str">
        <f t="shared" si="0"/>
        <v>RECURSOS PROPIOS</v>
      </c>
      <c r="S16" s="14" t="s">
        <v>34</v>
      </c>
    </row>
    <row r="17" spans="1:19" ht="48">
      <c r="A17" s="72"/>
      <c r="B17" s="66"/>
      <c r="C17" s="59"/>
      <c r="D17" s="69"/>
      <c r="E17" s="69"/>
      <c r="F17" s="17">
        <f t="shared" si="1"/>
        <v>0.01152184070714944</v>
      </c>
      <c r="G17" s="69"/>
      <c r="H17" s="14" t="s">
        <v>61</v>
      </c>
      <c r="I17" s="69"/>
      <c r="J17" s="101"/>
      <c r="K17" s="18" t="s">
        <v>69</v>
      </c>
      <c r="L17" s="18">
        <v>0</v>
      </c>
      <c r="M17" s="48">
        <v>2</v>
      </c>
      <c r="N17" s="12"/>
      <c r="O17" s="18" t="s">
        <v>73</v>
      </c>
      <c r="P17" s="13">
        <v>6000000</v>
      </c>
      <c r="Q17" s="12">
        <v>1</v>
      </c>
      <c r="R17" s="18" t="str">
        <f t="shared" si="0"/>
        <v>SGP</v>
      </c>
      <c r="S17" s="14" t="s">
        <v>34</v>
      </c>
    </row>
    <row r="18" spans="1:19" ht="60">
      <c r="A18" s="72"/>
      <c r="B18" s="66"/>
      <c r="C18" s="60"/>
      <c r="D18" s="70"/>
      <c r="E18" s="70"/>
      <c r="F18" s="17">
        <f t="shared" si="1"/>
        <v>0.015362454276199254</v>
      </c>
      <c r="G18" s="70"/>
      <c r="H18" s="18" t="s">
        <v>62</v>
      </c>
      <c r="I18" s="70"/>
      <c r="J18" s="102"/>
      <c r="K18" s="18" t="s">
        <v>70</v>
      </c>
      <c r="L18" s="18">
        <v>0</v>
      </c>
      <c r="M18" s="48">
        <v>1</v>
      </c>
      <c r="N18" s="12"/>
      <c r="O18" s="18" t="s">
        <v>74</v>
      </c>
      <c r="P18" s="13">
        <v>8000000</v>
      </c>
      <c r="Q18" s="12">
        <v>1</v>
      </c>
      <c r="R18" s="18" t="str">
        <f t="shared" si="0"/>
        <v>SGP</v>
      </c>
      <c r="S18" s="14" t="s">
        <v>34</v>
      </c>
    </row>
    <row r="19" spans="1:19" ht="63" customHeight="1">
      <c r="A19" s="72"/>
      <c r="B19" s="66"/>
      <c r="C19" s="78" t="s">
        <v>75</v>
      </c>
      <c r="D19" s="76" t="s">
        <v>76</v>
      </c>
      <c r="E19" s="76" t="s">
        <v>77</v>
      </c>
      <c r="F19" s="33">
        <f t="shared" si="1"/>
        <v>0.019203067845249066</v>
      </c>
      <c r="G19" s="34" t="s">
        <v>82</v>
      </c>
      <c r="H19" s="34" t="s">
        <v>84</v>
      </c>
      <c r="I19" s="76" t="s">
        <v>100</v>
      </c>
      <c r="J19" s="92" t="s">
        <v>101</v>
      </c>
      <c r="K19" s="36" t="s">
        <v>85</v>
      </c>
      <c r="L19" s="36">
        <v>0</v>
      </c>
      <c r="M19" s="39">
        <v>2</v>
      </c>
      <c r="N19" s="35"/>
      <c r="O19" s="36" t="s">
        <v>90</v>
      </c>
      <c r="P19" s="37">
        <v>10000000</v>
      </c>
      <c r="Q19" s="35">
        <v>3</v>
      </c>
      <c r="R19" s="36" t="str">
        <f t="shared" si="0"/>
        <v>RECURSOS PROPIOS</v>
      </c>
      <c r="S19" s="34" t="s">
        <v>34</v>
      </c>
    </row>
    <row r="20" spans="1:19" ht="78" customHeight="1">
      <c r="A20" s="72"/>
      <c r="B20" s="66"/>
      <c r="C20" s="79"/>
      <c r="D20" s="77"/>
      <c r="E20" s="77"/>
      <c r="F20" s="33">
        <f t="shared" si="1"/>
        <v>0.02304368141429888</v>
      </c>
      <c r="G20" s="76" t="s">
        <v>83</v>
      </c>
      <c r="H20" s="34" t="s">
        <v>78</v>
      </c>
      <c r="I20" s="77"/>
      <c r="J20" s="93"/>
      <c r="K20" s="36" t="s">
        <v>86</v>
      </c>
      <c r="L20" s="36">
        <v>0</v>
      </c>
      <c r="M20" s="39">
        <v>1</v>
      </c>
      <c r="N20" s="35"/>
      <c r="O20" s="36" t="s">
        <v>91</v>
      </c>
      <c r="P20" s="37">
        <v>12000000</v>
      </c>
      <c r="Q20" s="35">
        <v>1</v>
      </c>
      <c r="R20" s="36" t="str">
        <f t="shared" si="0"/>
        <v>SGP</v>
      </c>
      <c r="S20" s="34" t="s">
        <v>34</v>
      </c>
    </row>
    <row r="21" spans="1:19" ht="72">
      <c r="A21" s="72"/>
      <c r="B21" s="66"/>
      <c r="C21" s="79"/>
      <c r="D21" s="77"/>
      <c r="E21" s="77"/>
      <c r="F21" s="33">
        <f t="shared" si="1"/>
        <v>0.01728276106072416</v>
      </c>
      <c r="G21" s="77"/>
      <c r="H21" s="34" t="s">
        <v>79</v>
      </c>
      <c r="I21" s="77"/>
      <c r="J21" s="93"/>
      <c r="K21" s="36" t="s">
        <v>87</v>
      </c>
      <c r="L21" s="36" t="s">
        <v>42</v>
      </c>
      <c r="M21" s="39">
        <v>1</v>
      </c>
      <c r="N21" s="35"/>
      <c r="O21" s="36" t="s">
        <v>92</v>
      </c>
      <c r="P21" s="37">
        <v>9000000</v>
      </c>
      <c r="Q21" s="35">
        <v>1</v>
      </c>
      <c r="R21" s="36" t="str">
        <f t="shared" si="0"/>
        <v>SGP</v>
      </c>
      <c r="S21" s="34" t="s">
        <v>34</v>
      </c>
    </row>
    <row r="22" spans="1:19" ht="48">
      <c r="A22" s="72"/>
      <c r="B22" s="66"/>
      <c r="C22" s="79"/>
      <c r="D22" s="77"/>
      <c r="E22" s="77"/>
      <c r="F22" s="33">
        <f t="shared" si="1"/>
        <v>0.009601533922624533</v>
      </c>
      <c r="G22" s="77"/>
      <c r="H22" s="38" t="s">
        <v>80</v>
      </c>
      <c r="I22" s="77"/>
      <c r="J22" s="93"/>
      <c r="K22" s="36" t="s">
        <v>88</v>
      </c>
      <c r="L22" s="36">
        <v>0</v>
      </c>
      <c r="M22" s="39">
        <v>1</v>
      </c>
      <c r="N22" s="35"/>
      <c r="O22" s="36" t="s">
        <v>93</v>
      </c>
      <c r="P22" s="37">
        <v>5000000</v>
      </c>
      <c r="Q22" s="35">
        <v>1</v>
      </c>
      <c r="R22" s="36" t="str">
        <f t="shared" si="0"/>
        <v>SGP</v>
      </c>
      <c r="S22" s="34" t="s">
        <v>34</v>
      </c>
    </row>
    <row r="23" spans="1:19" ht="65.25" customHeight="1">
      <c r="A23" s="73"/>
      <c r="B23" s="66"/>
      <c r="C23" s="80"/>
      <c r="D23" s="81"/>
      <c r="E23" s="81"/>
      <c r="F23" s="33">
        <f t="shared" si="1"/>
        <v>0.0288046017678736</v>
      </c>
      <c r="G23" s="77"/>
      <c r="H23" s="38" t="s">
        <v>81</v>
      </c>
      <c r="I23" s="81"/>
      <c r="J23" s="94"/>
      <c r="K23" s="36" t="s">
        <v>89</v>
      </c>
      <c r="L23" s="39">
        <v>0</v>
      </c>
      <c r="M23" s="39">
        <v>1</v>
      </c>
      <c r="N23" s="35"/>
      <c r="O23" s="36" t="s">
        <v>94</v>
      </c>
      <c r="P23" s="37">
        <v>15000000</v>
      </c>
      <c r="Q23" s="35">
        <v>4</v>
      </c>
      <c r="R23" s="36" t="str">
        <f t="shared" si="0"/>
        <v>INGRESOS CORRIENTES DE DESTINACIÓN ESPECIFICA - </v>
      </c>
      <c r="S23" s="34" t="s">
        <v>34</v>
      </c>
    </row>
    <row r="24" ht="15">
      <c r="P24" s="15">
        <f>SUM(P5:P23)</f>
        <v>520750126</v>
      </c>
    </row>
    <row r="25" ht="60.75" customHeight="1">
      <c r="G25" s="7"/>
    </row>
    <row r="28" ht="60.75" customHeight="1"/>
    <row r="29" ht="111.75" customHeight="1"/>
    <row r="30" ht="129.75" customHeight="1"/>
  </sheetData>
  <sheetProtection/>
  <mergeCells count="52">
    <mergeCell ref="I10:I12"/>
    <mergeCell ref="J10:J12"/>
    <mergeCell ref="I13:I14"/>
    <mergeCell ref="J13:J14"/>
    <mergeCell ref="J15:J18"/>
    <mergeCell ref="I15:I18"/>
    <mergeCell ref="A5:A23"/>
    <mergeCell ref="H6:H7"/>
    <mergeCell ref="G20:G23"/>
    <mergeCell ref="C19:C23"/>
    <mergeCell ref="D19:D23"/>
    <mergeCell ref="E19:E23"/>
    <mergeCell ref="G13:G14"/>
    <mergeCell ref="E10:E12"/>
    <mergeCell ref="D5:D12"/>
    <mergeCell ref="C5:C12"/>
    <mergeCell ref="E13:E14"/>
    <mergeCell ref="D13:D14"/>
    <mergeCell ref="C13:C14"/>
    <mergeCell ref="G15:G18"/>
    <mergeCell ref="E15:E18"/>
    <mergeCell ref="C15:C18"/>
    <mergeCell ref="F3:F4"/>
    <mergeCell ref="F8:F9"/>
    <mergeCell ref="E5:E9"/>
    <mergeCell ref="G10:G11"/>
    <mergeCell ref="F10:F11"/>
    <mergeCell ref="D15:D18"/>
    <mergeCell ref="S3:S4"/>
    <mergeCell ref="B3:B4"/>
    <mergeCell ref="C3:C4"/>
    <mergeCell ref="I5:I9"/>
    <mergeCell ref="J5:J9"/>
    <mergeCell ref="G6:G9"/>
    <mergeCell ref="E3:E4"/>
    <mergeCell ref="D3:D4"/>
    <mergeCell ref="Q3:R3"/>
    <mergeCell ref="B5:B23"/>
    <mergeCell ref="K6:K7"/>
    <mergeCell ref="L6:L7"/>
    <mergeCell ref="M6:M7"/>
    <mergeCell ref="N6:N7"/>
    <mergeCell ref="I19:I23"/>
    <mergeCell ref="J19:J23"/>
    <mergeCell ref="A3:A4"/>
    <mergeCell ref="H3:H4"/>
    <mergeCell ref="G3:G4"/>
    <mergeCell ref="N3:N4"/>
    <mergeCell ref="O3:P3"/>
    <mergeCell ref="K3:M3"/>
    <mergeCell ref="J3:J4"/>
    <mergeCell ref="I3:I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CHALO</dc:creator>
  <cp:keywords/>
  <dc:description/>
  <cp:lastModifiedBy>Mayra Leguizamon</cp:lastModifiedBy>
  <dcterms:created xsi:type="dcterms:W3CDTF">2013-01-30T05:23:31Z</dcterms:created>
  <dcterms:modified xsi:type="dcterms:W3CDTF">2013-10-04T19:57:20Z</dcterms:modified>
  <cp:category/>
  <cp:version/>
  <cp:contentType/>
  <cp:contentStatus/>
</cp:coreProperties>
</file>