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<sst xmlns="http://schemas.openxmlformats.org/spreadsheetml/2006/main" count="380" uniqueCount="251">
  <si>
    <t>DIMENSIÓN</t>
  </si>
  <si>
    <t>PROGRAMAS</t>
  </si>
  <si>
    <t>SUBPROGRAMA</t>
  </si>
  <si>
    <t>OBJETIVOS PROGRAMATICOS</t>
  </si>
  <si>
    <t>METAS DE PRODUCTO PARA EL CUATRENIO</t>
  </si>
  <si>
    <t>CODIGO BPIM</t>
  </si>
  <si>
    <t>INDICADOR</t>
  </si>
  <si>
    <t>NOMBRE</t>
  </si>
  <si>
    <t>LINEA BASE</t>
  </si>
  <si>
    <t>VALOR PROGRAMADO VIGENCIA 2013</t>
  </si>
  <si>
    <t>RECURSOS</t>
  </si>
  <si>
    <t>MONTO</t>
  </si>
  <si>
    <t>FUENTE</t>
  </si>
  <si>
    <t>RUBRO PRESUPUESTAL</t>
  </si>
  <si>
    <t>FUENTES DE FINANCIACIÓN</t>
  </si>
  <si>
    <t>RESPONSABLE</t>
  </si>
  <si>
    <t>OBJETIVOS ESTRATÉGICOS DE IMPACTO</t>
  </si>
  <si>
    <t xml:space="preserve">SECTOR </t>
  </si>
  <si>
    <t>PROYECTO</t>
  </si>
  <si>
    <t>PONDERACIÓN PROGRAMA</t>
  </si>
  <si>
    <t>Soluciones en existencia para la niñez, infancia, adolescencia y juventud</t>
  </si>
  <si>
    <t>Todos con familia</t>
  </si>
  <si>
    <t>Adecuación, mantenimiento y funcionamiento del hogar agrupado</t>
  </si>
  <si>
    <t>2.05.47.04.01.01.01</t>
  </si>
  <si>
    <t>GERENCIA DE DESARROLLO INTEGRAL Y PRODUCTIVO</t>
  </si>
  <si>
    <t>Soluciones en desarrollo para la niñez, infancia, adolescencia y juventud</t>
  </si>
  <si>
    <t>Todos jugando</t>
  </si>
  <si>
    <t>Todos afectivamente estables</t>
  </si>
  <si>
    <t>Apoyo estrategias acciòn social</t>
  </si>
  <si>
    <t>Soluciones en protecciòn social para la niñez, infancia, adolescencia y juventud</t>
  </si>
  <si>
    <t>Ninguno victima de violencia personal</t>
  </si>
  <si>
    <t>Apoyo estrategias en contra del abuso a la primera infancia, infancia y adolescencia</t>
  </si>
  <si>
    <t>Soluciones para una vejez digna e integral.</t>
  </si>
  <si>
    <t>Apoyo y fortalecimiento al funcionamiento del Hogar Día del Municipio.</t>
  </si>
  <si>
    <t>Dotaciòn y funcionamiento al hogar dia</t>
  </si>
  <si>
    <t>2.05.47.04.02.01.01</t>
  </si>
  <si>
    <t>2.05.47.04.02.02.01</t>
  </si>
  <si>
    <t>2.05.47.04.04.01.01</t>
  </si>
  <si>
    <t>2.05.47.04.05.01.05</t>
  </si>
  <si>
    <t>ATENCIÓN INTEGRAL A LA POBLACIÓN VULNERABLE (INFANCIA, ADOLESCENCIA, MUJERES CABEZA DE FAMILIA, ADULTO MAYOR, DISCAPACITADOS, DESPLAZADOS POR VIOLENCIA), EN EL MUNICIPIO DE HATO COROZAL CASANARE.</t>
  </si>
  <si>
    <t>CULTURA</t>
  </si>
  <si>
    <t>2.05.45.02.02.01</t>
  </si>
  <si>
    <t>AGROPECUARIO</t>
  </si>
  <si>
    <t>SOLUCIONES DE APOYO Y FORTALECIMIENTO DE LAS CADENAS PRODUCTIVAS EN EL MUNICIPIO</t>
  </si>
  <si>
    <t xml:space="preserve">Transferencia de tecnologia para la implementacion de practicas de calidad e inocuidad en el sector agropecuario </t>
  </si>
  <si>
    <t xml:space="preserve"> Apoyo a traves de la asistencia tecnica para la vacunacion de brucelosis y aftosa en dos jornadas anuales. </t>
  </si>
  <si>
    <t xml:space="preserve"> 600 pequeños productores agropecuarios atendidos con asistencia técnica y transferencia de tecnología.  </t>
  </si>
  <si>
    <t xml:space="preserve">fortalecimiento del desarrollo productivo rural del municipio </t>
  </si>
  <si>
    <t xml:space="preserve"> Acompañamiento para la formulación y gestión de 6 proyectos agropecuarios ante instituciones cofinanciadores del orden nacional e internacional. </t>
  </si>
  <si>
    <t>2.05.40.01.02.01</t>
  </si>
  <si>
    <t>2.05.40.01.02.03</t>
  </si>
  <si>
    <t>2.05.40.01.03.01</t>
  </si>
  <si>
    <t>SALUD</t>
  </si>
  <si>
    <t xml:space="preserve">SOLUCIONES EN ASEGURAMIENTO </t>
  </si>
  <si>
    <t>SOSTENIBILIDAD DEL ASEGURAMIENTO</t>
  </si>
  <si>
    <t>Garantizar la continuidad de la afiliación de la poblacion afiliada al régimen Subsidiado acorde a la movilidad en el sistema</t>
  </si>
  <si>
    <t>2.05.32.01.01.01</t>
  </si>
  <si>
    <t>2.05.32.01.01.02</t>
  </si>
  <si>
    <t>2.05.32.01.01.03</t>
  </si>
  <si>
    <t>2.05.32.01.01.04</t>
  </si>
  <si>
    <t>SOLUCIONES EN SALUD PUBLICA</t>
  </si>
  <si>
    <t>SALUD INFANTIL</t>
  </si>
  <si>
    <t>2.05.32.02.01.01</t>
  </si>
  <si>
    <t>2.05.32.02.01.02</t>
  </si>
  <si>
    <t>2.05.32.02.01.03</t>
  </si>
  <si>
    <t>2.05.32.02.01.04</t>
  </si>
  <si>
    <t>2.05.32.02.01.05</t>
  </si>
  <si>
    <t>2.05.32.02.01.06</t>
  </si>
  <si>
    <t>2.05.32.02.01.07</t>
  </si>
  <si>
    <t>2.05.32.02.01.08</t>
  </si>
  <si>
    <t>2.05.32.02.01.09</t>
  </si>
  <si>
    <t>2.05.32.02.01.10</t>
  </si>
  <si>
    <t>2.05.32.02.01.11</t>
  </si>
  <si>
    <t>2.05.32.02.01.12</t>
  </si>
  <si>
    <t>ACCIONES DE VIGILANCIA EN SALUD y GESTIÓN INTEGRAL PARA EL DESARROLLO DEL PLAN MUNICIPAL DE SALUD</t>
  </si>
  <si>
    <t>Adoptar y ajustar el Plan de Salud Territorial a las normas expedidas por el Ministerio de la Protección Social, según priorización municipal realizando monitoreo y evaluación de forma anual</t>
  </si>
  <si>
    <t>2.05.32.02.08.01</t>
  </si>
  <si>
    <t>VIGILANCIA Y CONTROL DEL ASEGURAMIENTO</t>
  </si>
  <si>
    <t>Garantizar anualmente la auditoría para el cumplimiento del seguimiento y control del aseguramiento de los afiliados y el acceso oportuno y de calidad al Plan de Beneficios</t>
  </si>
  <si>
    <t>2.05.32.01.02.01</t>
  </si>
  <si>
    <t>Fortalecimiento de la identidad cultural del Municipio de Hato Corozal</t>
  </si>
  <si>
    <t>APOYO Y FORTALECIMIENTO PARA EL DESARROLLO PRODUCTIVO AL SECTOR AGROPECUARIO EN EL AREA URBANA Y RURAL DEL MUNICIPIO DE HATO COROZAL – CASANARE.</t>
  </si>
  <si>
    <t>EDUCACIÓN</t>
  </si>
  <si>
    <t xml:space="preserve">SOLUCIONES PARA LA CALIDAD EDUCATIVA </t>
  </si>
  <si>
    <t xml:space="preserve">Dotación de instituciones educativas </t>
  </si>
  <si>
    <t xml:space="preserve">Fortalecimiento y apoyo a los foros educativos. </t>
  </si>
  <si>
    <t xml:space="preserve">Mejoramiento de la gestión académica en el marco de los planes de mejoramiento institucional. </t>
  </si>
  <si>
    <t xml:space="preserve"> SOLUCIONES EN COBERTURA PARA LA PERMANENCIA Y EL ACCESO AL SISTEMA EDUCATIVO  </t>
  </si>
  <si>
    <t>2.05.36.01.01.01</t>
  </si>
  <si>
    <t>2.05.36.01.02.01</t>
  </si>
  <si>
    <t>2.05.36.01.03.01</t>
  </si>
  <si>
    <t xml:space="preserve">Fortalecimiento a programas complementarios que garanticen el acceso y la permanencia en el sistema educativo </t>
  </si>
  <si>
    <t>Matrícula (Niños  de los niveles 1 y 2 del SISBEN, desplazados e indígenas)</t>
  </si>
  <si>
    <t>2.05.36.02.01.01</t>
  </si>
  <si>
    <t>2.05.36.02.01.02</t>
  </si>
  <si>
    <t>2.05.36.02.01.03</t>
  </si>
  <si>
    <t>2.05.36.02.01.04</t>
  </si>
  <si>
    <t xml:space="preserve">Implementar y ejecutar el Plan maestro de infraestructura educativa </t>
  </si>
  <si>
    <t>2.05.36.02.02.01</t>
  </si>
  <si>
    <t>2.05.36.02.02.02</t>
  </si>
  <si>
    <t>2.05.36.02.02.03</t>
  </si>
  <si>
    <t xml:space="preserve">SOLUCIONES PARA FORTALECIMIENTO DE LA ORGANIZACIÓN CULTURAL   </t>
  </si>
  <si>
    <t xml:space="preserve">Apoyar y fomentar las organizaciones e instituciones de cultura  </t>
  </si>
  <si>
    <t xml:space="preserve">Apoyo y dotación a bandas musicales y marciales  durante el 2013.  </t>
  </si>
  <si>
    <t xml:space="preserve">CAPACITACION CULTURAL Y DIFUSION DE VALORES LLANEROS COMO PARTE DE LA SOLUCION </t>
  </si>
  <si>
    <t xml:space="preserve">Formación y apoyo de gestores y cultores  </t>
  </si>
  <si>
    <t xml:space="preserve"> seguridad Social del artista y el gestor cultural 10% </t>
  </si>
  <si>
    <t xml:space="preserve"> transferencia FONPET 20% </t>
  </si>
  <si>
    <t xml:space="preserve">Construcción, mantenimiento  y dotación de escenarios culturales  </t>
  </si>
  <si>
    <t xml:space="preserve">  Dotación y fortalecimiento de la casa de la cultura y biblioteca municipal  </t>
  </si>
  <si>
    <t xml:space="preserve">  Dotación y fortalecimiento de la casa de la cultura y biblioteca municipal 10% </t>
  </si>
  <si>
    <t xml:space="preserve">Apoyo a eventos culturales y étnicos tradicionales  </t>
  </si>
  <si>
    <t xml:space="preserve">Realización de eventos contemplados en la agenda cultural del municipio.  </t>
  </si>
  <si>
    <t xml:space="preserve">  Apoyo a las expresiones de cultura étnica  </t>
  </si>
  <si>
    <t>2.05.45.01.01.01</t>
  </si>
  <si>
    <t>2.05.45.01.01.02</t>
  </si>
  <si>
    <t>2.05.45.02.01.01</t>
  </si>
  <si>
    <t>2.05.45.02.01.02</t>
  </si>
  <si>
    <t>2.05.45.02.01.03</t>
  </si>
  <si>
    <t>2.05.45.02.02.02</t>
  </si>
  <si>
    <t>2.05.45.02.03.01</t>
  </si>
  <si>
    <t>2.05.45.02.03.02</t>
  </si>
  <si>
    <t xml:space="preserve">  Apoyo a la difusión y comercialización de productos artesanales, de arte y eventos gastronómicos  </t>
  </si>
  <si>
    <t>2.05.45.02.04.01</t>
  </si>
  <si>
    <t xml:space="preserve">SOLUCIONES PARA RESCATE, PRESERVACION Y DIFUSION DEL PATRIMONIO CULTURA  </t>
  </si>
  <si>
    <t xml:space="preserve">apoyo a la llaneridad y reconstrucción sitios históricos  </t>
  </si>
  <si>
    <t xml:space="preserve">  Investigación, estudio y difusión del folclor, historias y saberes tradicionales.  </t>
  </si>
  <si>
    <t>2.05.45.03.01.01</t>
  </si>
  <si>
    <t xml:space="preserve">SOLUCIONES PARA EL FORTALECIMIENTO DE LA ORGANIZACIÓN Y GESTION DEPORTIVA  </t>
  </si>
  <si>
    <t xml:space="preserve">Capacitación del recurso humano  </t>
  </si>
  <si>
    <t xml:space="preserve">Construcción y mejoramiento infraestructura escenarios deportivos  </t>
  </si>
  <si>
    <t xml:space="preserve">Actividades deportivas y recreativas  </t>
  </si>
  <si>
    <t>2.05.46.01.01.01.01</t>
  </si>
  <si>
    <t>2.05.46.01.01.02.01</t>
  </si>
  <si>
    <t>2.05.46.01.01.03.01</t>
  </si>
  <si>
    <t>S.G.P.</t>
  </si>
  <si>
    <t>I.C.L.D.</t>
  </si>
  <si>
    <t>I.C.D.E.</t>
  </si>
  <si>
    <t>TURISMO</t>
  </si>
  <si>
    <t xml:space="preserve">HATO COROZAL- SOLUCION TURÍSTICA DEL NORTE DE CASANARE  
</t>
  </si>
  <si>
    <t xml:space="preserve"> FORTALECIMIENTO DE LA INSTITUCIONALIDAD TURÍSTICA </t>
  </si>
  <si>
    <t xml:space="preserve">Elaboración del plan de desarrollo turístico del municipio. </t>
  </si>
  <si>
    <t>2.05.47.05.01.01.01</t>
  </si>
  <si>
    <t>SOLUCIONES ECONÓMICAS</t>
  </si>
  <si>
    <t>Fortalecimiento de la organización y gestión deportiva en el municipio de Hato Corozal - Casanare</t>
  </si>
  <si>
    <t>Implementación de acciones, prevención y  promoción, contenidas dentro del plan de salud municipal y descritas en los ejes programaticos de salud publica en el municipio de Hato Corozal</t>
  </si>
  <si>
    <t>Mejoramiento calidad del servicio educativo municipio de Hato Corozal</t>
  </si>
  <si>
    <t>Hogar agrupado funcionando.</t>
  </si>
  <si>
    <t>Atender a 2000 niños en programas lúdicos recreativos y culturales.</t>
  </si>
  <si>
    <t>Niños atendidos</t>
  </si>
  <si>
    <t>Estrategias Apoyadas</t>
  </si>
  <si>
    <t>Estrategias apoyadas.</t>
  </si>
  <si>
    <t>Numero de Dotaciones</t>
  </si>
  <si>
    <t xml:space="preserve">Dotación  a los grupos de danzas de las diferentes instituciones educativas y otras oficiales  </t>
  </si>
  <si>
    <t>Escuela de formación artística y cultural gestionada.</t>
  </si>
  <si>
    <t>N/D</t>
  </si>
  <si>
    <t>bandas musicales y marciales dotadas</t>
  </si>
  <si>
    <t xml:space="preserve">Un reconocimiento anual a las personas que se destaquen en el sector cultura.  </t>
  </si>
  <si>
    <t>Reconocimientos otorgados.</t>
  </si>
  <si>
    <t>Artistas y gestores culturales Asegurados</t>
  </si>
  <si>
    <t>Dotaciones y acciones</t>
  </si>
  <si>
    <t>Expresiones de cultura étnica apoyada.</t>
  </si>
  <si>
    <t>Eventos realizados.</t>
  </si>
  <si>
    <t>Apoyo en un 100% a la difusión y comercialización de productos artesanales, de arte y eventos gastronómicos.</t>
  </si>
  <si>
    <t>Eventos apoyados</t>
  </si>
  <si>
    <t>Acciones realizadas.</t>
  </si>
  <si>
    <t>Capacitación periódica a cuatro (04) instructores y dirigentes deportivos anual.</t>
  </si>
  <si>
    <t>Instructores capacitados.</t>
  </si>
  <si>
    <t>Construcción, adecuación y mantenimiento de tres escenarios deportivos del municipio.</t>
  </si>
  <si>
    <t>Escenarios deportivos construidos e intervenidos.</t>
  </si>
  <si>
    <t>Realización y apoyo a 4 eventos deportivos y recreativos (municipales-departamentales-nacionales) para la participación de escuelas, clubes y comunidad en general, durante el cuatrienio.</t>
  </si>
  <si>
    <t>Eventos realizados y apoyo brindado a los deportistas durante el cuatrienio.</t>
  </si>
  <si>
    <t>Jornadas anuales realizadas y apoyadas.</t>
  </si>
  <si>
    <t>Pequeños productores atendidos.</t>
  </si>
  <si>
    <t>N/A</t>
  </si>
  <si>
    <t>Proyectos formulados y acompañamiento realizado.</t>
  </si>
  <si>
    <t>Plan elaborado</t>
  </si>
  <si>
    <t>Garantizar de manera eficaz y equitativa la accesibilidad de los servicios de salud, a los diferentes planes de beneficios de salud integral y a las acciones colectivas de promoción de la salud y prevención de la enfermedad, dando cumplimiento a las políticas nacionales y prioridades en salud, que contribuyan a preservar y mejorar la salud de la población del municipio de Hato Corozal.</t>
  </si>
  <si>
    <t>% de población afiliada al Regimen Subsidiado</t>
  </si>
  <si>
    <t>No. De contratos de auditoria</t>
  </si>
  <si>
    <t>Realizar 4 acciones educativas para incentivar la vacunación en población menor de 5 años</t>
  </si>
  <si>
    <t xml:space="preserve">Realizar 4 acciones de apoyo anualmente con recurso humano y logistica para el desarrollo de jornadas de vacunación  </t>
  </si>
  <si>
    <t>No. de acciones realizadas</t>
  </si>
  <si>
    <t>Realizar 3 censos de canalización</t>
  </si>
  <si>
    <t>Realizar 4 Monitoreos Rapidos de Cobertura anualmente</t>
  </si>
  <si>
    <t xml:space="preserve">Realizar anualmente 3 acciones de apoyo con recurso humano y logistica para la vacunación extramural en zonas dispersas. </t>
  </si>
  <si>
    <t>No de censos realizados</t>
  </si>
  <si>
    <t>No. Monitoreos realizados</t>
  </si>
  <si>
    <t>No de acciones realizadas</t>
  </si>
  <si>
    <t>Implementar la estrategia Antención Intregal de Enfermedades Prevalentes en la Infancia (AIEPI) en sus tres componentes (local, Clínico y Comunitario)</t>
  </si>
  <si>
    <t>Realizar anualmente un acompañamiento y fortalecimiento de las  unidades comunitarias (UROCS y UAIRACS) existentes en el Municipio y a los 13 ACS</t>
  </si>
  <si>
    <t>Realizar Fortalecimiento y promoción de la sala ERA Institucional .</t>
  </si>
  <si>
    <t>Promocionar el desarrollo de la estrategia Instituciones Amigas de la Mujer y la Infancia (IAMI) en la IPS pública del Municipio</t>
  </si>
  <si>
    <t>Realizar en las dos IPS con presencia en el Municipio Promocion del Programa Canguro para la atención del recién nacido de bajo peso al nacer</t>
  </si>
  <si>
    <t xml:space="preserve">Fomentar la lactancia materna exclusiva hasta los seis (6) meses y con alimentación complementaria adecuada hasta los primeros dos (2) años de vida en 400 núcleos familiares con niños menores de 2 ños. </t>
  </si>
  <si>
    <t>Desarrollar 4 estrategias de Información, Educación y Comunicación (IEC) que promuevan el buen trato al menor y derechos de la infancia</t>
  </si>
  <si>
    <t>No. de monitoreos y evaluaciones realizadas</t>
  </si>
  <si>
    <t>No. de estrategias implementadas</t>
  </si>
  <si>
    <t>No. acompañamiento y fortalecimiento realizado</t>
  </si>
  <si>
    <t>No. de fortalecimiento y promoción realizados</t>
  </si>
  <si>
    <t>No. Acciones de promoción estrategia realizadas.</t>
  </si>
  <si>
    <t>No. de acciones de promoción del programa realizadas</t>
  </si>
  <si>
    <t>No. de núcleos familiares intervenidos</t>
  </si>
  <si>
    <t>No. de estrategias IEC desarrolladas</t>
  </si>
  <si>
    <t>Dotar diez (10) Instituciones Educativas, con material didáctico y mobiliario.</t>
  </si>
  <si>
    <t>Instituciones educativas dotadas.</t>
  </si>
  <si>
    <t>Realizar cuatro (04) foros educativos durante el cuatrienio.</t>
  </si>
  <si>
    <t>Foros educativos realizados.</t>
  </si>
  <si>
    <t>Mejoramiento de la gestión académica en el marco de los planes de mejoramiento institucional.</t>
  </si>
  <si>
    <t>No. de planes de mejoramiento institucional intervenidos.</t>
  </si>
  <si>
    <t>Garantizar 200 cupos de transporte escolar para los niños con los puntajes mas bajos del SISBEN en las zonas de dificil acceso</t>
  </si>
  <si>
    <t>Gestionar la oferta para la cobertura de 300 cupos anuales de internados estudiantiles.</t>
  </si>
  <si>
    <t>Alimentaciòn escolar</t>
  </si>
  <si>
    <t>Cupos asignados.</t>
  </si>
  <si>
    <t>Cupos anuales asignados gestionados.</t>
  </si>
  <si>
    <t>Global</t>
  </si>
  <si>
    <t>Construcción, adecuación y mantenimiento de la infraestructura educativa de las Instituciones del Municipio.</t>
  </si>
  <si>
    <t>Construcción, adecuacion, mantenimiento del internado en el area urbana del Municipio</t>
  </si>
  <si>
    <t>Construccion y/o adecuación de diez restaurantes escolares</t>
  </si>
  <si>
    <t>Infraestructura educativa intervenida.</t>
  </si>
  <si>
    <t>Restaurantes escolares adecuados y construidos.</t>
  </si>
  <si>
    <t>Generar modelos productivos y económicos que permitan el aumento de los ingresos a través de la explotación agropecuaria, agroecológica y paisajística, para que la población del Municipio de Hato Corozal – Casanare sea competitiva en el ámbito regional, departamental y nacional.</t>
  </si>
  <si>
    <t>Impulsar modelos productivos que estimulen el aumento de la producción agropecuaria, con el fin de lograr, no solo la producción de productos con calidad en el mercado, sino que contribuyan a mejorar las condiciones de vida de la población urbana y rural bajo los principios de equidad, responsabilidad, competitividad y sostenibilidad en el Municipio de Hato Corozal – Casanare.</t>
  </si>
  <si>
    <t>Desarrollar acciones que permitan el fortalecimiento y aprovechamiento de los potenciales agroecológicos y Paisajísticos del Municipio de Hato Corozal – Casanare, que permita aumentar la competitividad y la Promoción del Municipio como uno de los principales destinos turísticos del Norte de Casanare para fortalecer y servir como factor generador de empleo de la región.</t>
  </si>
  <si>
    <t>FORTALECIMIENTO A PROGRAMAS DE INSTITUCIONALIDAD TURÍSTICA EN EL MUNICIPIO DE HATO COROZAL.</t>
  </si>
  <si>
    <t>2012-85125041</t>
  </si>
  <si>
    <t>SOLUCIONES PARA EL BIENESTAR SOCIAL CON EQUIDAD.</t>
  </si>
  <si>
    <t>Garantizar los derechos de la infancia, adolescencia, niños y niñas, jóvenes, adulto y adulto mayor, étnica, población afro, mujer, discapacidad y comunidad en general, el acceso a una educación de calidad y continuidad; formando, guardando y reconociendo sus tradiciones culturales, creando una mejor actividad física y mental; realizando políticas de recreación y deporte activo, con programas de salud asequibles tanto en la prevención y control, con condiciones de habitabilidad y vivienda digna, mejorando la calidad de vida y desarrollo social de la población rural y urbana, dentro del ambiente local, regional y nacional.</t>
  </si>
  <si>
    <t>En el marco de las competencias locales lograremos mejorar la calidad educativa del municipio de Hato Corozal mediante la ampliación de cobertura y la calidad de la misma, mediante el fortalecimiento de los programas complementarios que garanticen el acceso, la permanencia en el sistema educativo en el área urbana y rural, y fortalecer la formación de agentes educativos en articulación con las políticas y programas departamentales, y mejorar el medio ambiente intervenido del sector educativo lo cual permitirá contar con espacios adecuados para el desarrollo de las practicas académicas.</t>
  </si>
  <si>
    <t>Promover el desarrollo y bienestar social de la población del Municipio de Hato Corozal – Casanare, mediante la formación integral y la participación activa de la misma, generando procesos de corresponsabilidad y productividad que garanticen la inclusión y equidad de las personas en condiciones de mayor grado de vulnerabilidad.</t>
  </si>
  <si>
    <t>Población Vulnerable</t>
  </si>
  <si>
    <t>Desarrollar y Fomentar actividades que permitan garantizar, rescatar y promover las manifestaciones propias y típicas de la región, a través de la protección, defensa y difusión de nuestro patrimonio histórico y cultural del Municipio de Hato Corozal – Casanare.</t>
  </si>
  <si>
    <t>Contribuir en la promoción, masificación y divulgación en general lograr llevar el desarrollo de múltiples actividades y espacios que sean destinados a la práctica del deporte y la recreación que generen espacios de participación para todos y que contribuyan al crecimiento de potencialidades y destrezas de los habitantes de la zona urbana y rural del Municipio de Hato Corozal – Casanare.</t>
  </si>
  <si>
    <t>RECREACION Y DEPORTE</t>
  </si>
  <si>
    <t>VIVIENDA</t>
  </si>
  <si>
    <t>Gestionará alianzas estratégicas, con la nación, el departamento y las comunidades, que permitan la optimización de los recursos destinados a la inversión en vivienda y su entorno; beneficiando a la población más vulnerable con construcciones seguras, ambiental y urbanísticamente amigables, priorizando la dignificación de los grupos Familiares y sociales objeto de atención, dando como resultado una mejora en los indicadores de déficit cuantitativos y cualitativos.</t>
  </si>
  <si>
    <t xml:space="preserve"> Estudios y diseños del sector </t>
  </si>
  <si>
    <t xml:space="preserve">Gestión de programas con enfoque diferencial y de genero mediante la articulación de oferta especial </t>
  </si>
  <si>
    <t>FORTALECIMIENTO Y ORGANIZACION DEL SECTOR VIVIENDA</t>
  </si>
  <si>
    <t>VIVIENDA PARA SOLUCIONES EN CALIDAD DE VIDA</t>
  </si>
  <si>
    <t>GESTION  DE RECURSOS PARA IMPLEMETACION DE PROGRAMAS DE VIVIENDA</t>
  </si>
  <si>
    <t>Estudios y diseños realizados.</t>
  </si>
  <si>
    <t>Programas gestionados</t>
  </si>
  <si>
    <t>Otorgar 100 mejoramientos de vivienda en el area rural</t>
  </si>
  <si>
    <t>Gestiòn para la terminaciòn de los programas de vivienda en ejecuciòn</t>
  </si>
  <si>
    <t>Mejoramientos otorgados</t>
  </si>
  <si>
    <t>2.05.43.01.01.01</t>
  </si>
  <si>
    <t>2.05.43.01.01.02</t>
  </si>
  <si>
    <t>2.05.43.01.02.01</t>
  </si>
  <si>
    <t>2.05.43.01.02.02</t>
  </si>
  <si>
    <t>IDEHA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</si>
</sst>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 Light"/>
      <family val="2"/>
    </font>
    <font>
      <b/>
      <sz val="9"/>
      <name val="Calibri Light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 Light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Continuous" vertical="center" wrapText="1"/>
      <protection locked="0"/>
    </xf>
    <xf numFmtId="0" fontId="7" fillId="33" borderId="10" xfId="0" applyFont="1" applyFill="1" applyBorder="1" applyAlignment="1" applyProtection="1">
      <alignment horizontal="centerContinuous" vertical="center" wrapText="1"/>
      <protection locked="0"/>
    </xf>
    <xf numFmtId="165" fontId="7" fillId="33" borderId="10" xfId="46" applyNumberFormat="1" applyFont="1" applyFill="1" applyBorder="1" applyAlignment="1" applyProtection="1">
      <alignment horizontal="centerContinuous" vertical="center" wrapText="1"/>
      <protection locked="0"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horizontal="distributed" vertical="center" wrapText="1"/>
      <protection locked="0"/>
    </xf>
    <xf numFmtId="0" fontId="43" fillId="0" borderId="0" xfId="0" applyFont="1" applyAlignment="1">
      <alignment vertical="center" wrapText="1"/>
    </xf>
    <xf numFmtId="0" fontId="43" fillId="5" borderId="10" xfId="0" applyFont="1" applyFill="1" applyBorder="1" applyAlignment="1">
      <alignment vertical="center" wrapText="1"/>
    </xf>
    <xf numFmtId="0" fontId="43" fillId="5" borderId="10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left" vertical="center"/>
    </xf>
    <xf numFmtId="43" fontId="43" fillId="5" borderId="10" xfId="46" applyFont="1" applyFill="1" applyBorder="1" applyAlignment="1">
      <alignment horizontal="right" vertical="center"/>
    </xf>
    <xf numFmtId="44" fontId="41" fillId="0" borderId="0" xfId="0" applyNumberFormat="1" applyFont="1" applyAlignment="1">
      <alignment vertical="center"/>
    </xf>
    <xf numFmtId="10" fontId="43" fillId="5" borderId="10" xfId="55" applyNumberFormat="1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/>
    </xf>
    <xf numFmtId="43" fontId="43" fillId="5" borderId="10" xfId="46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vertical="center" wrapText="1"/>
    </xf>
    <xf numFmtId="0" fontId="43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/>
    </xf>
    <xf numFmtId="0" fontId="45" fillId="11" borderId="10" xfId="0" applyFont="1" applyFill="1" applyBorder="1" applyAlignment="1">
      <alignment horizontal="left" vertical="center"/>
    </xf>
    <xf numFmtId="43" fontId="43" fillId="11" borderId="10" xfId="46" applyFont="1" applyFill="1" applyBorder="1" applyAlignment="1">
      <alignment horizontal="right" vertical="center"/>
    </xf>
    <xf numFmtId="10" fontId="43" fillId="13" borderId="10" xfId="55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vertical="center" wrapText="1"/>
    </xf>
    <xf numFmtId="0" fontId="43" fillId="13" borderId="10" xfId="0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left" vertical="center"/>
    </xf>
    <xf numFmtId="43" fontId="43" fillId="13" borderId="10" xfId="46" applyFont="1" applyFill="1" applyBorder="1" applyAlignment="1">
      <alignment horizontal="right" vertical="center"/>
    </xf>
    <xf numFmtId="10" fontId="43" fillId="8" borderId="10" xfId="55" applyNumberFormat="1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/>
    </xf>
    <xf numFmtId="0" fontId="45" fillId="8" borderId="10" xfId="0" applyFont="1" applyFill="1" applyBorder="1" applyAlignment="1">
      <alignment horizontal="left" vertical="center"/>
    </xf>
    <xf numFmtId="43" fontId="43" fillId="8" borderId="10" xfId="46" applyFont="1" applyFill="1" applyBorder="1" applyAlignment="1">
      <alignment horizontal="right" vertic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10" fontId="43" fillId="34" borderId="10" xfId="55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/>
    </xf>
    <xf numFmtId="43" fontId="43" fillId="34" borderId="10" xfId="46" applyFont="1" applyFill="1" applyBorder="1" applyAlignment="1">
      <alignment horizontal="right" vertical="center"/>
    </xf>
    <xf numFmtId="0" fontId="43" fillId="13" borderId="10" xfId="0" applyFont="1" applyFill="1" applyBorder="1" applyAlignment="1">
      <alignment horizontal="center" vertical="center" wrapText="1"/>
    </xf>
    <xf numFmtId="10" fontId="43" fillId="15" borderId="10" xfId="55" applyNumberFormat="1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vertical="center" wrapText="1"/>
    </xf>
    <xf numFmtId="0" fontId="43" fillId="15" borderId="10" xfId="0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horizontal="center" vertical="center"/>
    </xf>
    <xf numFmtId="0" fontId="45" fillId="15" borderId="10" xfId="0" applyFont="1" applyFill="1" applyBorder="1" applyAlignment="1">
      <alignment horizontal="left" vertical="center"/>
    </xf>
    <xf numFmtId="43" fontId="43" fillId="15" borderId="10" xfId="46" applyFont="1" applyFill="1" applyBorder="1" applyAlignment="1">
      <alignment horizontal="right" vertical="center"/>
    </xf>
    <xf numFmtId="0" fontId="43" fillId="8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textRotation="255" wrapText="1"/>
    </xf>
    <xf numFmtId="0" fontId="43" fillId="7" borderId="10" xfId="0" applyFont="1" applyFill="1" applyBorder="1" applyAlignment="1">
      <alignment horizontal="center" vertical="center" wrapText="1"/>
    </xf>
    <xf numFmtId="10" fontId="43" fillId="7" borderId="10" xfId="55" applyNumberFormat="1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vertical="center" wrapText="1"/>
    </xf>
    <xf numFmtId="0" fontId="43" fillId="7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left" vertical="center"/>
    </xf>
    <xf numFmtId="43" fontId="43" fillId="7" borderId="10" xfId="46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10" fontId="43" fillId="11" borderId="10" xfId="55" applyNumberFormat="1" applyFont="1" applyFill="1" applyBorder="1" applyAlignment="1">
      <alignment horizontal="center" vertical="center" wrapText="1"/>
    </xf>
    <xf numFmtId="1" fontId="10" fillId="7" borderId="10" xfId="0" applyNumberFormat="1" applyFont="1" applyFill="1" applyBorder="1" applyAlignment="1">
      <alignment vertical="center" textRotation="255"/>
    </xf>
    <xf numFmtId="0" fontId="43" fillId="34" borderId="10" xfId="0" applyFont="1" applyFill="1" applyBorder="1" applyAlignment="1">
      <alignment horizontal="center" vertical="center" wrapText="1"/>
    </xf>
    <xf numFmtId="10" fontId="43" fillId="3" borderId="10" xfId="55" applyNumberFormat="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left" vertical="center"/>
    </xf>
    <xf numFmtId="43" fontId="43" fillId="3" borderId="10" xfId="46" applyFont="1" applyFill="1" applyBorder="1" applyAlignment="1">
      <alignment horizontal="right" vertical="center"/>
    </xf>
    <xf numFmtId="0" fontId="43" fillId="3" borderId="10" xfId="0" applyFont="1" applyFill="1" applyBorder="1" applyAlignment="1">
      <alignment vertical="center" wrapText="1"/>
    </xf>
    <xf numFmtId="0" fontId="47" fillId="8" borderId="10" xfId="0" applyFont="1" applyFill="1" applyBorder="1" applyAlignment="1">
      <alignment horizontal="center" vertical="center" textRotation="255" wrapText="1"/>
    </xf>
    <xf numFmtId="0" fontId="43" fillId="3" borderId="11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 wrapText="1"/>
    </xf>
    <xf numFmtId="2" fontId="0" fillId="3" borderId="11" xfId="0" applyNumberFormat="1" applyFont="1" applyFill="1" applyBorder="1" applyAlignment="1">
      <alignment horizontal="center" vertical="center" textRotation="255"/>
    </xf>
    <xf numFmtId="2" fontId="0" fillId="3" borderId="12" xfId="0" applyNumberFormat="1" applyFont="1" applyFill="1" applyBorder="1" applyAlignment="1">
      <alignment horizontal="center" vertical="center" textRotation="255"/>
    </xf>
    <xf numFmtId="2" fontId="0" fillId="3" borderId="13" xfId="0" applyNumberFormat="1" applyFont="1" applyFill="1" applyBorder="1" applyAlignment="1">
      <alignment horizontal="center" vertical="center" textRotation="255"/>
    </xf>
    <xf numFmtId="0" fontId="43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textRotation="255" wrapText="1"/>
    </xf>
    <xf numFmtId="0" fontId="43" fillId="8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textRotation="255" wrapText="1"/>
    </xf>
    <xf numFmtId="0" fontId="43" fillId="5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textRotation="255"/>
    </xf>
    <xf numFmtId="0" fontId="43" fillId="11" borderId="10" xfId="0" applyFont="1" applyFill="1" applyBorder="1" applyAlignment="1">
      <alignment horizontal="center" vertical="center" wrapText="1"/>
    </xf>
    <xf numFmtId="10" fontId="43" fillId="11" borderId="10" xfId="55" applyNumberFormat="1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horizontal="center" vertical="center" wrapText="1"/>
    </xf>
    <xf numFmtId="1" fontId="0" fillId="15" borderId="10" xfId="0" applyNumberFormat="1" applyFont="1" applyFill="1" applyBorder="1" applyAlignment="1">
      <alignment horizontal="center" vertical="center" textRotation="255"/>
    </xf>
    <xf numFmtId="0" fontId="46" fillId="15" borderId="10" xfId="0" applyFont="1" applyFill="1" applyBorder="1" applyAlignment="1">
      <alignment horizontal="center" vertical="center" textRotation="255" wrapText="1"/>
    </xf>
    <xf numFmtId="0" fontId="43" fillId="1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6" fillId="11" borderId="10" xfId="0" applyFont="1" applyFill="1" applyBorder="1" applyAlignment="1">
      <alignment horizontal="center" vertical="center" textRotation="255" wrapText="1"/>
    </xf>
    <xf numFmtId="0" fontId="46" fillId="34" borderId="10" xfId="0" applyFont="1" applyFill="1" applyBorder="1" applyAlignment="1">
      <alignment horizontal="center" vertical="center" textRotation="255" wrapText="1"/>
    </xf>
    <xf numFmtId="0" fontId="47" fillId="11" borderId="10" xfId="0" applyFont="1" applyFill="1" applyBorder="1" applyAlignment="1">
      <alignment horizontal="center" vertical="center" textRotation="255" wrapText="1"/>
    </xf>
    <xf numFmtId="0" fontId="46" fillId="13" borderId="10" xfId="0" applyFont="1" applyFill="1" applyBorder="1" applyAlignment="1">
      <alignment horizontal="center" vertical="center" textRotation="255" wrapText="1"/>
    </xf>
    <xf numFmtId="0" fontId="42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1" fontId="0" fillId="5" borderId="10" xfId="0" applyNumberFormat="1" applyFont="1" applyFill="1" applyBorder="1" applyAlignment="1">
      <alignment horizontal="center" vertical="center" textRotation="255"/>
    </xf>
    <xf numFmtId="0" fontId="46" fillId="5" borderId="10" xfId="0" applyFont="1" applyFill="1" applyBorder="1" applyAlignment="1">
      <alignment horizontal="center" vertical="center" textRotation="255" wrapText="1"/>
    </xf>
    <xf numFmtId="165" fontId="7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46" fillId="8" borderId="10" xfId="0" applyFont="1" applyFill="1" applyBorder="1" applyAlignment="1">
      <alignment horizontal="center" vertical="center" textRotation="255" wrapText="1"/>
    </xf>
    <xf numFmtId="1" fontId="0" fillId="8" borderId="10" xfId="0" applyNumberFormat="1" applyFont="1" applyFill="1" applyBorder="1" applyAlignment="1">
      <alignment horizontal="center" vertical="center" textRotation="255"/>
    </xf>
    <xf numFmtId="1" fontId="10" fillId="11" borderId="10" xfId="0" applyNumberFormat="1" applyFont="1" applyFill="1" applyBorder="1" applyAlignment="1">
      <alignment horizontal="center" vertical="center" textRotation="255"/>
    </xf>
    <xf numFmtId="1" fontId="0" fillId="13" borderId="10" xfId="0" applyNumberFormat="1" applyFont="1" applyFill="1" applyBorder="1" applyAlignment="1">
      <alignment horizontal="center" vertical="center" textRotation="255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4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0" zoomScaleNormal="70" zoomScalePageLayoutView="0" workbookViewId="0" topLeftCell="B79">
      <selection activeCell="O59" sqref="O59"/>
    </sheetView>
  </sheetViews>
  <sheetFormatPr defaultColWidth="11.421875" defaultRowHeight="15"/>
  <cols>
    <col min="1" max="1" width="13.28125" style="4" customWidth="1"/>
    <col min="2" max="2" width="17.57421875" style="4" customWidth="1"/>
    <col min="3" max="3" width="10.28125" style="4" bestFit="1" customWidth="1"/>
    <col min="4" max="4" width="19.140625" style="4" customWidth="1"/>
    <col min="5" max="5" width="14.00390625" style="4" customWidth="1"/>
    <col min="6" max="6" width="16.28125" style="4" customWidth="1"/>
    <col min="7" max="7" width="17.7109375" style="4" customWidth="1"/>
    <col min="8" max="8" width="19.57421875" style="4" customWidth="1"/>
    <col min="9" max="9" width="14.00390625" style="4" customWidth="1"/>
    <col min="10" max="12" width="11.421875" style="4" customWidth="1"/>
    <col min="13" max="13" width="21.00390625" style="4" bestFit="1" customWidth="1"/>
    <col min="14" max="14" width="17.140625" style="4" customWidth="1"/>
    <col min="15" max="15" width="25.7109375" style="4" bestFit="1" customWidth="1"/>
    <col min="16" max="16" width="10.421875" style="4" customWidth="1"/>
    <col min="17" max="17" width="10.57421875" style="4" customWidth="1"/>
    <col min="18" max="18" width="15.421875" style="4" customWidth="1"/>
    <col min="19" max="16384" width="11.421875" style="4" customWidth="1"/>
  </cols>
  <sheetData>
    <row r="1" spans="1:18" ht="1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82" t="s">
        <v>0</v>
      </c>
      <c r="B3" s="82" t="s">
        <v>16</v>
      </c>
      <c r="C3" s="88" t="s">
        <v>17</v>
      </c>
      <c r="D3" s="82" t="s">
        <v>3</v>
      </c>
      <c r="E3" s="82" t="s">
        <v>1</v>
      </c>
      <c r="F3" s="82" t="s">
        <v>19</v>
      </c>
      <c r="G3" s="82" t="s">
        <v>2</v>
      </c>
      <c r="H3" s="82" t="s">
        <v>4</v>
      </c>
      <c r="I3" s="82" t="s">
        <v>18</v>
      </c>
      <c r="J3" s="82" t="s">
        <v>5</v>
      </c>
      <c r="K3" s="87" t="s">
        <v>6</v>
      </c>
      <c r="L3" s="87"/>
      <c r="M3" s="87"/>
      <c r="N3" s="91" t="s">
        <v>10</v>
      </c>
      <c r="O3" s="91"/>
      <c r="P3" s="87" t="s">
        <v>14</v>
      </c>
      <c r="Q3" s="87"/>
      <c r="R3" s="87" t="s">
        <v>15</v>
      </c>
    </row>
    <row r="4" spans="1:18" s="5" customFormat="1" ht="24">
      <c r="A4" s="82"/>
      <c r="B4" s="82"/>
      <c r="C4" s="88"/>
      <c r="D4" s="82"/>
      <c r="E4" s="82"/>
      <c r="F4" s="82"/>
      <c r="G4" s="82"/>
      <c r="H4" s="82"/>
      <c r="I4" s="82"/>
      <c r="J4" s="82"/>
      <c r="K4" s="1" t="s">
        <v>7</v>
      </c>
      <c r="L4" s="1" t="s">
        <v>8</v>
      </c>
      <c r="M4" s="31" t="s">
        <v>9</v>
      </c>
      <c r="N4" s="2" t="s">
        <v>13</v>
      </c>
      <c r="O4" s="3" t="s">
        <v>11</v>
      </c>
      <c r="P4" s="1" t="s">
        <v>12</v>
      </c>
      <c r="Q4" s="1" t="s">
        <v>7</v>
      </c>
      <c r="R4" s="87"/>
    </row>
    <row r="5" spans="1:18" ht="104.25" customHeight="1">
      <c r="A5" s="72" t="s">
        <v>226</v>
      </c>
      <c r="B5" s="73" t="s">
        <v>227</v>
      </c>
      <c r="C5" s="90" t="s">
        <v>230</v>
      </c>
      <c r="D5" s="73" t="s">
        <v>229</v>
      </c>
      <c r="E5" s="7" t="s">
        <v>20</v>
      </c>
      <c r="F5" s="12">
        <f aca="true" t="shared" si="0" ref="F5:F21">O5/$O$60</f>
        <v>0.002012112139916093</v>
      </c>
      <c r="G5" s="7" t="s">
        <v>21</v>
      </c>
      <c r="H5" s="7" t="s">
        <v>22</v>
      </c>
      <c r="I5" s="73" t="s">
        <v>39</v>
      </c>
      <c r="J5" s="89">
        <v>201285125004</v>
      </c>
      <c r="K5" s="15" t="s">
        <v>147</v>
      </c>
      <c r="L5" s="8">
        <v>0</v>
      </c>
      <c r="M5" s="8">
        <v>1</v>
      </c>
      <c r="N5" s="13" t="s">
        <v>23</v>
      </c>
      <c r="O5" s="14">
        <v>8000000</v>
      </c>
      <c r="P5" s="8">
        <v>3</v>
      </c>
      <c r="Q5" s="8" t="s">
        <v>136</v>
      </c>
      <c r="R5" s="7" t="s">
        <v>24</v>
      </c>
    </row>
    <row r="6" spans="1:18" ht="103.5" customHeight="1">
      <c r="A6" s="72"/>
      <c r="B6" s="73"/>
      <c r="C6" s="90"/>
      <c r="D6" s="73"/>
      <c r="E6" s="73" t="s">
        <v>25</v>
      </c>
      <c r="F6" s="12">
        <f t="shared" si="0"/>
        <v>0.0037727102623426744</v>
      </c>
      <c r="G6" s="7" t="s">
        <v>26</v>
      </c>
      <c r="H6" s="7" t="s">
        <v>148</v>
      </c>
      <c r="I6" s="73"/>
      <c r="J6" s="89"/>
      <c r="K6" s="15" t="s">
        <v>149</v>
      </c>
      <c r="L6" s="8">
        <v>0</v>
      </c>
      <c r="M6" s="8">
        <v>500</v>
      </c>
      <c r="N6" s="13" t="s">
        <v>35</v>
      </c>
      <c r="O6" s="14">
        <v>15000000</v>
      </c>
      <c r="P6" s="8">
        <v>3</v>
      </c>
      <c r="Q6" s="8" t="s">
        <v>136</v>
      </c>
      <c r="R6" s="7" t="s">
        <v>24</v>
      </c>
    </row>
    <row r="7" spans="1:18" ht="100.5" customHeight="1">
      <c r="A7" s="72"/>
      <c r="B7" s="73"/>
      <c r="C7" s="90"/>
      <c r="D7" s="73"/>
      <c r="E7" s="73"/>
      <c r="F7" s="12">
        <f t="shared" si="0"/>
        <v>0.02012112139916093</v>
      </c>
      <c r="G7" s="7" t="s">
        <v>27</v>
      </c>
      <c r="H7" s="7" t="s">
        <v>28</v>
      </c>
      <c r="I7" s="73"/>
      <c r="J7" s="89"/>
      <c r="K7" s="15" t="s">
        <v>150</v>
      </c>
      <c r="L7" s="8">
        <v>0</v>
      </c>
      <c r="M7" s="8">
        <v>1</v>
      </c>
      <c r="N7" s="13" t="s">
        <v>36</v>
      </c>
      <c r="O7" s="14">
        <v>80000000</v>
      </c>
      <c r="P7" s="8">
        <v>1</v>
      </c>
      <c r="Q7" s="8" t="s">
        <v>135</v>
      </c>
      <c r="R7" s="7" t="s">
        <v>24</v>
      </c>
    </row>
    <row r="8" spans="1:18" ht="79.5" customHeight="1">
      <c r="A8" s="72"/>
      <c r="B8" s="73"/>
      <c r="C8" s="90"/>
      <c r="D8" s="73"/>
      <c r="E8" s="7" t="s">
        <v>29</v>
      </c>
      <c r="F8" s="12">
        <f t="shared" si="0"/>
        <v>0.007545420524685349</v>
      </c>
      <c r="G8" s="7" t="s">
        <v>30</v>
      </c>
      <c r="H8" s="7" t="s">
        <v>31</v>
      </c>
      <c r="I8" s="73"/>
      <c r="J8" s="89"/>
      <c r="K8" s="15" t="s">
        <v>151</v>
      </c>
      <c r="L8" s="8">
        <v>0</v>
      </c>
      <c r="M8" s="8">
        <v>2</v>
      </c>
      <c r="N8" s="13" t="s">
        <v>37</v>
      </c>
      <c r="O8" s="14">
        <v>30000000</v>
      </c>
      <c r="P8" s="8">
        <v>1</v>
      </c>
      <c r="Q8" s="8" t="s">
        <v>135</v>
      </c>
      <c r="R8" s="7" t="s">
        <v>24</v>
      </c>
    </row>
    <row r="9" spans="1:18" ht="79.5" customHeight="1">
      <c r="A9" s="72"/>
      <c r="B9" s="73"/>
      <c r="C9" s="90"/>
      <c r="D9" s="73"/>
      <c r="E9" s="7" t="s">
        <v>32</v>
      </c>
      <c r="F9" s="12">
        <f t="shared" si="0"/>
        <v>0.012575700874475581</v>
      </c>
      <c r="G9" s="7" t="s">
        <v>33</v>
      </c>
      <c r="H9" s="7" t="s">
        <v>34</v>
      </c>
      <c r="I9" s="73"/>
      <c r="J9" s="89"/>
      <c r="K9" s="15" t="s">
        <v>152</v>
      </c>
      <c r="L9" s="8">
        <v>0</v>
      </c>
      <c r="M9" s="8">
        <v>1</v>
      </c>
      <c r="N9" s="9" t="s">
        <v>38</v>
      </c>
      <c r="O9" s="10">
        <v>50000000</v>
      </c>
      <c r="P9" s="8">
        <v>4</v>
      </c>
      <c r="Q9" s="8" t="s">
        <v>137</v>
      </c>
      <c r="R9" s="7" t="s">
        <v>24</v>
      </c>
    </row>
    <row r="10" spans="1:18" ht="79.5" customHeight="1">
      <c r="A10" s="72"/>
      <c r="B10" s="73"/>
      <c r="C10" s="86" t="s">
        <v>40</v>
      </c>
      <c r="D10" s="81" t="s">
        <v>231</v>
      </c>
      <c r="E10" s="81" t="s">
        <v>101</v>
      </c>
      <c r="F10" s="21">
        <f t="shared" si="0"/>
        <v>0.0015090841049370698</v>
      </c>
      <c r="G10" s="81" t="s">
        <v>102</v>
      </c>
      <c r="H10" s="22" t="s">
        <v>153</v>
      </c>
      <c r="I10" s="81" t="s">
        <v>80</v>
      </c>
      <c r="J10" s="95">
        <v>201285125026</v>
      </c>
      <c r="K10" s="37" t="s">
        <v>154</v>
      </c>
      <c r="L10" s="23" t="s">
        <v>155</v>
      </c>
      <c r="M10" s="23">
        <v>1</v>
      </c>
      <c r="N10" s="24" t="s">
        <v>114</v>
      </c>
      <c r="O10" s="25">
        <v>6000000</v>
      </c>
      <c r="P10" s="23">
        <v>1</v>
      </c>
      <c r="Q10" s="23" t="s">
        <v>135</v>
      </c>
      <c r="R10" s="22" t="s">
        <v>24</v>
      </c>
    </row>
    <row r="11" spans="1:18" ht="79.5" customHeight="1">
      <c r="A11" s="72"/>
      <c r="B11" s="73"/>
      <c r="C11" s="86"/>
      <c r="D11" s="81"/>
      <c r="E11" s="81"/>
      <c r="F11" s="21">
        <f t="shared" si="0"/>
        <v>0.0015090841049370698</v>
      </c>
      <c r="G11" s="81"/>
      <c r="H11" s="22" t="s">
        <v>103</v>
      </c>
      <c r="I11" s="81"/>
      <c r="J11" s="95"/>
      <c r="K11" s="37" t="s">
        <v>156</v>
      </c>
      <c r="L11" s="23">
        <v>0</v>
      </c>
      <c r="M11" s="23">
        <v>1</v>
      </c>
      <c r="N11" s="24" t="s">
        <v>115</v>
      </c>
      <c r="O11" s="25">
        <v>6000000</v>
      </c>
      <c r="P11" s="23">
        <v>1</v>
      </c>
      <c r="Q11" s="23" t="s">
        <v>135</v>
      </c>
      <c r="R11" s="22" t="s">
        <v>24</v>
      </c>
    </row>
    <row r="12" spans="1:18" ht="79.5" customHeight="1">
      <c r="A12" s="72"/>
      <c r="B12" s="73"/>
      <c r="C12" s="86"/>
      <c r="D12" s="81"/>
      <c r="E12" s="81" t="s">
        <v>104</v>
      </c>
      <c r="F12" s="21">
        <f t="shared" si="0"/>
        <v>0.0008802990612132907</v>
      </c>
      <c r="G12" s="81" t="s">
        <v>105</v>
      </c>
      <c r="H12" s="22" t="s">
        <v>157</v>
      </c>
      <c r="I12" s="81"/>
      <c r="J12" s="95"/>
      <c r="K12" s="37" t="s">
        <v>158</v>
      </c>
      <c r="L12" s="23">
        <v>0</v>
      </c>
      <c r="M12" s="23">
        <v>1</v>
      </c>
      <c r="N12" s="24" t="s">
        <v>116</v>
      </c>
      <c r="O12" s="25">
        <v>3500000</v>
      </c>
      <c r="P12" s="23">
        <v>1</v>
      </c>
      <c r="Q12" s="23" t="s">
        <v>135</v>
      </c>
      <c r="R12" s="22" t="s">
        <v>24</v>
      </c>
    </row>
    <row r="13" spans="1:18" ht="79.5" customHeight="1">
      <c r="A13" s="72"/>
      <c r="B13" s="73"/>
      <c r="C13" s="86"/>
      <c r="D13" s="81"/>
      <c r="E13" s="81"/>
      <c r="F13" s="21">
        <f t="shared" si="0"/>
        <v>0.0018863551311713372</v>
      </c>
      <c r="G13" s="81"/>
      <c r="H13" s="22" t="s">
        <v>106</v>
      </c>
      <c r="I13" s="81"/>
      <c r="J13" s="95"/>
      <c r="K13" s="37" t="s">
        <v>159</v>
      </c>
      <c r="L13" s="23">
        <v>0</v>
      </c>
      <c r="M13" s="23">
        <v>1</v>
      </c>
      <c r="N13" s="24" t="s">
        <v>117</v>
      </c>
      <c r="O13" s="25">
        <v>7500000</v>
      </c>
      <c r="P13" s="23">
        <v>1</v>
      </c>
      <c r="Q13" s="23" t="s">
        <v>135</v>
      </c>
      <c r="R13" s="22" t="s">
        <v>24</v>
      </c>
    </row>
    <row r="14" spans="1:18" ht="79.5" customHeight="1">
      <c r="A14" s="72"/>
      <c r="B14" s="73"/>
      <c r="C14" s="86"/>
      <c r="D14" s="81"/>
      <c r="E14" s="81"/>
      <c r="F14" s="21">
        <f t="shared" si="0"/>
        <v>0.0037727102623426744</v>
      </c>
      <c r="G14" s="81"/>
      <c r="H14" s="22" t="s">
        <v>107</v>
      </c>
      <c r="I14" s="81"/>
      <c r="J14" s="95"/>
      <c r="K14" s="37"/>
      <c r="L14" s="23"/>
      <c r="M14" s="23"/>
      <c r="N14" s="24" t="s">
        <v>118</v>
      </c>
      <c r="O14" s="25">
        <v>15000000</v>
      </c>
      <c r="P14" s="23">
        <v>1</v>
      </c>
      <c r="Q14" s="23" t="s">
        <v>135</v>
      </c>
      <c r="R14" s="22" t="s">
        <v>24</v>
      </c>
    </row>
    <row r="15" spans="1:18" ht="79.5" customHeight="1">
      <c r="A15" s="72"/>
      <c r="B15" s="73"/>
      <c r="C15" s="86"/>
      <c r="D15" s="81"/>
      <c r="E15" s="81"/>
      <c r="F15" s="21">
        <f t="shared" si="0"/>
        <v>0.004727478096882295</v>
      </c>
      <c r="G15" s="81" t="s">
        <v>108</v>
      </c>
      <c r="H15" s="22" t="s">
        <v>109</v>
      </c>
      <c r="I15" s="81"/>
      <c r="J15" s="95"/>
      <c r="K15" s="37" t="s">
        <v>160</v>
      </c>
      <c r="L15" s="23" t="s">
        <v>155</v>
      </c>
      <c r="M15" s="23">
        <v>2</v>
      </c>
      <c r="N15" s="24" t="s">
        <v>41</v>
      </c>
      <c r="O15" s="25">
        <v>18796082</v>
      </c>
      <c r="P15" s="23">
        <v>1</v>
      </c>
      <c r="Q15" s="23" t="s">
        <v>135</v>
      </c>
      <c r="R15" s="22" t="s">
        <v>24</v>
      </c>
    </row>
    <row r="16" spans="1:18" ht="79.5" customHeight="1">
      <c r="A16" s="72"/>
      <c r="B16" s="73"/>
      <c r="C16" s="86"/>
      <c r="D16" s="81"/>
      <c r="E16" s="81"/>
      <c r="F16" s="21">
        <f t="shared" si="0"/>
        <v>0.0018863551311713372</v>
      </c>
      <c r="G16" s="81"/>
      <c r="H16" s="22" t="s">
        <v>110</v>
      </c>
      <c r="I16" s="81"/>
      <c r="J16" s="95"/>
      <c r="K16" s="37" t="s">
        <v>160</v>
      </c>
      <c r="L16" s="23" t="s">
        <v>155</v>
      </c>
      <c r="M16" s="23">
        <v>2</v>
      </c>
      <c r="N16" s="24" t="s">
        <v>119</v>
      </c>
      <c r="O16" s="25">
        <v>7500000</v>
      </c>
      <c r="P16" s="23">
        <v>1</v>
      </c>
      <c r="Q16" s="23" t="s">
        <v>135</v>
      </c>
      <c r="R16" s="22" t="s">
        <v>24</v>
      </c>
    </row>
    <row r="17" spans="1:18" ht="79.5" customHeight="1">
      <c r="A17" s="72"/>
      <c r="B17" s="73"/>
      <c r="C17" s="86"/>
      <c r="D17" s="81"/>
      <c r="E17" s="81"/>
      <c r="F17" s="21">
        <f t="shared" si="0"/>
        <v>0.011318130787028024</v>
      </c>
      <c r="G17" s="81" t="s">
        <v>111</v>
      </c>
      <c r="H17" s="22" t="s">
        <v>112</v>
      </c>
      <c r="I17" s="81"/>
      <c r="J17" s="95"/>
      <c r="K17" s="37" t="s">
        <v>161</v>
      </c>
      <c r="L17" s="23" t="s">
        <v>155</v>
      </c>
      <c r="M17" s="23">
        <v>1</v>
      </c>
      <c r="N17" s="24" t="s">
        <v>120</v>
      </c>
      <c r="O17" s="25">
        <v>45000000</v>
      </c>
      <c r="P17" s="23">
        <v>1</v>
      </c>
      <c r="Q17" s="23" t="s">
        <v>135</v>
      </c>
      <c r="R17" s="22" t="s">
        <v>24</v>
      </c>
    </row>
    <row r="18" spans="1:18" ht="79.5" customHeight="1">
      <c r="A18" s="72"/>
      <c r="B18" s="73"/>
      <c r="C18" s="86"/>
      <c r="D18" s="81"/>
      <c r="E18" s="81"/>
      <c r="F18" s="21">
        <f t="shared" si="0"/>
        <v>0.0007545420524685349</v>
      </c>
      <c r="G18" s="81"/>
      <c r="H18" s="22" t="s">
        <v>113</v>
      </c>
      <c r="I18" s="81"/>
      <c r="J18" s="95"/>
      <c r="K18" s="37" t="s">
        <v>162</v>
      </c>
      <c r="L18" s="23" t="s">
        <v>155</v>
      </c>
      <c r="M18" s="23">
        <v>1</v>
      </c>
      <c r="N18" s="24" t="s">
        <v>121</v>
      </c>
      <c r="O18" s="25">
        <v>3000000</v>
      </c>
      <c r="P18" s="23">
        <v>1</v>
      </c>
      <c r="Q18" s="23" t="s">
        <v>135</v>
      </c>
      <c r="R18" s="22" t="s">
        <v>24</v>
      </c>
    </row>
    <row r="19" spans="1:18" ht="101.25" customHeight="1">
      <c r="A19" s="72"/>
      <c r="B19" s="73"/>
      <c r="C19" s="86"/>
      <c r="D19" s="81"/>
      <c r="E19" s="81"/>
      <c r="F19" s="21">
        <f t="shared" si="0"/>
        <v>0.0015090841049370698</v>
      </c>
      <c r="G19" s="22" t="s">
        <v>163</v>
      </c>
      <c r="H19" s="22" t="s">
        <v>122</v>
      </c>
      <c r="I19" s="81"/>
      <c r="J19" s="95"/>
      <c r="K19" s="37" t="s">
        <v>164</v>
      </c>
      <c r="L19" s="23">
        <v>0</v>
      </c>
      <c r="M19" s="23">
        <v>1</v>
      </c>
      <c r="N19" s="24" t="s">
        <v>123</v>
      </c>
      <c r="O19" s="25">
        <v>6000000</v>
      </c>
      <c r="P19" s="23">
        <v>1</v>
      </c>
      <c r="Q19" s="23" t="s">
        <v>135</v>
      </c>
      <c r="R19" s="22" t="s">
        <v>24</v>
      </c>
    </row>
    <row r="20" spans="1:18" ht="89.25" customHeight="1">
      <c r="A20" s="72"/>
      <c r="B20" s="73"/>
      <c r="C20" s="86"/>
      <c r="D20" s="81"/>
      <c r="E20" s="22" t="s">
        <v>124</v>
      </c>
      <c r="F20" s="21">
        <f t="shared" si="0"/>
        <v>0.00042855926165269367</v>
      </c>
      <c r="G20" s="22" t="s">
        <v>125</v>
      </c>
      <c r="H20" s="22" t="s">
        <v>126</v>
      </c>
      <c r="I20" s="81"/>
      <c r="J20" s="95"/>
      <c r="K20" s="37" t="s">
        <v>165</v>
      </c>
      <c r="L20" s="23">
        <v>0</v>
      </c>
      <c r="M20" s="23">
        <v>1</v>
      </c>
      <c r="N20" s="24" t="s">
        <v>127</v>
      </c>
      <c r="O20" s="25">
        <v>1703918</v>
      </c>
      <c r="P20" s="23">
        <v>1</v>
      </c>
      <c r="Q20" s="23" t="s">
        <v>135</v>
      </c>
      <c r="R20" s="22" t="s">
        <v>24</v>
      </c>
    </row>
    <row r="21" spans="1:18" ht="79.5" customHeight="1">
      <c r="A21" s="72"/>
      <c r="B21" s="73"/>
      <c r="C21" s="80" t="s">
        <v>233</v>
      </c>
      <c r="D21" s="78" t="s">
        <v>232</v>
      </c>
      <c r="E21" s="78" t="s">
        <v>128</v>
      </c>
      <c r="F21" s="38">
        <f t="shared" si="0"/>
        <v>0.001257570087447558</v>
      </c>
      <c r="G21" s="39" t="s">
        <v>129</v>
      </c>
      <c r="H21" s="39" t="s">
        <v>166</v>
      </c>
      <c r="I21" s="78" t="s">
        <v>144</v>
      </c>
      <c r="J21" s="79">
        <v>201285125028</v>
      </c>
      <c r="K21" s="40" t="s">
        <v>167</v>
      </c>
      <c r="L21" s="41" t="s">
        <v>155</v>
      </c>
      <c r="M21" s="41">
        <v>1</v>
      </c>
      <c r="N21" s="42" t="s">
        <v>132</v>
      </c>
      <c r="O21" s="43">
        <v>5000000</v>
      </c>
      <c r="P21" s="41">
        <v>1</v>
      </c>
      <c r="Q21" s="41" t="s">
        <v>135</v>
      </c>
      <c r="R21" s="39" t="s">
        <v>24</v>
      </c>
    </row>
    <row r="22" spans="1:18" ht="79.5" customHeight="1">
      <c r="A22" s="72"/>
      <c r="B22" s="73"/>
      <c r="C22" s="80"/>
      <c r="D22" s="78"/>
      <c r="E22" s="78"/>
      <c r="F22" s="38">
        <f>O22/$O$60</f>
        <v>0.002515140174895116</v>
      </c>
      <c r="G22" s="39" t="s">
        <v>130</v>
      </c>
      <c r="H22" s="39" t="s">
        <v>168</v>
      </c>
      <c r="I22" s="78"/>
      <c r="J22" s="79"/>
      <c r="K22" s="40" t="s">
        <v>169</v>
      </c>
      <c r="L22" s="41">
        <v>25</v>
      </c>
      <c r="M22" s="41">
        <v>3</v>
      </c>
      <c r="N22" s="42" t="s">
        <v>133</v>
      </c>
      <c r="O22" s="43">
        <v>10000000</v>
      </c>
      <c r="P22" s="41">
        <v>1</v>
      </c>
      <c r="Q22" s="41" t="s">
        <v>135</v>
      </c>
      <c r="R22" s="39" t="s">
        <v>24</v>
      </c>
    </row>
    <row r="23" spans="1:18" ht="93.75" customHeight="1">
      <c r="A23" s="72"/>
      <c r="B23" s="73"/>
      <c r="C23" s="80"/>
      <c r="D23" s="78"/>
      <c r="E23" s="78"/>
      <c r="F23" s="38">
        <f>O23/$O$60</f>
        <v>0.008802990612132907</v>
      </c>
      <c r="G23" s="39" t="s">
        <v>131</v>
      </c>
      <c r="H23" s="39" t="s">
        <v>170</v>
      </c>
      <c r="I23" s="78"/>
      <c r="J23" s="79"/>
      <c r="K23" s="40" t="s">
        <v>171</v>
      </c>
      <c r="L23" s="41" t="s">
        <v>155</v>
      </c>
      <c r="M23" s="41">
        <v>4</v>
      </c>
      <c r="N23" s="42" t="s">
        <v>134</v>
      </c>
      <c r="O23" s="43">
        <v>35000000</v>
      </c>
      <c r="P23" s="41">
        <v>1</v>
      </c>
      <c r="Q23" s="41" t="s">
        <v>135</v>
      </c>
      <c r="R23" s="39" t="s">
        <v>24</v>
      </c>
    </row>
    <row r="24" spans="1:18" ht="101.25" customHeight="1">
      <c r="A24" s="85" t="s">
        <v>143</v>
      </c>
      <c r="B24" s="76" t="s">
        <v>221</v>
      </c>
      <c r="C24" s="83" t="s">
        <v>42</v>
      </c>
      <c r="D24" s="76" t="s">
        <v>222</v>
      </c>
      <c r="E24" s="76" t="s">
        <v>43</v>
      </c>
      <c r="F24" s="77">
        <f>O24/$O$60</f>
        <v>0.005030280349790232</v>
      </c>
      <c r="G24" s="76" t="s">
        <v>44</v>
      </c>
      <c r="H24" s="16" t="s">
        <v>45</v>
      </c>
      <c r="I24" s="76" t="s">
        <v>81</v>
      </c>
      <c r="J24" s="94">
        <v>201285125025</v>
      </c>
      <c r="K24" s="17" t="s">
        <v>172</v>
      </c>
      <c r="L24" s="18" t="s">
        <v>155</v>
      </c>
      <c r="M24" s="18">
        <v>2</v>
      </c>
      <c r="N24" s="19" t="s">
        <v>49</v>
      </c>
      <c r="O24" s="20">
        <v>20000000</v>
      </c>
      <c r="P24" s="18">
        <v>3</v>
      </c>
      <c r="Q24" s="18" t="s">
        <v>136</v>
      </c>
      <c r="R24" s="16" t="s">
        <v>24</v>
      </c>
    </row>
    <row r="25" spans="1:18" ht="79.5" customHeight="1">
      <c r="A25" s="85"/>
      <c r="B25" s="76"/>
      <c r="C25" s="83"/>
      <c r="D25" s="76"/>
      <c r="E25" s="76"/>
      <c r="F25" s="77"/>
      <c r="G25" s="76"/>
      <c r="H25" s="16" t="s">
        <v>46</v>
      </c>
      <c r="I25" s="76"/>
      <c r="J25" s="94"/>
      <c r="K25" s="17" t="s">
        <v>173</v>
      </c>
      <c r="L25" s="18" t="s">
        <v>174</v>
      </c>
      <c r="M25" s="18">
        <v>600</v>
      </c>
      <c r="N25" s="19" t="s">
        <v>50</v>
      </c>
      <c r="O25" s="20">
        <v>56226923</v>
      </c>
      <c r="P25" s="18">
        <v>3</v>
      </c>
      <c r="Q25" s="18" t="s">
        <v>136</v>
      </c>
      <c r="R25" s="16" t="s">
        <v>24</v>
      </c>
    </row>
    <row r="26" spans="1:18" ht="95.25" customHeight="1">
      <c r="A26" s="85"/>
      <c r="B26" s="76"/>
      <c r="C26" s="83"/>
      <c r="D26" s="76"/>
      <c r="E26" s="76"/>
      <c r="F26" s="53">
        <f aca="true" t="shared" si="1" ref="F26:F59">O26/$O$60</f>
        <v>0.004024224279832186</v>
      </c>
      <c r="G26" s="16" t="s">
        <v>47</v>
      </c>
      <c r="H26" s="16" t="s">
        <v>48</v>
      </c>
      <c r="I26" s="76"/>
      <c r="J26" s="94"/>
      <c r="K26" s="17" t="s">
        <v>175</v>
      </c>
      <c r="L26" s="18">
        <v>0</v>
      </c>
      <c r="M26" s="18">
        <v>2</v>
      </c>
      <c r="N26" s="19" t="s">
        <v>51</v>
      </c>
      <c r="O26" s="20">
        <v>16000000</v>
      </c>
      <c r="P26" s="18">
        <v>3</v>
      </c>
      <c r="Q26" s="18" t="s">
        <v>136</v>
      </c>
      <c r="R26" s="16" t="s">
        <v>24</v>
      </c>
    </row>
    <row r="27" spans="1:18" ht="249" customHeight="1">
      <c r="A27" s="85"/>
      <c r="B27" s="76"/>
      <c r="C27" s="45" t="s">
        <v>138</v>
      </c>
      <c r="D27" s="48" t="s">
        <v>223</v>
      </c>
      <c r="E27" s="46" t="s">
        <v>139</v>
      </c>
      <c r="F27" s="47">
        <f t="shared" si="1"/>
        <v>0.002515140174895116</v>
      </c>
      <c r="G27" s="48" t="s">
        <v>140</v>
      </c>
      <c r="H27" s="48" t="s">
        <v>141</v>
      </c>
      <c r="I27" s="46" t="s">
        <v>224</v>
      </c>
      <c r="J27" s="54" t="s">
        <v>225</v>
      </c>
      <c r="K27" s="46" t="s">
        <v>176</v>
      </c>
      <c r="L27" s="49">
        <v>0</v>
      </c>
      <c r="M27" s="49">
        <v>1</v>
      </c>
      <c r="N27" s="50" t="s">
        <v>142</v>
      </c>
      <c r="O27" s="51">
        <v>10000000</v>
      </c>
      <c r="P27" s="49">
        <v>1</v>
      </c>
      <c r="Q27" s="49" t="s">
        <v>135</v>
      </c>
      <c r="R27" s="48" t="s">
        <v>24</v>
      </c>
    </row>
    <row r="28" spans="1:18" ht="79.5" customHeight="1">
      <c r="A28" s="62" t="s">
        <v>226</v>
      </c>
      <c r="B28" s="71" t="s">
        <v>227</v>
      </c>
      <c r="C28" s="92" t="s">
        <v>52</v>
      </c>
      <c r="D28" s="71" t="s">
        <v>177</v>
      </c>
      <c r="E28" s="71" t="s">
        <v>53</v>
      </c>
      <c r="F28" s="26">
        <f t="shared" si="1"/>
        <v>0.40748867357993973</v>
      </c>
      <c r="G28" s="71" t="s">
        <v>54</v>
      </c>
      <c r="H28" s="27" t="s">
        <v>55</v>
      </c>
      <c r="I28" s="71" t="s">
        <v>145</v>
      </c>
      <c r="J28" s="93">
        <v>201285125001</v>
      </c>
      <c r="K28" s="44" t="s">
        <v>178</v>
      </c>
      <c r="L28" s="28">
        <v>0.9624</v>
      </c>
      <c r="M28" s="28">
        <v>1</v>
      </c>
      <c r="N28" s="29" t="s">
        <v>56</v>
      </c>
      <c r="O28" s="30">
        <v>1620142995</v>
      </c>
      <c r="P28" s="28">
        <v>3</v>
      </c>
      <c r="Q28" s="28" t="s">
        <v>136</v>
      </c>
      <c r="R28" s="27" t="s">
        <v>24</v>
      </c>
    </row>
    <row r="29" spans="1:18" ht="79.5" customHeight="1">
      <c r="A29" s="62"/>
      <c r="B29" s="71"/>
      <c r="C29" s="92"/>
      <c r="D29" s="71"/>
      <c r="E29" s="71"/>
      <c r="F29" s="26">
        <f t="shared" si="1"/>
        <v>0.16348411136818256</v>
      </c>
      <c r="G29" s="71"/>
      <c r="H29" s="27" t="s">
        <v>55</v>
      </c>
      <c r="I29" s="71"/>
      <c r="J29" s="93"/>
      <c r="K29" s="44" t="s">
        <v>178</v>
      </c>
      <c r="L29" s="28">
        <v>0.9624</v>
      </c>
      <c r="M29" s="28">
        <v>1</v>
      </c>
      <c r="N29" s="29" t="s">
        <v>57</v>
      </c>
      <c r="O29" s="30">
        <v>650000000</v>
      </c>
      <c r="P29" s="28">
        <v>3</v>
      </c>
      <c r="Q29" s="28" t="s">
        <v>136</v>
      </c>
      <c r="R29" s="27" t="s">
        <v>24</v>
      </c>
    </row>
    <row r="30" spans="1:18" ht="79.5" customHeight="1">
      <c r="A30" s="62"/>
      <c r="B30" s="71"/>
      <c r="C30" s="92"/>
      <c r="D30" s="71"/>
      <c r="E30" s="71"/>
      <c r="F30" s="26">
        <f t="shared" si="1"/>
        <v>0.03022558060081196</v>
      </c>
      <c r="G30" s="71"/>
      <c r="H30" s="27" t="s">
        <v>55</v>
      </c>
      <c r="I30" s="71"/>
      <c r="J30" s="93"/>
      <c r="K30" s="44" t="s">
        <v>178</v>
      </c>
      <c r="L30" s="28">
        <v>0.9624</v>
      </c>
      <c r="M30" s="28">
        <v>1</v>
      </c>
      <c r="N30" s="29" t="s">
        <v>58</v>
      </c>
      <c r="O30" s="30">
        <v>120174537</v>
      </c>
      <c r="P30" s="28">
        <v>3</v>
      </c>
      <c r="Q30" s="28" t="s">
        <v>136</v>
      </c>
      <c r="R30" s="27" t="s">
        <v>24</v>
      </c>
    </row>
    <row r="31" spans="1:18" ht="79.5" customHeight="1">
      <c r="A31" s="62"/>
      <c r="B31" s="71"/>
      <c r="C31" s="92"/>
      <c r="D31" s="71"/>
      <c r="E31" s="71"/>
      <c r="F31" s="26">
        <f t="shared" si="1"/>
        <v>0.009449601711846256</v>
      </c>
      <c r="G31" s="71"/>
      <c r="H31" s="27" t="s">
        <v>55</v>
      </c>
      <c r="I31" s="71"/>
      <c r="J31" s="93"/>
      <c r="K31" s="44" t="s">
        <v>178</v>
      </c>
      <c r="L31" s="28">
        <v>0.9624</v>
      </c>
      <c r="M31" s="28">
        <v>1</v>
      </c>
      <c r="N31" s="29" t="s">
        <v>59</v>
      </c>
      <c r="O31" s="30">
        <v>37570875</v>
      </c>
      <c r="P31" s="28">
        <v>3</v>
      </c>
      <c r="Q31" s="28" t="s">
        <v>136</v>
      </c>
      <c r="R31" s="27" t="s">
        <v>24</v>
      </c>
    </row>
    <row r="32" spans="1:18" ht="101.25" customHeight="1">
      <c r="A32" s="62"/>
      <c r="B32" s="71"/>
      <c r="C32" s="92"/>
      <c r="D32" s="71"/>
      <c r="E32" s="71"/>
      <c r="F32" s="26">
        <f t="shared" si="1"/>
        <v>0.005098122483297766</v>
      </c>
      <c r="G32" s="44" t="s">
        <v>77</v>
      </c>
      <c r="H32" s="27" t="s">
        <v>78</v>
      </c>
      <c r="I32" s="71"/>
      <c r="J32" s="93"/>
      <c r="K32" s="44" t="s">
        <v>179</v>
      </c>
      <c r="L32" s="28">
        <v>1</v>
      </c>
      <c r="M32" s="28">
        <v>1</v>
      </c>
      <c r="N32" s="29" t="s">
        <v>79</v>
      </c>
      <c r="O32" s="30">
        <v>20269735</v>
      </c>
      <c r="P32" s="28">
        <v>3</v>
      </c>
      <c r="Q32" s="28" t="s">
        <v>136</v>
      </c>
      <c r="R32" s="27" t="s">
        <v>24</v>
      </c>
    </row>
    <row r="33" spans="1:18" ht="54.75" customHeight="1">
      <c r="A33" s="62"/>
      <c r="B33" s="71"/>
      <c r="C33" s="92"/>
      <c r="D33" s="71"/>
      <c r="E33" s="71" t="s">
        <v>60</v>
      </c>
      <c r="F33" s="26">
        <f t="shared" si="1"/>
        <v>0.002012112139916093</v>
      </c>
      <c r="G33" s="71" t="s">
        <v>61</v>
      </c>
      <c r="H33" s="27" t="s">
        <v>180</v>
      </c>
      <c r="I33" s="71"/>
      <c r="J33" s="93"/>
      <c r="K33" s="44" t="s">
        <v>182</v>
      </c>
      <c r="L33" s="28">
        <v>1</v>
      </c>
      <c r="M33" s="28">
        <v>1</v>
      </c>
      <c r="N33" s="29" t="s">
        <v>62</v>
      </c>
      <c r="O33" s="30">
        <v>8000000</v>
      </c>
      <c r="P33" s="28">
        <v>3</v>
      </c>
      <c r="Q33" s="28" t="s">
        <v>136</v>
      </c>
      <c r="R33" s="27" t="s">
        <v>24</v>
      </c>
    </row>
    <row r="34" spans="1:18" ht="54.75" customHeight="1">
      <c r="A34" s="62"/>
      <c r="B34" s="71"/>
      <c r="C34" s="92"/>
      <c r="D34" s="71"/>
      <c r="E34" s="71"/>
      <c r="F34" s="26">
        <f t="shared" si="1"/>
        <v>0.0015090841049370698</v>
      </c>
      <c r="G34" s="71"/>
      <c r="H34" s="27" t="s">
        <v>181</v>
      </c>
      <c r="I34" s="71"/>
      <c r="J34" s="93"/>
      <c r="K34" s="44" t="s">
        <v>182</v>
      </c>
      <c r="L34" s="28">
        <v>4</v>
      </c>
      <c r="M34" s="28">
        <v>4</v>
      </c>
      <c r="N34" s="29" t="s">
        <v>63</v>
      </c>
      <c r="O34" s="30">
        <v>6000000</v>
      </c>
      <c r="P34" s="28">
        <v>3</v>
      </c>
      <c r="Q34" s="28" t="s">
        <v>136</v>
      </c>
      <c r="R34" s="27" t="s">
        <v>24</v>
      </c>
    </row>
    <row r="35" spans="1:18" ht="54.75" customHeight="1">
      <c r="A35" s="62"/>
      <c r="B35" s="71"/>
      <c r="C35" s="92"/>
      <c r="D35" s="71"/>
      <c r="E35" s="71"/>
      <c r="F35" s="26">
        <f t="shared" si="1"/>
        <v>0.0004527252314811209</v>
      </c>
      <c r="G35" s="71"/>
      <c r="H35" s="27" t="s">
        <v>183</v>
      </c>
      <c r="I35" s="71"/>
      <c r="J35" s="93"/>
      <c r="K35" s="44" t="s">
        <v>186</v>
      </c>
      <c r="L35" s="28">
        <v>0</v>
      </c>
      <c r="M35" s="28">
        <v>1</v>
      </c>
      <c r="N35" s="29" t="s">
        <v>64</v>
      </c>
      <c r="O35" s="30">
        <v>1800000</v>
      </c>
      <c r="P35" s="28">
        <v>3</v>
      </c>
      <c r="Q35" s="28" t="s">
        <v>136</v>
      </c>
      <c r="R35" s="27" t="s">
        <v>24</v>
      </c>
    </row>
    <row r="36" spans="1:18" ht="54.75" customHeight="1">
      <c r="A36" s="62"/>
      <c r="B36" s="71"/>
      <c r="C36" s="92"/>
      <c r="D36" s="71"/>
      <c r="E36" s="71"/>
      <c r="F36" s="26">
        <f t="shared" si="1"/>
        <v>0.0018863551311713372</v>
      </c>
      <c r="G36" s="71"/>
      <c r="H36" s="27" t="s">
        <v>184</v>
      </c>
      <c r="I36" s="71"/>
      <c r="J36" s="93"/>
      <c r="K36" s="44" t="s">
        <v>187</v>
      </c>
      <c r="L36" s="28">
        <v>4</v>
      </c>
      <c r="M36" s="28">
        <v>3</v>
      </c>
      <c r="N36" s="29" t="s">
        <v>65</v>
      </c>
      <c r="O36" s="30">
        <v>7500000</v>
      </c>
      <c r="P36" s="28">
        <v>3</v>
      </c>
      <c r="Q36" s="28" t="s">
        <v>136</v>
      </c>
      <c r="R36" s="27" t="s">
        <v>24</v>
      </c>
    </row>
    <row r="37" spans="1:18" ht="78.75" customHeight="1">
      <c r="A37" s="62"/>
      <c r="B37" s="71"/>
      <c r="C37" s="92"/>
      <c r="D37" s="71"/>
      <c r="E37" s="71"/>
      <c r="F37" s="26">
        <f t="shared" si="1"/>
        <v>0.013993353597718793</v>
      </c>
      <c r="G37" s="71"/>
      <c r="H37" s="27" t="s">
        <v>185</v>
      </c>
      <c r="I37" s="71"/>
      <c r="J37" s="93"/>
      <c r="K37" s="44" t="s">
        <v>188</v>
      </c>
      <c r="L37" s="28">
        <v>1</v>
      </c>
      <c r="M37" s="28">
        <v>1</v>
      </c>
      <c r="N37" s="29" t="s">
        <v>66</v>
      </c>
      <c r="O37" s="30">
        <v>55636476</v>
      </c>
      <c r="P37" s="28">
        <v>3</v>
      </c>
      <c r="Q37" s="28" t="s">
        <v>136</v>
      </c>
      <c r="R37" s="27" t="s">
        <v>24</v>
      </c>
    </row>
    <row r="38" spans="1:18" ht="108">
      <c r="A38" s="62"/>
      <c r="B38" s="71"/>
      <c r="C38" s="92"/>
      <c r="D38" s="71"/>
      <c r="E38" s="71"/>
      <c r="F38" s="26">
        <f t="shared" si="1"/>
        <v>0.0030181682098741397</v>
      </c>
      <c r="G38" s="71"/>
      <c r="H38" s="27" t="s">
        <v>189</v>
      </c>
      <c r="I38" s="71"/>
      <c r="J38" s="93"/>
      <c r="K38" s="44" t="s">
        <v>197</v>
      </c>
      <c r="L38" s="28">
        <v>1</v>
      </c>
      <c r="M38" s="28">
        <v>1</v>
      </c>
      <c r="N38" s="29" t="s">
        <v>67</v>
      </c>
      <c r="O38" s="30">
        <v>12000000</v>
      </c>
      <c r="P38" s="28">
        <v>3</v>
      </c>
      <c r="Q38" s="28" t="s">
        <v>136</v>
      </c>
      <c r="R38" s="27" t="s">
        <v>24</v>
      </c>
    </row>
    <row r="39" spans="1:18" ht="96">
      <c r="A39" s="62"/>
      <c r="B39" s="71"/>
      <c r="C39" s="92"/>
      <c r="D39" s="71"/>
      <c r="E39" s="71"/>
      <c r="F39" s="26">
        <f t="shared" si="1"/>
        <v>0.0032696822273636512</v>
      </c>
      <c r="G39" s="71"/>
      <c r="H39" s="27" t="s">
        <v>190</v>
      </c>
      <c r="I39" s="71"/>
      <c r="J39" s="93"/>
      <c r="K39" s="44" t="s">
        <v>198</v>
      </c>
      <c r="L39" s="28">
        <v>1</v>
      </c>
      <c r="M39" s="28">
        <v>1</v>
      </c>
      <c r="N39" s="29" t="s">
        <v>68</v>
      </c>
      <c r="O39" s="30">
        <v>13000000</v>
      </c>
      <c r="P39" s="28">
        <v>3</v>
      </c>
      <c r="Q39" s="28" t="s">
        <v>136</v>
      </c>
      <c r="R39" s="27" t="s">
        <v>24</v>
      </c>
    </row>
    <row r="40" spans="1:18" ht="54.75" customHeight="1">
      <c r="A40" s="62"/>
      <c r="B40" s="71"/>
      <c r="C40" s="92"/>
      <c r="D40" s="71"/>
      <c r="E40" s="71"/>
      <c r="F40" s="26">
        <f t="shared" si="1"/>
        <v>0.0005030280349790232</v>
      </c>
      <c r="G40" s="71"/>
      <c r="H40" s="27" t="s">
        <v>191</v>
      </c>
      <c r="I40" s="71"/>
      <c r="J40" s="93"/>
      <c r="K40" s="44" t="s">
        <v>199</v>
      </c>
      <c r="L40" s="28">
        <v>0</v>
      </c>
      <c r="M40" s="28">
        <v>1</v>
      </c>
      <c r="N40" s="29" t="s">
        <v>69</v>
      </c>
      <c r="O40" s="30">
        <v>2000000</v>
      </c>
      <c r="P40" s="28">
        <v>3</v>
      </c>
      <c r="Q40" s="28" t="s">
        <v>136</v>
      </c>
      <c r="R40" s="27" t="s">
        <v>24</v>
      </c>
    </row>
    <row r="41" spans="1:18" ht="96">
      <c r="A41" s="62"/>
      <c r="B41" s="71"/>
      <c r="C41" s="92"/>
      <c r="D41" s="71"/>
      <c r="E41" s="71"/>
      <c r="F41" s="26">
        <f t="shared" si="1"/>
        <v>0.0007545420524685349</v>
      </c>
      <c r="G41" s="71"/>
      <c r="H41" s="27" t="s">
        <v>192</v>
      </c>
      <c r="I41" s="71"/>
      <c r="J41" s="93"/>
      <c r="K41" s="44" t="s">
        <v>200</v>
      </c>
      <c r="L41" s="28">
        <v>0</v>
      </c>
      <c r="M41" s="28">
        <v>1</v>
      </c>
      <c r="N41" s="29" t="s">
        <v>70</v>
      </c>
      <c r="O41" s="30">
        <v>3000000</v>
      </c>
      <c r="P41" s="28">
        <v>3</v>
      </c>
      <c r="Q41" s="28" t="s">
        <v>136</v>
      </c>
      <c r="R41" s="27" t="s">
        <v>24</v>
      </c>
    </row>
    <row r="42" spans="1:18" ht="84">
      <c r="A42" s="62"/>
      <c r="B42" s="71"/>
      <c r="C42" s="92"/>
      <c r="D42" s="71"/>
      <c r="E42" s="71"/>
      <c r="F42" s="26">
        <f t="shared" si="1"/>
        <v>0.0005030280349790232</v>
      </c>
      <c r="G42" s="71"/>
      <c r="H42" s="27" t="s">
        <v>193</v>
      </c>
      <c r="I42" s="71"/>
      <c r="J42" s="93"/>
      <c r="K42" s="44" t="s">
        <v>201</v>
      </c>
      <c r="L42" s="28">
        <v>0</v>
      </c>
      <c r="M42" s="28">
        <v>1</v>
      </c>
      <c r="N42" s="29" t="s">
        <v>71</v>
      </c>
      <c r="O42" s="30">
        <v>2000000</v>
      </c>
      <c r="P42" s="28">
        <v>3</v>
      </c>
      <c r="Q42" s="28" t="s">
        <v>136</v>
      </c>
      <c r="R42" s="27" t="s">
        <v>24</v>
      </c>
    </row>
    <row r="43" spans="1:18" ht="132">
      <c r="A43" s="62"/>
      <c r="B43" s="71"/>
      <c r="C43" s="92"/>
      <c r="D43" s="71"/>
      <c r="E43" s="71"/>
      <c r="F43" s="26">
        <f t="shared" si="1"/>
        <v>0.001257570087447558</v>
      </c>
      <c r="G43" s="71"/>
      <c r="H43" s="27" t="s">
        <v>194</v>
      </c>
      <c r="I43" s="71"/>
      <c r="J43" s="93"/>
      <c r="K43" s="44" t="s">
        <v>202</v>
      </c>
      <c r="L43" s="28">
        <v>0</v>
      </c>
      <c r="M43" s="28">
        <v>400</v>
      </c>
      <c r="N43" s="29" t="s">
        <v>72</v>
      </c>
      <c r="O43" s="30">
        <v>5000000</v>
      </c>
      <c r="P43" s="28">
        <v>3</v>
      </c>
      <c r="Q43" s="28" t="s">
        <v>136</v>
      </c>
      <c r="R43" s="27" t="s">
        <v>24</v>
      </c>
    </row>
    <row r="44" spans="1:18" ht="84">
      <c r="A44" s="62"/>
      <c r="B44" s="71"/>
      <c r="C44" s="92"/>
      <c r="D44" s="71"/>
      <c r="E44" s="71"/>
      <c r="F44" s="26">
        <f t="shared" si="1"/>
        <v>0.002012112139916093</v>
      </c>
      <c r="G44" s="71"/>
      <c r="H44" s="27" t="s">
        <v>195</v>
      </c>
      <c r="I44" s="71"/>
      <c r="J44" s="93"/>
      <c r="K44" s="44" t="s">
        <v>203</v>
      </c>
      <c r="L44" s="28">
        <v>1</v>
      </c>
      <c r="M44" s="28">
        <v>1</v>
      </c>
      <c r="N44" s="29" t="s">
        <v>73</v>
      </c>
      <c r="O44" s="30">
        <v>8000000</v>
      </c>
      <c r="P44" s="28">
        <v>3</v>
      </c>
      <c r="Q44" s="28" t="s">
        <v>136</v>
      </c>
      <c r="R44" s="27" t="s">
        <v>24</v>
      </c>
    </row>
    <row r="45" spans="1:18" ht="105.75" customHeight="1">
      <c r="A45" s="62"/>
      <c r="B45" s="71"/>
      <c r="C45" s="92"/>
      <c r="D45" s="71"/>
      <c r="E45" s="71"/>
      <c r="F45" s="26">
        <f t="shared" si="1"/>
        <v>0.007193300900200032</v>
      </c>
      <c r="G45" s="44" t="s">
        <v>74</v>
      </c>
      <c r="H45" s="27" t="s">
        <v>75</v>
      </c>
      <c r="I45" s="71"/>
      <c r="J45" s="93"/>
      <c r="K45" s="44" t="s">
        <v>196</v>
      </c>
      <c r="L45" s="28">
        <v>0</v>
      </c>
      <c r="M45" s="28">
        <v>1</v>
      </c>
      <c r="N45" s="29" t="s">
        <v>76</v>
      </c>
      <c r="O45" s="30">
        <v>28600000</v>
      </c>
      <c r="P45" s="28">
        <v>3</v>
      </c>
      <c r="Q45" s="28" t="s">
        <v>136</v>
      </c>
      <c r="R45" s="27" t="s">
        <v>24</v>
      </c>
    </row>
    <row r="46" spans="1:18" ht="105.75" customHeight="1">
      <c r="A46" s="62"/>
      <c r="B46" s="71"/>
      <c r="C46" s="84" t="s">
        <v>82</v>
      </c>
      <c r="D46" s="74" t="s">
        <v>228</v>
      </c>
      <c r="E46" s="55" t="s">
        <v>83</v>
      </c>
      <c r="F46" s="32">
        <f t="shared" si="1"/>
        <v>0.012575700874475581</v>
      </c>
      <c r="G46" s="55" t="s">
        <v>84</v>
      </c>
      <c r="H46" s="33" t="s">
        <v>204</v>
      </c>
      <c r="I46" s="74" t="s">
        <v>146</v>
      </c>
      <c r="J46" s="75">
        <v>201285125027</v>
      </c>
      <c r="K46" s="55" t="s">
        <v>205</v>
      </c>
      <c r="L46" s="34">
        <v>10</v>
      </c>
      <c r="M46" s="34">
        <v>2</v>
      </c>
      <c r="N46" s="35" t="s">
        <v>88</v>
      </c>
      <c r="O46" s="36">
        <v>50000000</v>
      </c>
      <c r="P46" s="34">
        <v>1</v>
      </c>
      <c r="Q46" s="34" t="s">
        <v>135</v>
      </c>
      <c r="R46" s="33" t="s">
        <v>24</v>
      </c>
    </row>
    <row r="47" spans="1:18" ht="105.75" customHeight="1">
      <c r="A47" s="62"/>
      <c r="B47" s="71"/>
      <c r="C47" s="84"/>
      <c r="D47" s="74"/>
      <c r="E47" s="55"/>
      <c r="F47" s="32">
        <f t="shared" si="1"/>
        <v>0.005030280349790232</v>
      </c>
      <c r="G47" s="55" t="s">
        <v>85</v>
      </c>
      <c r="H47" s="33" t="s">
        <v>206</v>
      </c>
      <c r="I47" s="74"/>
      <c r="J47" s="75"/>
      <c r="K47" s="55" t="s">
        <v>207</v>
      </c>
      <c r="L47" s="34">
        <v>4</v>
      </c>
      <c r="M47" s="34">
        <v>1</v>
      </c>
      <c r="N47" s="35" t="s">
        <v>89</v>
      </c>
      <c r="O47" s="36">
        <v>20000000</v>
      </c>
      <c r="P47" s="34">
        <v>1</v>
      </c>
      <c r="Q47" s="34" t="s">
        <v>135</v>
      </c>
      <c r="R47" s="33" t="s">
        <v>24</v>
      </c>
    </row>
    <row r="48" spans="1:18" ht="105.75" customHeight="1">
      <c r="A48" s="62"/>
      <c r="B48" s="71"/>
      <c r="C48" s="84"/>
      <c r="D48" s="74"/>
      <c r="E48" s="55"/>
      <c r="F48" s="32">
        <f t="shared" si="1"/>
        <v>0.005030280349790232</v>
      </c>
      <c r="G48" s="55" t="s">
        <v>86</v>
      </c>
      <c r="H48" s="33" t="s">
        <v>208</v>
      </c>
      <c r="I48" s="74"/>
      <c r="J48" s="75"/>
      <c r="K48" s="55" t="s">
        <v>209</v>
      </c>
      <c r="L48" s="34">
        <v>0</v>
      </c>
      <c r="M48" s="34">
        <v>1</v>
      </c>
      <c r="N48" s="35" t="s">
        <v>90</v>
      </c>
      <c r="O48" s="36">
        <v>20000000</v>
      </c>
      <c r="P48" s="34">
        <v>1</v>
      </c>
      <c r="Q48" s="34" t="s">
        <v>135</v>
      </c>
      <c r="R48" s="33" t="s">
        <v>24</v>
      </c>
    </row>
    <row r="49" spans="1:18" ht="105.75" customHeight="1">
      <c r="A49" s="62"/>
      <c r="B49" s="71"/>
      <c r="C49" s="84"/>
      <c r="D49" s="74"/>
      <c r="E49" s="55" t="s">
        <v>87</v>
      </c>
      <c r="F49" s="32">
        <f t="shared" si="1"/>
        <v>0.015090841049370697</v>
      </c>
      <c r="G49" s="74" t="s">
        <v>91</v>
      </c>
      <c r="H49" s="33" t="s">
        <v>210</v>
      </c>
      <c r="I49" s="74"/>
      <c r="J49" s="75"/>
      <c r="K49" s="55" t="s">
        <v>213</v>
      </c>
      <c r="L49" s="34">
        <v>200</v>
      </c>
      <c r="M49" s="34">
        <v>200</v>
      </c>
      <c r="N49" s="35" t="s">
        <v>93</v>
      </c>
      <c r="O49" s="36">
        <v>60000000</v>
      </c>
      <c r="P49" s="34">
        <v>1</v>
      </c>
      <c r="Q49" s="34" t="s">
        <v>135</v>
      </c>
      <c r="R49" s="33" t="s">
        <v>24</v>
      </c>
    </row>
    <row r="50" spans="1:18" ht="105.75" customHeight="1">
      <c r="A50" s="62"/>
      <c r="B50" s="71"/>
      <c r="C50" s="84"/>
      <c r="D50" s="74"/>
      <c r="E50" s="55"/>
      <c r="F50" s="32">
        <f t="shared" si="1"/>
        <v>0.03294833629112602</v>
      </c>
      <c r="G50" s="74"/>
      <c r="H50" s="33" t="s">
        <v>211</v>
      </c>
      <c r="I50" s="74"/>
      <c r="J50" s="75"/>
      <c r="K50" s="55" t="s">
        <v>214</v>
      </c>
      <c r="L50" s="34">
        <v>228</v>
      </c>
      <c r="M50" s="34">
        <v>220</v>
      </c>
      <c r="N50" s="35" t="s">
        <v>94</v>
      </c>
      <c r="O50" s="36">
        <v>131000000</v>
      </c>
      <c r="P50" s="34">
        <v>1</v>
      </c>
      <c r="Q50" s="34" t="s">
        <v>135</v>
      </c>
      <c r="R50" s="33" t="s">
        <v>24</v>
      </c>
    </row>
    <row r="51" spans="1:18" ht="105.75" customHeight="1">
      <c r="A51" s="62"/>
      <c r="B51" s="71"/>
      <c r="C51" s="84"/>
      <c r="D51" s="74"/>
      <c r="E51" s="55"/>
      <c r="F51" s="32">
        <f t="shared" si="1"/>
        <v>0.07042392489706326</v>
      </c>
      <c r="G51" s="74"/>
      <c r="H51" s="33" t="s">
        <v>92</v>
      </c>
      <c r="I51" s="74"/>
      <c r="J51" s="75"/>
      <c r="K51" s="55" t="s">
        <v>215</v>
      </c>
      <c r="L51" s="34">
        <v>0</v>
      </c>
      <c r="M51" s="34">
        <v>220</v>
      </c>
      <c r="N51" s="35" t="s">
        <v>95</v>
      </c>
      <c r="O51" s="36">
        <v>280000000</v>
      </c>
      <c r="P51" s="34">
        <v>1</v>
      </c>
      <c r="Q51" s="34" t="s">
        <v>135</v>
      </c>
      <c r="R51" s="33" t="s">
        <v>24</v>
      </c>
    </row>
    <row r="52" spans="1:18" ht="105.75" customHeight="1">
      <c r="A52" s="62"/>
      <c r="B52" s="71"/>
      <c r="C52" s="84"/>
      <c r="D52" s="74"/>
      <c r="E52" s="55"/>
      <c r="F52" s="32">
        <f t="shared" si="1"/>
        <v>0.022636261574056047</v>
      </c>
      <c r="G52" s="74"/>
      <c r="H52" s="33" t="s">
        <v>212</v>
      </c>
      <c r="I52" s="74"/>
      <c r="J52" s="75"/>
      <c r="K52" s="55" t="s">
        <v>215</v>
      </c>
      <c r="L52" s="34">
        <v>0</v>
      </c>
      <c r="M52" s="34">
        <v>220</v>
      </c>
      <c r="N52" s="35" t="s">
        <v>96</v>
      </c>
      <c r="O52" s="36">
        <v>90000000</v>
      </c>
      <c r="P52" s="34">
        <v>1</v>
      </c>
      <c r="Q52" s="34" t="s">
        <v>135</v>
      </c>
      <c r="R52" s="33" t="s">
        <v>24</v>
      </c>
    </row>
    <row r="53" spans="1:18" ht="105.75" customHeight="1">
      <c r="A53" s="62"/>
      <c r="B53" s="71"/>
      <c r="C53" s="84"/>
      <c r="D53" s="74"/>
      <c r="E53" s="55"/>
      <c r="F53" s="32">
        <f t="shared" si="1"/>
        <v>0.019869607381671418</v>
      </c>
      <c r="G53" s="74" t="s">
        <v>97</v>
      </c>
      <c r="H53" s="33" t="s">
        <v>216</v>
      </c>
      <c r="I53" s="74"/>
      <c r="J53" s="75"/>
      <c r="K53" s="55" t="s">
        <v>219</v>
      </c>
      <c r="L53" s="34">
        <v>10</v>
      </c>
      <c r="M53" s="34">
        <v>10</v>
      </c>
      <c r="N53" s="35" t="s">
        <v>98</v>
      </c>
      <c r="O53" s="36">
        <v>79000000</v>
      </c>
      <c r="P53" s="34">
        <v>1</v>
      </c>
      <c r="Q53" s="34" t="s">
        <v>135</v>
      </c>
      <c r="R53" s="33" t="s">
        <v>24</v>
      </c>
    </row>
    <row r="54" spans="1:18" ht="105.75" customHeight="1">
      <c r="A54" s="62"/>
      <c r="B54" s="71"/>
      <c r="C54" s="84"/>
      <c r="D54" s="74"/>
      <c r="E54" s="55"/>
      <c r="F54" s="32">
        <f t="shared" si="1"/>
        <v>0.022636261574056047</v>
      </c>
      <c r="G54" s="74"/>
      <c r="H54" s="33" t="s">
        <v>217</v>
      </c>
      <c r="I54" s="74"/>
      <c r="J54" s="75"/>
      <c r="K54" s="55" t="s">
        <v>219</v>
      </c>
      <c r="L54" s="34">
        <v>1</v>
      </c>
      <c r="M54" s="34">
        <v>1</v>
      </c>
      <c r="N54" s="35" t="s">
        <v>99</v>
      </c>
      <c r="O54" s="36">
        <v>90000000</v>
      </c>
      <c r="P54" s="34">
        <v>1</v>
      </c>
      <c r="Q54" s="34" t="s">
        <v>135</v>
      </c>
      <c r="R54" s="33" t="s">
        <v>24</v>
      </c>
    </row>
    <row r="55" spans="1:18" ht="105.75" customHeight="1">
      <c r="A55" s="62"/>
      <c r="B55" s="71"/>
      <c r="C55" s="84"/>
      <c r="D55" s="74"/>
      <c r="E55" s="55"/>
      <c r="F55" s="32">
        <f t="shared" si="1"/>
        <v>0.02012112139916093</v>
      </c>
      <c r="G55" s="74"/>
      <c r="H55" s="33" t="s">
        <v>218</v>
      </c>
      <c r="I55" s="74"/>
      <c r="J55" s="75"/>
      <c r="K55" s="55" t="s">
        <v>220</v>
      </c>
      <c r="L55" s="34">
        <v>10</v>
      </c>
      <c r="M55" s="34">
        <v>3</v>
      </c>
      <c r="N55" s="35" t="s">
        <v>100</v>
      </c>
      <c r="O55" s="36">
        <v>80000000</v>
      </c>
      <c r="P55" s="34">
        <v>1</v>
      </c>
      <c r="Q55" s="34" t="s">
        <v>135</v>
      </c>
      <c r="R55" s="33" t="s">
        <v>24</v>
      </c>
    </row>
    <row r="56" spans="1:18" ht="42" customHeight="1">
      <c r="A56" s="62"/>
      <c r="B56" s="71"/>
      <c r="C56" s="70" t="s">
        <v>234</v>
      </c>
      <c r="D56" s="69" t="s">
        <v>235</v>
      </c>
      <c r="E56" s="69" t="s">
        <v>239</v>
      </c>
      <c r="F56" s="56">
        <f t="shared" si="1"/>
        <v>0.002515140174895116</v>
      </c>
      <c r="G56" s="69" t="s">
        <v>238</v>
      </c>
      <c r="H56" s="57" t="s">
        <v>236</v>
      </c>
      <c r="I56" s="63"/>
      <c r="J56" s="66"/>
      <c r="K56" s="57" t="s">
        <v>241</v>
      </c>
      <c r="L56" s="58" t="s">
        <v>174</v>
      </c>
      <c r="M56" s="58">
        <v>1</v>
      </c>
      <c r="N56" s="59" t="s">
        <v>246</v>
      </c>
      <c r="O56" s="60">
        <v>10000000</v>
      </c>
      <c r="P56" s="58">
        <v>1</v>
      </c>
      <c r="Q56" s="58" t="s">
        <v>135</v>
      </c>
      <c r="R56" s="57" t="s">
        <v>250</v>
      </c>
    </row>
    <row r="57" spans="1:18" ht="94.5" customHeight="1">
      <c r="A57" s="62"/>
      <c r="B57" s="71"/>
      <c r="C57" s="70"/>
      <c r="D57" s="69"/>
      <c r="E57" s="69"/>
      <c r="F57" s="56">
        <f t="shared" si="1"/>
        <v>0.002515140174895116</v>
      </c>
      <c r="G57" s="69"/>
      <c r="H57" s="61" t="s">
        <v>237</v>
      </c>
      <c r="I57" s="64"/>
      <c r="J57" s="67"/>
      <c r="K57" s="57" t="s">
        <v>242</v>
      </c>
      <c r="L57" s="58">
        <v>0</v>
      </c>
      <c r="M57" s="58">
        <v>1</v>
      </c>
      <c r="N57" s="59" t="s">
        <v>247</v>
      </c>
      <c r="O57" s="60">
        <v>10000000</v>
      </c>
      <c r="P57" s="58">
        <v>1</v>
      </c>
      <c r="Q57" s="58" t="s">
        <v>135</v>
      </c>
      <c r="R57" s="57" t="s">
        <v>250</v>
      </c>
    </row>
    <row r="58" spans="1:18" ht="66.75" customHeight="1">
      <c r="A58" s="62"/>
      <c r="B58" s="71"/>
      <c r="C58" s="70"/>
      <c r="D58" s="69"/>
      <c r="E58" s="69"/>
      <c r="F58" s="56">
        <f t="shared" si="1"/>
        <v>0.002515140174895116</v>
      </c>
      <c r="G58" s="69" t="s">
        <v>240</v>
      </c>
      <c r="H58" s="61" t="s">
        <v>243</v>
      </c>
      <c r="I58" s="64"/>
      <c r="J58" s="67"/>
      <c r="K58" s="57" t="s">
        <v>245</v>
      </c>
      <c r="L58" s="58" t="s">
        <v>155</v>
      </c>
      <c r="M58" s="58">
        <v>50</v>
      </c>
      <c r="N58" s="59" t="s">
        <v>248</v>
      </c>
      <c r="O58" s="60">
        <v>10000000</v>
      </c>
      <c r="P58" s="58">
        <v>1</v>
      </c>
      <c r="Q58" s="58" t="s">
        <v>135</v>
      </c>
      <c r="R58" s="57" t="s">
        <v>250</v>
      </c>
    </row>
    <row r="59" spans="1:18" ht="70.5" customHeight="1">
      <c r="A59" s="62"/>
      <c r="B59" s="71"/>
      <c r="C59" s="70"/>
      <c r="D59" s="69"/>
      <c r="E59" s="69"/>
      <c r="F59" s="56">
        <f t="shared" si="1"/>
        <v>0.0032696822273636512</v>
      </c>
      <c r="G59" s="69"/>
      <c r="H59" s="61" t="s">
        <v>244</v>
      </c>
      <c r="I59" s="65"/>
      <c r="J59" s="68"/>
      <c r="K59" s="57"/>
      <c r="L59" s="58" t="s">
        <v>155</v>
      </c>
      <c r="M59" s="58" t="s">
        <v>155</v>
      </c>
      <c r="N59" s="59" t="s">
        <v>249</v>
      </c>
      <c r="O59" s="60">
        <v>13000000</v>
      </c>
      <c r="P59" s="58">
        <v>1</v>
      </c>
      <c r="Q59" s="58" t="s">
        <v>135</v>
      </c>
      <c r="R59" s="57" t="s">
        <v>250</v>
      </c>
    </row>
    <row r="60" ht="15">
      <c r="O60" s="11">
        <f>SUM(O5:O57)</f>
        <v>3975921541</v>
      </c>
    </row>
    <row r="61" ht="12">
      <c r="G61" s="6"/>
    </row>
  </sheetData>
  <sheetProtection/>
  <mergeCells count="68">
    <mergeCell ref="D24:D26"/>
    <mergeCell ref="I24:I26"/>
    <mergeCell ref="J24:J26"/>
    <mergeCell ref="D21:D23"/>
    <mergeCell ref="I3:I4"/>
    <mergeCell ref="I10:I20"/>
    <mergeCell ref="J10:J20"/>
    <mergeCell ref="R3:R4"/>
    <mergeCell ref="B3:B4"/>
    <mergeCell ref="C3:C4"/>
    <mergeCell ref="I5:I9"/>
    <mergeCell ref="J5:J9"/>
    <mergeCell ref="C5:C9"/>
    <mergeCell ref="E3:E4"/>
    <mergeCell ref="D3:D4"/>
    <mergeCell ref="D5:D9"/>
    <mergeCell ref="N3:O3"/>
    <mergeCell ref="P3:Q3"/>
    <mergeCell ref="K3:M3"/>
    <mergeCell ref="J3:J4"/>
    <mergeCell ref="H3:H4"/>
    <mergeCell ref="G3:G4"/>
    <mergeCell ref="A3:A4"/>
    <mergeCell ref="F3:F4"/>
    <mergeCell ref="C24:C26"/>
    <mergeCell ref="G49:G52"/>
    <mergeCell ref="G53:G55"/>
    <mergeCell ref="C46:C55"/>
    <mergeCell ref="G10:G11"/>
    <mergeCell ref="E10:E11"/>
    <mergeCell ref="G15:G16"/>
    <mergeCell ref="G12:G14"/>
    <mergeCell ref="G17:G18"/>
    <mergeCell ref="E12:E19"/>
    <mergeCell ref="A24:A27"/>
    <mergeCell ref="E6:E7"/>
    <mergeCell ref="G24:G25"/>
    <mergeCell ref="C10:C20"/>
    <mergeCell ref="A5:A23"/>
    <mergeCell ref="B5:B23"/>
    <mergeCell ref="I46:I55"/>
    <mergeCell ref="J46:J55"/>
    <mergeCell ref="D28:D45"/>
    <mergeCell ref="D46:D55"/>
    <mergeCell ref="B24:B27"/>
    <mergeCell ref="E24:E26"/>
    <mergeCell ref="F24:F25"/>
    <mergeCell ref="E21:E23"/>
    <mergeCell ref="I21:I23"/>
    <mergeCell ref="J21:J23"/>
    <mergeCell ref="C21:C23"/>
    <mergeCell ref="D10:D20"/>
    <mergeCell ref="C28:C45"/>
    <mergeCell ref="I28:I45"/>
    <mergeCell ref="A28:A59"/>
    <mergeCell ref="I56:I59"/>
    <mergeCell ref="J56:J59"/>
    <mergeCell ref="G56:G57"/>
    <mergeCell ref="G58:G59"/>
    <mergeCell ref="E56:E59"/>
    <mergeCell ref="D56:D59"/>
    <mergeCell ref="C56:C59"/>
    <mergeCell ref="B28:B59"/>
    <mergeCell ref="J28:J45"/>
    <mergeCell ref="E33:E45"/>
    <mergeCell ref="G28:G31"/>
    <mergeCell ref="G33:G44"/>
    <mergeCell ref="E28:E3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CHALO</dc:creator>
  <cp:keywords/>
  <dc:description/>
  <cp:lastModifiedBy>Mayra Leguizamon</cp:lastModifiedBy>
  <dcterms:created xsi:type="dcterms:W3CDTF">2013-01-30T05:23:31Z</dcterms:created>
  <dcterms:modified xsi:type="dcterms:W3CDTF">2013-10-04T19:59:11Z</dcterms:modified>
  <cp:category/>
  <cp:version/>
  <cp:contentType/>
  <cp:contentStatus/>
</cp:coreProperties>
</file>