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0"/>
  </bookViews>
  <sheets>
    <sheet name="PLAN DE ACCION" sheetId="1" r:id="rId1"/>
    <sheet name="Hoja1" sheetId="2" r:id="rId2"/>
  </sheets>
  <definedNames>
    <definedName name="_xlnm.Print_Titles" localSheetId="0">'PLAN DE ACCION'!$150:$151</definedName>
  </definedNames>
  <calcPr fullCalcOnLoad="1"/>
</workbook>
</file>

<file path=xl/sharedStrings.xml><?xml version="1.0" encoding="utf-8"?>
<sst xmlns="http://schemas.openxmlformats.org/spreadsheetml/2006/main" count="856" uniqueCount="366">
  <si>
    <t>Programa</t>
  </si>
  <si>
    <t>Subprograma</t>
  </si>
  <si>
    <t>Indicador</t>
  </si>
  <si>
    <t>Responsable</t>
  </si>
  <si>
    <t>Proyecto</t>
  </si>
  <si>
    <t>Componente</t>
  </si>
  <si>
    <t>Actividad</t>
  </si>
  <si>
    <t>ALCALDIA DE AGUAZUL</t>
  </si>
  <si>
    <t>TIEMPO PROGRAMADO PARA LA EJECUCION</t>
  </si>
  <si>
    <t>INDICADOR</t>
  </si>
  <si>
    <t>META DE PRODUCTO</t>
  </si>
  <si>
    <t>RECURSOS POR FUENTES (miles de pesos)</t>
  </si>
  <si>
    <t>SGP</t>
  </si>
  <si>
    <t>REGALIAS</t>
  </si>
  <si>
    <t>SISTEMA G.REGALIAS</t>
  </si>
  <si>
    <t>PROPIOS</t>
  </si>
  <si>
    <t>MARGEN DE COMERCIALIZACIÓN</t>
  </si>
  <si>
    <t>1ER TRIMESTRE</t>
  </si>
  <si>
    <t>2DO TRIMESTRE</t>
  </si>
  <si>
    <t>3ER.  TRIMESTRE</t>
  </si>
  <si>
    <t>4TO. TRIMESTRE</t>
  </si>
  <si>
    <t>Meta de resultado</t>
  </si>
  <si>
    <t>LINEA ESTRATEGICA:</t>
  </si>
  <si>
    <t>CONVENIOS</t>
  </si>
  <si>
    <t>TOTAL MONTO</t>
  </si>
  <si>
    <t>FONDO LOCAL DE SALUD</t>
  </si>
  <si>
    <t>REVISÓ. OF. PLANEACION</t>
  </si>
  <si>
    <t>ELABORO.</t>
  </si>
  <si>
    <t xml:space="preserve">PROCESO:  DIRECCIONAMIENTO ESTRATEGICO  </t>
  </si>
  <si>
    <t>PROCEDIMIENTO:  EJECUCION Y EVALUACION DEL PLAN DE DESARROLLO</t>
  </si>
  <si>
    <t xml:space="preserve">                  MECI</t>
  </si>
  <si>
    <t>"HECHOS DE GOBIERNO POR AGUAZUL 2012-2016"</t>
  </si>
  <si>
    <t>META 2013</t>
  </si>
  <si>
    <t>X</t>
  </si>
  <si>
    <t xml:space="preserve">SECRETARÍA DE AGRICULTURA Y GANADERÍA </t>
  </si>
  <si>
    <t>AGUAZUL ATRACTIVA Y REGIONAL</t>
  </si>
  <si>
    <t>AGUAZUL CON PROYECCIÓN TURÍSTICA</t>
  </si>
  <si>
    <t>AGUAZUL, ATRACTIVO, CULTURAL Y TURÍSTICO</t>
  </si>
  <si>
    <t>DESARROLLO INTEGRAL DE LA ACTIVIDAD TURISTICA EN EL MUNICIPIO DE AGUAZUL CASANARE</t>
  </si>
  <si>
    <t>FORMULACIÓN DE UN PLAN DE DESARROLLO TURISTICO PARA EL MUNICIPIO DE AGUAZUL, CASANARE</t>
  </si>
  <si>
    <t># de planes de Desarrollo
Turístico formulados para
el Municipio de Aguazul.</t>
  </si>
  <si>
    <t>Formular (1) Plan de Desarrollo Turístico para el Municipio de Aguazul, durante el cuatrienio.</t>
  </si>
  <si>
    <t>FECHA:</t>
  </si>
  <si>
    <t>PROMOCION Y FOMENTO AL DESARROLLO ECONOMICO</t>
  </si>
  <si>
    <t>Facilitar el establecimiento de 200 hectáreas en Palma de Aceite en el Municipio de Aguazul, durante el Cuatrienio</t>
  </si>
  <si>
    <t>AGUAZUL, MI FINCA MI EMPRESA</t>
  </si>
  <si>
    <t>MEJORAMIENTO DE LOS ÍNDICES DE PRODUCTIVIDAD Y COMPETITIVIDAD DE LAS CADENAS AGRÍCOLAS EN EL MUNICIPIO DE AGUAZUL, CASANARE, ORINOQUÍA</t>
  </si>
  <si>
    <t>Facilitar el establecimiento de 200 hectáreas en Palma de Aceite</t>
  </si>
  <si>
    <t>Implementación de Vivero</t>
  </si>
  <si>
    <t># de hectareas de palma establecidas en el Municipio de Aguazul</t>
  </si>
  <si>
    <t>SECRETARIA DE AGRICULTURA Y GANADERÍA</t>
  </si>
  <si>
    <t>Desarrollo de tres (3) jornadas de Capacitación teórico - prácticas</t>
  </si>
  <si>
    <t>Prestación de los servicios de Asistencia Técnica y Transferencia de tecnología.</t>
  </si>
  <si>
    <t xml:space="preserve"> Incrementar en 100 hectáreas, el área cultivada en Cacao, bajo el sistema agroforestal </t>
  </si>
  <si>
    <t># de  hectareas de cacao bajo el sistema agroforestal, establecidas</t>
  </si>
  <si>
    <t>Adquisición y transporte de insumos Agricolas</t>
  </si>
  <si>
    <t>Fomentar el establecimiento de 50  hectáreas, el área cultivada en Caña Panelera en el Municipio de Aguazul, durante el Cuatrienio. Red Unidos entre otros</t>
  </si>
  <si>
    <t>Fomentar el establecimiento de 50 hectareas de caña panelera</t>
  </si>
  <si>
    <t>Adquisición y transporte de insumos Agricolas, incluido material vegetal</t>
  </si>
  <si>
    <t># de hectareas de Caña panelera establecidas.</t>
  </si>
  <si>
    <t>Desarrollo de cuatro (4) jornadas de Capacitación teórico - prácticas</t>
  </si>
  <si>
    <t>Desarrollar las acciones para el logro del registro ICA de 3 Proyectos Agrícolas para propagar y/o comercializar material vegetal, en el Municipio de Aguazul, durante el Cuatrienio</t>
  </si>
  <si>
    <t>Desarrollar las acciones para el logro del registro ICA de 2 Proyectos Agrícolas para propagar y/o comercializar material vegetal,</t>
  </si>
  <si>
    <t>Realización de cuatro (4) jornadas de capacitación teórico - prácticas</t>
  </si>
  <si>
    <t># de proyectos agrícolas con certificación ICA para propagar y comercializar material vegetal.</t>
  </si>
  <si>
    <t>Realización de dos (2) giras técnicas</t>
  </si>
  <si>
    <t>Prestación de los servicios de Asistencia Técnica y Transferencia de tecnología  a los proyectos que se pretenden presentar al ICA para solicitar el respectivo registro</t>
  </si>
  <si>
    <t>Establecer al menos  una Granja como centro de validación de transferencia técnologica en procesos de producciòn, transformación y/o comercialización agricola en el Municipio de Aguazul, durante el Cuatrienio. Red unidos entre otros</t>
  </si>
  <si>
    <t>Establecer al menos  una Granja como centro de validación de transferencia técnologica en procesos de producciòn, transformación y/o comercialización agricola</t>
  </si>
  <si>
    <t>Dotación de la infraestructura productiva de la granja a establecer como centro de validación de transferencia de técnología</t>
  </si>
  <si>
    <t># de granjas de validación tecnológica Agrícola establecidas</t>
  </si>
  <si>
    <t>Establecimiento de los cultivos</t>
  </si>
  <si>
    <t>Desarrollo de ocho (8) jornadas de Capacitación teórico - prácticas</t>
  </si>
  <si>
    <t>Incrementar en 100 hectáreas, el área establecida en cultivos tradicionales en el Municipio de Aguazul,
durante el Cuatrienio. Red
Unidos entre otros.</t>
  </si>
  <si>
    <t># de hectáreas de Cultivos tradicionales</t>
  </si>
  <si>
    <t>Promocionar y Divulgar los productos y servicios
de 300 Productores Agrícolas del Municipio de
Aguazul, durante el Cuatrienio. Red Unidos entre otros.</t>
  </si>
  <si>
    <t xml:space="preserve">Promocionar y Divulgar los productos y servicios de 200 Productores Agrícolas </t>
  </si>
  <si>
    <t>Realización de dos (2) ruedas de negocios</t>
  </si>
  <si>
    <t># de Productores Agrícolas beneficiados con la promoción y divulgación de productos y servicios.</t>
  </si>
  <si>
    <t>Realización de diez (10) mercados campesinos</t>
  </si>
  <si>
    <t>Participación de dos (2) ferias promocionales o comerciales</t>
  </si>
  <si>
    <t>Implementación de tres (3) campañas publicitarias o divulgación de productos</t>
  </si>
  <si>
    <t>Fomentar el cultivo de al menos dos (2) especies promisorias agrícolas en el Municipio de Aguazul, durante el cuatrienio.</t>
  </si>
  <si>
    <t>Fomentar el cultivo de al menos dos (2) especies promisorias agrícolas</t>
  </si>
  <si>
    <t># de Cultivos de especies promisorias Agrícolas establecidos en el Municipio de Aguazul, Durante el Cuatrienio.</t>
  </si>
  <si>
    <t>Operar el Banco de Maquinaria Agrícola del Municipio de Aguazul, durante el Cuatrienio</t>
  </si>
  <si>
    <t>Dotar el Banco de Mauqinaria Agrícola del Municipio de Aguazul, Casanare</t>
  </si>
  <si>
    <t>Desarrollo de diez (10) jornadas de Capacitación teórico - prácticas</t>
  </si>
  <si>
    <t>Un banco de maquinaria operando en el Municipio.</t>
  </si>
  <si>
    <t>Adquisición Maquinaria, planta y equipos</t>
  </si>
  <si>
    <t>Incrementar la Prestación del Servicio de Asistencia Técnica Directa Rural a 200 productores Agrícolas en el Municipio de Aguazul, durante el Cuatrienio. Red Unidos entre otros.</t>
  </si>
  <si>
    <t>Socialización del programa de Asistencia Técnica Directa Rural</t>
  </si>
  <si>
    <t># de productores Agrícolas beneficiados con la  Prestación del Servicios de Asistencia Técnica Directa Rural.</t>
  </si>
  <si>
    <t>Caracterización de los 200 pequeños y medianos Productores Agrícolas, por lineas de producción, teniendo en cuenta su ubicación Geografica.</t>
  </si>
  <si>
    <t>Realización de diagnostico de los predios y proyectos productivos caracterizados de los 200 pequeños y medianos productores.</t>
  </si>
  <si>
    <t xml:space="preserve">Desarrollo de 10 jornadas de capacitación teórico - prácticas, teniendo en cuenta los temas que arroje el Diagnostico de los predios y proyectos productivos caracaterizados. </t>
  </si>
  <si>
    <t>Seguimiento a los proyectos productivos caracterizados de los 200 pequeños y medianos Productores Agricolas , mediante la realización de 2 visitas al mes por productor durante 16 meses.</t>
  </si>
  <si>
    <t>Inventariar el 100% de las actividades Agrícolas que se desarrollan en el área rural del Municipio de Aguazul, durante el Cuatrienio.</t>
  </si>
  <si>
    <t>Realizar un censo Agrícola en el Municipio de Aguazul</t>
  </si>
  <si>
    <t>Levantamiento del 100% de información primaria respecto a las actividades Agrícolas que se desarrollan en el área rural del Municipio de Aguazul</t>
  </si>
  <si>
    <t>% del inventario Agrícola realizado y actualizado</t>
  </si>
  <si>
    <t>Consolidación de la información obtenida en campo y leventamiento de estadisticas agrícolas del Municipio de Aguazul.</t>
  </si>
  <si>
    <t>Socialización del censo Agrícola del Municipio de Aguazul ante la comunidad en general.</t>
  </si>
  <si>
    <t>Desarrollar las acciones
para el logro del Registro
ICA de 3 Proyectos
Agrícolas para propagar
y/o comercializar material
vegetal, en el Municipio de
Aguazul, durante el
Cuatrienio.</t>
  </si>
  <si>
    <t>MEJORAMIENTO DE LA PRODUCTIVIDAD DE LOS PEQUEÑOS Y MEDIANOS AGRICULTORES DE PIÑA DEL AREA RURAL DEL MUNICIPIO DE AGUAZUL, CASANARE</t>
  </si>
  <si>
    <t xml:space="preserve">Validar un paquete  tecnológico para la producción técnificada de piña Gold de la variedad MD2 en el Municipio de Aguazul, Casanare </t>
  </si>
  <si>
    <t>Validación de los procesos tecnologicos agricolas de establecimiento, mantenimiento, cosecha y poscosecha de piña Gold, para su producción técnificada.</t>
  </si>
  <si>
    <t># de proyectos agrícolas  con certificación ICA para propagar y comercializar material vegetal.</t>
  </si>
  <si>
    <t>Incrementar en 300 hectáreas, el área cultivada en piña variedad Gold en el Municipio de Aguazul, durante el Cuatrienio. Red Unidos entre otros.</t>
  </si>
  <si>
    <t>Validación de los procesos tecnológicos agricolas de establecimiento, mantenimiento, cosecha, poscosecha de piña Gold, para su producción técnificada</t>
  </si>
  <si>
    <t>Implementación de tres viveros para la multiplicación de semilla certificada de piña Gold de la variedad MD2</t>
  </si>
  <si>
    <t># de hectáreas de Piña  variedad Gold establecidas</t>
  </si>
  <si>
    <t>Capacitar y transferir tecnologí a a 100 pequeños y medianos productores de piña Gold del Municipio de Aguazul, Casanare, en los procesos técnificados de establecimiento, mantenimiento, cosecha y poscosecha</t>
  </si>
  <si>
    <t>Capacitación a pequeños y medianos productores en buenas practicas agricolas y sistemas de producción tecnificada de piña Gold de la variedad MD2</t>
  </si>
  <si>
    <t>Incrementar en 600, el Número de hectáreas establecidas en praderas mejoradas en el Municipio de Aguazul, durante el Cuatrienio.</t>
  </si>
  <si>
    <t>AGUAZUL PECUARIO “SANIDAD, PRODUCTIVIDAD Y COMPETITIVIDAD”</t>
  </si>
  <si>
    <t>MEJORAMIENTO DE LOS INDICES DE PRODUCTIVIDAD Y COMPETITIVIAD  DE LA GANADERIA EN EL MUNICIPIO DE AGUAZUL CASANARE</t>
  </si>
  <si>
    <t>Incrementar en 600, el Número de hectáreas establecidas en praderas mejoradas</t>
  </si>
  <si>
    <t>Socialización</t>
  </si>
  <si>
    <t># de hectáreas de praderas mejoradas establecidas</t>
  </si>
  <si>
    <t>Desarrollo de una jornada de Capacitación</t>
  </si>
  <si>
    <t>Preparación del Terreno</t>
  </si>
  <si>
    <t>Adquisición de  Insumos y materiales</t>
  </si>
  <si>
    <t>Siembra</t>
  </si>
  <si>
    <t xml:space="preserve">Asistencia Técnica y Seguimiento </t>
  </si>
  <si>
    <t>Incrementar en 50 hectáreas, el área implementada en Banco de Forrajes en el Municipio de Aguazul, durante el Cuatrienio</t>
  </si>
  <si>
    <t>Incrementar en 50 hectáreas, el área implementada en bancos de Forraje</t>
  </si>
  <si>
    <t>Socialización y Convocatoria</t>
  </si>
  <si>
    <t># de hectáreas implementadas en banco de forrajes</t>
  </si>
  <si>
    <t xml:space="preserve">Desarrollo de  Una (1)  jornadas de Capacitación Teórico Practicas </t>
  </si>
  <si>
    <t>Adquisición de insumos y materiales</t>
  </si>
  <si>
    <t>Asistencia Técnica y Seguimiento</t>
  </si>
  <si>
    <t>Servir 1000 Hembras Bovinas mediante la  técnica de inseminación artificial, como estrategia para el mejoramiento de la calidad genética de la ganadería en el Municipio de Aguazul, durante el Cuatrienio.</t>
  </si>
  <si>
    <t xml:space="preserve">Servir 1000 Hembras Bovinas mediante la técnica de inseminación artificial, como estrategia para el mejoramiento de la calidad genética de la Ganadería </t>
  </si>
  <si>
    <t xml:space="preserve">Desarrollo de2 jornadas de Capacitación Teórico Practicas </t>
  </si>
  <si>
    <t># de Hembras bovinas servidas con Inseminación Artificial</t>
  </si>
  <si>
    <t>Asistencia Técnica  para la Implementación del Programa de Inseminación Artificial</t>
  </si>
  <si>
    <t>Adquisición de Materiales y Equipos</t>
  </si>
  <si>
    <t>Promocionar y Divulgar los productos y servicios de 300 Productores pecuarios del Municipio de Aguazul, durante el cuatrienio. Red Unidos entre otros.</t>
  </si>
  <si>
    <t xml:space="preserve">Promocionar y Divulgar los productos y servicios de 300 Productores Pecuarias </t>
  </si>
  <si>
    <t>Realización de tres (3) Ruedas de Negocios</t>
  </si>
  <si>
    <t># de Productores Pecuarios beneficiados con la promoción y divulgación de productos y servicios.</t>
  </si>
  <si>
    <t>Realización de cuatro  (4) Mercados  Ganaderos</t>
  </si>
  <si>
    <t xml:space="preserve">Realización de  tres (3) Ferias  Ganaderas </t>
  </si>
  <si>
    <t>Implementación de diez (10) campañas publicitarias o de divulgación de productos pecuarios.</t>
  </si>
  <si>
    <t>Establecer al menos una Granja como centro de validación de transferencia tecnológica en procesos de producción, transformación y/o comercialización pecuaria en el Municipio de Aguazul, durante el Cuatrienio. Red Unidos entre otros.</t>
  </si>
  <si>
    <t>Establecer al menos 1 Granja como centro de validación de transferencia tecnológica en procesos de producción, transformación y/o comercialización pecuaria.</t>
  </si>
  <si>
    <t>Dotación de la Infraestructura productiva de la Granja a establecer como centro de Validación de transferencia de tecnología.</t>
  </si>
  <si>
    <t># de granjas de validación tecnológica Pecuaria  establecidas</t>
  </si>
  <si>
    <t xml:space="preserve">Adquisición y transporte de insumos pecuarios </t>
  </si>
  <si>
    <t xml:space="preserve">Establecimiento de las praderas </t>
  </si>
  <si>
    <t>Desarrollo de dos Jornadas de Capacitación teórico - prácticas.</t>
  </si>
  <si>
    <t>Aplicar en 100 fincas de producción Pecuaria procesos de transferencia tecnológica en el Municipio de Aguazul, durante el Cuatrienio. Red Unidos entre otros.</t>
  </si>
  <si>
    <t>Aplicar en 100   fincas  de producción Pecuaria  procesos de transferencia tecnológica en el Municipio de Aguazul, durante el Cuatrienio.</t>
  </si>
  <si>
    <t xml:space="preserve">Socialización y Convocatoria  </t>
  </si>
  <si>
    <t># de Fincas realizando procesos de transferencia tecnológica pecuaria.</t>
  </si>
  <si>
    <t xml:space="preserve">Desarrollo de   Cuatro  jornadas de Capacitación Teórico Practicas </t>
  </si>
  <si>
    <t>Implementar una red de frio, para el fortalecimiento de la cadena láctea del Municipio de Aguazul, durante el cuatrienio. Red Unidos entre otros.</t>
  </si>
  <si>
    <t>Implementar una red de frio, para el fortalecimiento de la cadena láctea</t>
  </si>
  <si>
    <t xml:space="preserve">Socialización y Convocatoria </t>
  </si>
  <si>
    <t># de redes de acopio y de enfriamiento implementadas</t>
  </si>
  <si>
    <t xml:space="preserve">Desarrollo de  tres (3)  jornadas de Capacitación Teórico Practicas </t>
  </si>
  <si>
    <t>Asistencia Técnica Básica</t>
  </si>
  <si>
    <t>Adquisición de Maquinaria y Equipos</t>
  </si>
  <si>
    <t>Desarrollar acciones para el logro de la certificación de 200 predios ganaderos como "Fincas Libres de Brucelosis Bovina" en el Municipio de Aguazul, durante el Cuatrienio.</t>
  </si>
  <si>
    <t>Desarrollar las acciones para el logro de certificación de 200 predios ganaderos cono "Fincas Libres de Brucelosis Bovina"   .</t>
  </si>
  <si>
    <t>Socialización Del programa</t>
  </si>
  <si>
    <t># de predios ganaderos certificados como "Fincas Libres de Brucelosis Bovina"</t>
  </si>
  <si>
    <t>Desarrollo de tres jornadas de Capacitación Teórico Practicas</t>
  </si>
  <si>
    <t xml:space="preserve">Asistencia Técnica </t>
  </si>
  <si>
    <t>Insumos y Materiales</t>
  </si>
  <si>
    <t>Desarrollar las acciones para el Logro de la certificación de 50 predios ganaderos como "Fincas Libres de Tuberculosis Bovina", en el Municipio de Aguazul, durante el Cuatrienio.</t>
  </si>
  <si>
    <t>Lograr la certificación de 50 predios como libres de Tuberculosis Bovina</t>
  </si>
  <si>
    <t>Desarrollo de 1 jornadas de Capacitación Teórico Practicas</t>
  </si>
  <si>
    <t># de predios ganaderos certificados como "Fincas Libres de Tuberculosis"</t>
  </si>
  <si>
    <t>Asistencia Técnica  para la Implementación del Programa  Certificación de 50 predios como Libres de Tuberculosis</t>
  </si>
  <si>
    <t>Materiales y Equipos</t>
  </si>
  <si>
    <t>Desarrollar las acciones para el logro de la  certificación de 10 fincas en Buenas Prácticas Ganaderas (BPG) en el Municipio de Aguazul, durante el Cuatrienio.</t>
  </si>
  <si>
    <t>Desarrollar un programa para  la certificación de 10  fincas en Buenas Practicas Ganaderas (BPG)</t>
  </si>
  <si>
    <t>Desarrollo de  TRES   jornadas de Capacitación Teórico Practicas</t>
  </si>
  <si>
    <t># de predios ganaderos certificados en Buenas Prácticas Ganaderas.</t>
  </si>
  <si>
    <t xml:space="preserve">Asistencia Técnica  para la Implementación del Programa  De Certificación en Buenas  Practica Ganaderos BPG </t>
  </si>
  <si>
    <t>Confirmar al menos 20 preñeces bovinas como programa de mejoramiento genético mediante el protocolo de transferencia de embriones en el Municipio de Aguazul, durante el Cuatrienio.</t>
  </si>
  <si>
    <t>Entregar 20 preñeces bovinas Mediante la Transferencia de Embriones</t>
  </si>
  <si>
    <t>Desarrollo de 1jornadas de Capacitación Teórico Practicas</t>
  </si>
  <si>
    <t># de preñeces confirmadas mediantes el protocolo de transferencia de embriones en el Municipio</t>
  </si>
  <si>
    <t>Asistencia Técnica para el procedimiento de la Transferencia de Embriones</t>
  </si>
  <si>
    <t>Material Genético Embriones</t>
  </si>
  <si>
    <t>Incrementar la Prestación del Servicio de Asistencia Técnica Directa Rural a 200 productores Pecuarios en el Municipio de Aguazul, durante el Cuatrienio.</t>
  </si>
  <si>
    <t>Prestar el Servicio de Asistencia Técnica Directa Rural a 200 pequeños y medianos Productores Pecuarios  del Municipio de Aguazul, Casanare, inscritos en el RUAT (Registro Único de Asistencia Técnica).</t>
  </si>
  <si>
    <t>Socialización del Programa de Asistencia Técnica Directa Rural.</t>
  </si>
  <si>
    <t># de productores Pecuarios beneficiados con la prestación del Servicios de Asistencia Técnica Directa Rural.</t>
  </si>
  <si>
    <t>Caracterización de los 200 Pequeños y medianos productores  pecuarios por líneas de producción, teniendo  en cuenta su ubicación geográfica.</t>
  </si>
  <si>
    <t>Realización de diagnóstico de los predios y proyectos productivos caracterizados de los 200 pequeños y medianos productores pecuarios.</t>
  </si>
  <si>
    <t>Desarrollo de Diez (10) Jornadas de Capacitación teórico - prácticas.</t>
  </si>
  <si>
    <t>Seguimiento a los proyectos productivos caracterizados de los 200 pequeños y medianos productores pecuarios, mediante la realización de 2 visitas al mes por productor durante 16 Meses.</t>
  </si>
  <si>
    <t>Inventariar el 100% de las actividades Pecuarias que se desarrollan en el Municipio de Aguazul, durante el Cuatrienio.</t>
  </si>
  <si>
    <t>INVENTARIAR EL 100% DE LAS ACTIVIDADES PECUARIAS QUE SE DESARROLLAN  EN L MUNICIPIO DE AGUAZUL</t>
  </si>
  <si>
    <t>Levantamiento del 100% de la información primaria respecto a las actividades pecuarias que se desarrollan en el área rural del Municipio de Aguazul.</t>
  </si>
  <si>
    <t>% del inventario Pecuario realizado y actualizado.</t>
  </si>
  <si>
    <t>Consolidación de la información obtenida en campo y levantamiento de estadísticas  pecuarias del Municipio de Aguazul.</t>
  </si>
  <si>
    <t>Socialización del Censo Pecuarias del Municipio de Aguazul ante la Comunidad en General.</t>
  </si>
  <si>
    <t>Realizar Mínimo 4 Estudios de Prefactibilidad, Factibilidad y Diseños para la implementación de Proyectos Productivos y/o Agroindustriales, en el Municipio de Aguazul, durante el Cuatrienio.</t>
  </si>
  <si>
    <t>AGUAZUL INDUSTRIAL GESTIONANDO, TRANSFORMANDO Y
COMERCIALIZANDO</t>
  </si>
  <si>
    <t>CONSTRUCCIÓN DE UNA PLANTA AGROINDUSTRIAL DE POSTCOSECHA Y TRANSFORMACIÓN DE FRUTAS EN EL MUNICIPIO DE AGUAZUL, CASANARE</t>
  </si>
  <si>
    <t>REALIZAR ESTUDIOS TÉCNICOS, LEGALES, AMBIENTALES, DE SUELOS, TOPOGRAFICOS, DE MERCADOS, FINANCIEROS, ARQUITECTONICO Y OPERATIVOS PARA LA CONSTRUCCION DE UNA PLANTA POSTCOSECHA Y TRANSFORMACIÓN DE FRUTAS EN EL MUNICIPIO DE AGUAZUL</t>
  </si>
  <si>
    <t xml:space="preserve">REALIZACION DEL ESTUDIO DE  FACTIBILIDAD Y DISEÑOS PARA LA IMPLEMENTACIÓN DE UN PLANTA AGRONDUSTRIAL DE POSTCOSECHA Y TRANSFORMACIÓN DE FRUTAS </t>
  </si>
  <si>
    <t># de estudios de prefactibilidad y factibilidad realizados para la implementación de proyectos productivos y/o Agroindustriales</t>
  </si>
  <si>
    <t>(-) Realizar Mínimo 4 Estudios de Prefactibilidad, Factibilidad y Diseños para la implementación de Proyectos Productivos y/o Agroindustriales, en el Municipio de Aguazul, durante el Cuatrienio. 
(-) Construir una planta para la producción de alimentos balanceados para consumo animal, en el Municipio de Aguazul, urante el Cuatrienio.</t>
  </si>
  <si>
    <t>CONSTRUCCIÓN DE UNA PLANTA DE ALIMENTOS BALANCEADOS PARA ANIMALES EN EL MUNICIPIO DE AGUAZUL, CASANARE</t>
  </si>
  <si>
    <t>REALIZAR ESTUDIOS TÉCNICOS, LEGALES, AMBIENTALES, DE SUELOS, TOPOGRAFICOS, DE MERCADOS, FINANCIEROS, ARQUITECTONICO Y OPERATIVOS DISEÑOS PARA LA IMPLEMENTACIÓN DE UNA PLANTA DE ALIMENTOS BALANCEADOS PARA ANIMALES EN EL MUNICIPIO DE AGUAZUL</t>
  </si>
  <si>
    <t xml:space="preserve">ESTUDIO DE FACTIBILIDAD Y DISEÑOS PARA LA CONSTRUCCION DE UNA PLANTA DE ALIMENTOS BALANCEADOS PARA ANIMALES </t>
  </si>
  <si>
    <t>(-) # de estudios de prefactibilidad y factibilidad realizados para la implementación de proyectos productivos y/o Agroindustriales
(-) # de plantas construidas para la producción de alimentos balanceados para consumo animal</t>
  </si>
  <si>
    <t>AGUAZUL CORAZON AGROINDUSTRIAL Y EMPRESARIAL</t>
  </si>
  <si>
    <t>AMBIENTE PARA LA VIDA</t>
  </si>
  <si>
    <t>Agua azul bien estar</t>
  </si>
  <si>
    <t>FORTALECIMIENTO DE LOS PROCESOS DE RECUPERACION, CONSERVACION Y PROTECCION DE LOS RECURSOS NATURALES Y LA BIODIVERSIDAD EN EL MUNICIPIO DE AGUAZUL, CASANARE, ORINOQUIA</t>
  </si>
  <si>
    <t>Formular una política pública para la conservación y protección de los recursos naturales y la biodiversidad en el Municipio de Aguazul, Casanare.</t>
  </si>
  <si>
    <t>Formulación del plan de gestión ambiental para el Municipio de Aguazul, Casanare</t>
  </si>
  <si>
    <t>Personas capacitadas y sensibilizadas en materia de educación ambiental.</t>
  </si>
  <si>
    <t>Desarrollar 10 jornadas de capacitación ambiental en el área urbana del Municipio de Aguazul, Casanare</t>
  </si>
  <si>
    <t>Desarrollar 10 talleres  de capacitación dirigidos a las juntas de acción comunal del área rural del Municipio de Aguazul, Casanare</t>
  </si>
  <si>
    <t>Desarrollo de 5 Jornadas de Capacitación ambiental dirigidas a la comunidad estudiantil de las Instituciones públicas del Municipio de Aguazul , para el fortalecimiento de los PRAES.</t>
  </si>
  <si>
    <t>Desarrollo  de Tres (3) campañas publicitarias a través de medios de comunicación masiva, promoviendo la protección y conservación de los recursos naturales y la biodiversidad del Municipio de Aguazul</t>
  </si>
  <si>
    <t>Desarrollo de 5 Jornadas teórico-prácticas de sensibilización ambiental en el área rural del Municipio de Aguazul.</t>
  </si>
  <si>
    <t>Desarrollo de un (1) foro ambiental para promover el uso adecuado de los recursos naturales y el manejo de los residuos sólidos y líquidos causantes de impactos negativos sobre al ambiente.</t>
  </si>
  <si>
    <t>IMPLEMENTAR UN (1) PROGRAMA DE REFORESTACIÓN, COMO ESTRATEGIA PARA LA PROTECCIÓN Y RECUPERACIÓN DE LAS ÁREAS DE INTERES SOCIOAMBIENTAL EN EL  MUNICIPIO DE AGUAZUL.</t>
  </si>
  <si>
    <t>Implementación de un (1) Vivero para la Propagación de 160.000 plántulas maderables tipo productor-protector.</t>
  </si>
  <si>
    <t>Implementación de un (1) programa de sensibilización ambiental dirigido a la población a beneficiar con el material vegetal maderable tipo productor-protector a propagar en vivero.</t>
  </si>
  <si>
    <t>RECUPERAR Y PROTEGER LAS AREAS DE INTERES AMBIENTAL Y DE RECARGA HÍDRICA DEL MUNICIPIO DE AGUAZUL, CASANARE</t>
  </si>
  <si>
    <t>Adquisición de 500 Hectáreas de terreno de interés ambiental para el Municipio de Aguazul, Casanare</t>
  </si>
  <si>
    <t>Adecuación y preparación de terrenos para el establecimiento de plantaciones forestales</t>
  </si>
  <si>
    <t>Adquisición y transporte de insumos agrícolas y Material Vegetal.</t>
  </si>
  <si>
    <t>Establecimiento de los cultivos.</t>
  </si>
  <si>
    <t>AGUAZUL AMBIENTE SANO Y SOSTENIBLE.</t>
  </si>
  <si>
    <t>Formular (1) Plan de Gestión Ambiental del Municipio de Aguazul durante el Cuatrienio.</t>
  </si>
  <si>
    <t>Capacitar y sensibilizar a 200 personas en educación ambiental y cambio climático en el municipio durante el cuatrienio.</t>
  </si>
  <si>
    <t>Realizar seguimiento a la implementación de los  PROCEDA (Proyecto Ciudadano de Educación Ambiental) en el 50% de las juntas de acción comunal urbanas y rurales, en el Municipio de Aguazul, durante el Cuatrienio.</t>
  </si>
  <si>
    <t>Implementar los PRAES (Proyecto Ambiental Escolar) en el 100% de Instituciones educativas públicas, en el Municipio de Aguazul, Durante el Cuatrienio.</t>
  </si>
  <si>
    <t>Implementar un programa de Sensibilización para la recuperación de áreas de interés socio ambiental, en el municipio de aguazul, durante el cuatrienio</t>
  </si>
  <si>
    <t>Producir 160.000 plántulas de material vegetal maderable tipo protector. Producto para mitigar el impacto causado por el aprovechamiento forestal irracional, en el Municipio, Durante el Cuatrienio.</t>
  </si>
  <si>
    <t>Adquirir 500 hectáreas de terreno para la protección de las fuentes abastecedoras de acueductos del Municipio de Aguazul, Durante el Cuatrienio.</t>
  </si>
  <si>
    <t># planes de Gestión ambiental formulados para la Gestión Ambiental.</t>
  </si>
  <si>
    <t># de personas capacitadas y sensibilizadas en educación ambiental y cambio climático en el Municipio de Aguazul.</t>
  </si>
  <si>
    <t>% de controles y seguimientos de las juntas de acción comunal urbanas y rurales con PROCEDA.</t>
  </si>
  <si>
    <t># de plántulas de material vegetal tipo productor, protector, producido para mitigar el impacto causado por el aprovechamiento irracional.</t>
  </si>
  <si>
    <t># de hectáreas de terreno adquirida para la protección de las fuentes abastecedoras de acueductos del Municipio de Aguazul.</t>
  </si>
  <si>
    <t># de hectáreas reforestadas con material vegetal de tipo protector como medida de compensación ambiental</t>
  </si>
  <si>
    <t>% control y seguimiento de la implementación de los PRAES, en el Municipio de Aguazul</t>
  </si>
  <si>
    <t># de acciones de interés socio ambiental adelantadas.</t>
  </si>
  <si>
    <t>SECRETARIO DE DESPACHO: JIMMY ALEXANDER COBA VACA</t>
  </si>
  <si>
    <t xml:space="preserve">FORMATO:  PLAN DE ACCION VIGENCIA FISCAL 2013 - SECRETARÍA DE AGRICULTURA Y GANADERÍA - ALCALDÍA DE AGUZAL, CASANARE. </t>
  </si>
  <si>
    <t>REVISÓ. OFICINA ASESORA DE PLANEACION</t>
  </si>
  <si>
    <t>ELABORÓ: JOSE ISRAEL CASTIBLANCO INFANTE</t>
  </si>
  <si>
    <t>PRODUCTIVIDAD Y COMPETITIVIDAD EMPRESARIAL</t>
  </si>
  <si>
    <t>Adelantar los procesos de gestión de calidad  de 20  pequeñas y medianas empresas en el Municipio de Aguazul durante el cuatrienio</t>
  </si>
  <si>
    <t># de Microempresas aplicando herramientas de Gestión de Calidad y de Mejoramiento Continuo en el Municipio de Aguazul.</t>
  </si>
  <si>
    <t>INCREMENTAR EN 20, EL NÚMERO DE EMPRESAS COMPETITIVAS Y PRODUCTIVAS A NIVEL REGIONAL EN EL MUNICIPIO DE AGUAZUL, DURANTE EL CUATRIENIO.</t>
  </si>
  <si>
    <t>AGUAZUL, PUERTA EMPRESARIAL DEL CASANARE.</t>
  </si>
  <si>
    <t>FORTALECIMIENTO EMPRESARIAL EN EL MUNICIPIO DE AGUAZUL - CASANARE</t>
  </si>
  <si>
    <t>FORTALECIMIENTO EMPRESARIAL Y DESARROLLO ECONOMICO LOCAL</t>
  </si>
  <si>
    <t>Adelantar los procesos de gestión de calidad a pequeñas y medianas empresas</t>
  </si>
  <si>
    <t>Reforestar 25 hectáreas con material vegetal tipo protector como medida de compensación ambiental, En el Municipio de Aguazul, Durante el Cuatrienio.</t>
  </si>
  <si>
    <t>Incrementar en 100 hectáreas, el área cultivada en Cacao, bajo el sistema agroforestal en el Municipio de Aguazul, durante el Cuatrienio.</t>
  </si>
  <si>
    <t>Alcanzar 890 Nuevos Empleos en el área rural del Municipio de Aguazul, durante el cuatrienio, con el desarrollo de Proyectos Productivos Agropecuarios</t>
  </si>
  <si>
    <t>Aumentar en un 20% la Productividad Agropecuaria en por lo menos 200 Fincas del Municipio de Aguazul, durante el Cuatrienio. Partiendo de la rentabilidad promedio nacional.</t>
  </si>
  <si>
    <t>Posicionar en el Mercado Nacional y/o Internacional Tres Productos Agrícolas durante el cuatrienio.</t>
  </si>
  <si>
    <t>Aumentar en un 20% la Productividad Agropecuaria en por lo menos 200 Fincas del Municipio de Aguazul, durante el Cuatrienio. Partiendo de la rentabilidad promedio nacional</t>
  </si>
  <si>
    <t>5 Cadenas Agroindustriales desarrolladas y fortalecidas en el Municipio de Aguazul, durante el cuatrienio, generando beneficios económicos en por lo menos 500 Núcleos Productivos
Agropecuarios.</t>
  </si>
  <si>
    <t>Realizar la fiscalización del 100% de las actividades económicas que generen impacto ambiental en el Municipio con fin de contribuir a la sostenibilidad y a la convivencia.</t>
  </si>
  <si>
    <t>Aumentar a 2890 (500 has) el número de hectáreas del Municipio.</t>
  </si>
  <si>
    <t>Establecer el 100% de las bases de planificación del desarrollo turístico del Municipio de Aguazul, durante el cuatrienio.</t>
  </si>
  <si>
    <t>Incrementar en 100 hectáreas, el área establecida en cultivos tradicionales</t>
  </si>
  <si>
    <t>FORMULAR UN PLAN DE DESARROLLO TURISTICO PARA EL MUNICIPIO DE AGUAZUL, QUE CONTENGA LA INFORMACIÓN DE  INVENTARIOS TURÍSTICOS,  UN ESTUDIO DE PRODUCTOS TURÍSTICOS, UN PLAN DE MERCADEO,  UNA CARACTERIZACIÓN EMPRESARIAL,  UNA CARACTERIZACIÓN E IMPACTO AMBIENTAL,  ESTUDIO DE DESARROLLO GASTRONÓMICO,  UN ESTUDIO DE INFRAESTRUCTURA Y DESARROLLO TERRITORIAL.</t>
  </si>
  <si>
    <t>DICIEMBRE DE 2012</t>
  </si>
  <si>
    <t>0bjeto</t>
  </si>
  <si>
    <t xml:space="preserve">Objeto </t>
  </si>
  <si>
    <t>Objeto</t>
  </si>
  <si>
    <t>Implementación de un (1) vivero para la propagación del material vegetal requerido para facilitar  el establecimiento de 200 hectáreas en Palma de Aceite en el Municipio de Aguazul Casanare.</t>
  </si>
  <si>
    <t>Implementación de 100 hectáreas de cacao bajo sistema agroforestal en el Municipio de Aguazul, Casanare.</t>
  </si>
  <si>
    <t>Implementación de 50 hectáreas de caña panelera en el Municipio de Aguazul, Casanare.</t>
  </si>
  <si>
    <t>Realización de Dos (2) jornadas de capacitación teórico - prácticas y Una (1) gira técnica en desarrollo de las acciones para el logro del registro ICA de un (1) Proyecto Agrícola para propagar y/o comercializar material vegetal.</t>
  </si>
  <si>
    <t>Prestar los servicios de Asistencia Técnica y Transferencia de tecnología  a los proyectos Agrícolas que se pretenden presentar al ICA para solicitar el respectivo registro que permite la propagación y comercialización de material vegetal.</t>
  </si>
  <si>
    <t>Desarrollo de acciones para el establecimiento del centro de validación de transferencia técnologica en procesos de producciòn, transformación y comercialización agricola en el Municipio de Aguazul, Casanare</t>
  </si>
  <si>
    <t>Incrementar en 100 hectáreas, el área establecida en cultivos tradicionales (Plátano, Yuca, Máiz, Ñame, Batata y Malanga) en el Municipio de Aguazul, Casanare.</t>
  </si>
  <si>
    <t>Desarrollo de Acciones (Preparación de terreno y adquisición de insumos agricolas), para la implementación de la Alianza Productiva denomidad "Fortalecimiento de la actividad productiva del cultivo de platano como generador de ingresos a productores organizados del Municipio de Aguazul, Casanare".</t>
  </si>
  <si>
    <t>Realización de Una (1) ruedas de negocios, como estrategia para Promocionar y Divulgar los Productos y Servicios de los pequeños y medianos Productores del área Rural del Municipio de Aguazul, Casanare.</t>
  </si>
  <si>
    <t>Realización de Cinco (5) mercados campesinos en el área urbana del Municipio de Aguazul, como estrategia para Promocionar, Divulgar y comercialziar los Productos de los pequeños y medianos Productores Agrícolas del área Rural del Municipio de Aguazul, Casanare.</t>
  </si>
  <si>
    <t>Desarrollo de acciones para garantizar la participación de por lo menos 30 pequeños y/o medianos Productores Agrícolas del área Rural del Municipio de Aguazul, Casanare en Una (1) feria promocional o comercial.</t>
  </si>
  <si>
    <t>Implementación de Una (1) campaña publicitarias a través de médios de comunicación masiva, como estrategia para la promoción y/o divulgación de los  Productos y Servicios de los pequeños y medianos Productores Agrícolas del área Rural del Municipio de Aguazul, Casanare.</t>
  </si>
  <si>
    <t>Establecimiento de 8 hectáreas de Sábila, en desarrollo del Programa de fomento de los cultivos promisorios en el  Municipio de Aguazul, Casanare.</t>
  </si>
  <si>
    <t>Establecimiento de 20 hectáreas en frutales tropicales, en desarrollo del Programa de fomento de los cultivos promisorios en el  Municipio de Aguazul, Casanare.</t>
  </si>
  <si>
    <t xml:space="preserve">Desarrollo de Cinco (5) jornadas de Capacitación teórico - prácticas en temas relacionados con el uso y manejo de maquinaría agrícola en el desarrollo de los procesos de preparación y adecuación de terrenos para el establecimeinto de cultivos agrícolas. </t>
  </si>
  <si>
    <t>Adquisición de Maquinaria e Implementos Agrícolas para el fortalecimiento del Banco de Maquinaría Agrícola del Municipio de Aguazul, Casanare.</t>
  </si>
  <si>
    <t>Prestar el Servicio de Asistencia Técnica Directa Rural a los pequeños y medianos productores Agrícolas del Municipio de Aguazul, Casanare inscritos en el RUAT (Registro Único de Asistencia Técnica).</t>
  </si>
  <si>
    <t>Prestar el Servicio de Asistencia Técnica Directa Rural a 200 productores Agrícolas en el Municipio de Aguazul, Casanare inscritos en el RUAT (Registro Único de Asistencia Técnica)</t>
  </si>
  <si>
    <t xml:space="preserve">Realizar el levantamiento y consolidación del 100% de la información primaria respecto a las actividades Agrícolas que se desarrollan en el área rural del Municipio de Aguazul, casanare. </t>
  </si>
  <si>
    <t>Implementación de 150 Hectáreas de Piña Variedad Gold MD2, como programa de fomento y fortalecimiento de la cadena productiva en el Municipio de Aguazul, Casanare.</t>
  </si>
  <si>
    <t>Fortalecer el Programa de Mejoramiento Genético Bovino mediante la Técnica de Inseminación Artificial y de Transferencia de Embriones en el Municipio de Aguazul, Casanare.</t>
  </si>
  <si>
    <t>Realización de Dos (2) Ruedas de Negocios, como estrategia para la promoción y/o divulgación de los bienes y servicios ofrecidos por los ganaderos del Municipio de Aguazul, Casanare.</t>
  </si>
  <si>
    <t>Realización de Dos (2) Mercados  Ganaderos en el área urbana del Municipio de Aguazul,  en desarrollo de los procesos de promoción y comercialización de los productos y servicios ofrecidos por los ganaderos del Municipio de Aguazul, Casanare.</t>
  </si>
  <si>
    <t>Realización de  Dos (2) Ferias  Ganaderas en el Municipio de Aguazul, Casanare, en desarrollo de los procesos de promoción de los productos ofrecidos por los Ganaderos del Municipio de Aguazul, Casanare.</t>
  </si>
  <si>
    <t>Implementación de Cinco (5) campañas publicitarias en el desarrollo de los procesos de promoción o de divulgación de productos y servicios de los Ganaderos del Municipio de Aguazul, Casanare.</t>
  </si>
  <si>
    <t>Desarrollo de acciones para el establecimiento del centro de validación de transferencia tecnológica en procesos de producción, transformación y/o comercialización pecuaria en el Municipio de Aguazul, Casanare.</t>
  </si>
  <si>
    <t>Implementación de Programa de transferencia tecnológica en  por lo menos Cien (100)   fincas  de producción Pecuaria  en el Municipio de Aguazul, Casanare.</t>
  </si>
  <si>
    <t>Optimizar los centros de almacenamiento y distribución de leche (red de frío Municipal), en desarrollo de los procesos de fortalecimiento de la cadena láctea en el Municipio de Aguazul, Casanare.</t>
  </si>
  <si>
    <t>Desarrollar las acciones para el logro de la certificación de 200 predios ganaderos como "Fincas Libres de Brucelosis Bovina" en el Municipio de Aguazul, Casanare.</t>
  </si>
  <si>
    <t>Desarrollar las acciones para el logro de la certificación de 50 predios ganaderos como "Fincas Libres de Tuberculosis Bovina" en el Municipio de Aguazul, Casanare.</t>
  </si>
  <si>
    <t>Desarrollar talleres  de capacitación y prestación de servicios de asistencia técnica  para promover la certificación de 10 fincas en Buenas Prácticas Ganaderas (BPG) en el Municipio de Aguazul, Casanare.</t>
  </si>
  <si>
    <t>MEJORAMIENTO DE LOS INDICES DE PRODUCTIVIDAD DEL SECTOR PECUARIO EN EL MUNICIPIO DE AGUAZUL CASANARE</t>
  </si>
  <si>
    <t>Desarrollo de Acciones de prevención de la enfermedad de la Rabia Silvestre en el  Municipio de Aguazul, Casanare, en desarrollo del Programa de Sanidad Animal que adelanta la Secretaría de Agricultura y Ganadería Municipal.</t>
  </si>
  <si>
    <t>Prestar el Servicio de Asistencia Técnica Directa Rural a los pequeños y medianos Productores Pecuarios  del Municipio de Aguazul, Casanare, inscritos en el RUAT (Registro Único de Asistencia Técnica).</t>
  </si>
  <si>
    <t xml:space="preserve">Realizar el levantamiento y consolidación del 100% de la información primaria respecto a las actividades Pecuarias que se desarrollan en el área rural del Municipio de Aguazul, casanare. </t>
  </si>
  <si>
    <t>Realizar los estudios técnicos, legales, ambientales, de suelos, topográficos, de mercados, financieros, arquitectónico y operativos para la Construcción de una planta de Manejo Postcosecha y transformación de frutas en el Municipio de Aguazul, Casanare.</t>
  </si>
  <si>
    <t>Realizar estudios técnicos, legales, ambientales, de suelos, topográficos, de mercados, financieros, arquitectónico y operativos diseños para la implementación de una planta de alimentos balanceados (Concentrados) para animales en el Municipio de Aguazul.</t>
  </si>
  <si>
    <t>Construcción de Dos (2) Trapiches Comunitarios en el Municipio de Aguazul, Casanare, como estrategia para el fortalecimeinto de la Cadena Productiva de la Caña Panelera.</t>
  </si>
  <si>
    <t>CONSTRUCCIÓN Y/O FORTALECIMIENTO DE DOS TRAPICHES COMUNITARIOS PARA EL PROCESAMIENTO DE CAÑA PANELERA EN EL MUNICIPIO DE AGUAZUL</t>
  </si>
  <si>
    <t>CONSTRUCCIÓN DE INFRAESTRUCTURA PARA TRAPICHES</t>
  </si>
  <si>
    <t>INSTALACIÓN Y MONTEJE DE LOS TRAPICHES</t>
  </si>
  <si>
    <t>IMPLEMENTACIÓN Y FORTALECIMIENTO DE 5 CADENAS AGROINDUSTRIALES (LACTEOS, CAÑA, ARROZ, FRUTALES Y CARNICOS) AGUAZUL CASANARE, ORINOQUIA</t>
  </si>
  <si>
    <t>Construcción y/o fortalecimiento de 2 trapiches comunitarios para el procesamiento de caña panelera en el municipio de aguazul, durante el cuatrienio</t>
  </si>
  <si>
    <t>Número de trapiches comunitarios construidos</t>
  </si>
  <si>
    <t>Realizar el Diagnostico y evaluación del Estado Actual de los Equipos Existentes en la Planta Procesadora de Yuca del Municipio de Aguazul, Casnare.</t>
  </si>
  <si>
    <t xml:space="preserve">Desarrollar talleres  de capacitación y prestación de servicios de asistencia técnica  y seguimiento a 10 empresas del Municipio de Aguazul, Casanare, que esten en proceso de certificación en gestión de calidad </t>
  </si>
  <si>
    <t>Realizar la formulación del Plan de Gestión Ambiental para el Municipio de Aguazul, Casanare.</t>
  </si>
  <si>
    <t>Desarrollar 2 jornadas de capacitación ambiental en el área urbana del Municipio de Aguazul, Casanare, en el Marco de la Estrategia de Educación Ambiental "Plan Verano 2012-2013"</t>
  </si>
  <si>
    <t>Realizar talleres de capacitación y seguimiento a la implementación de los  PROCEDAS (Proyecto Ciudadano de Educación Ambiental) en el Municipio de Aguazul, Casanare.</t>
  </si>
  <si>
    <t>Realizar talleres de capacitación y seguimiento a la implementación de los  PRAES (Proyecto Ambiental Escolar) en el Municipio de Aguazul, Casanare.</t>
  </si>
  <si>
    <t>Desarrollar Acciones de Sensibilización para la recuperación de las áreas de interés socio ambiental, en el Municipio de Aguazul, Casanare.</t>
  </si>
  <si>
    <t>Producir 160.000 plántulas  de material vegetal maderable tipo protector productor como estrategia para mitigar el impacto causado por el aprovechamiento forestal irracional en el Municipio de Aguazul, Casanare</t>
  </si>
  <si>
    <t xml:space="preserve">Realizar la reforestación de 25 hectáreas de terreno en desarrollo de los procesos de Recuperación y Protección de las áreas de interés ambiental y de recarga hídrica de las fuentes abastecedoras de los acueductos del Municipio de Aguazul, Casanare. </t>
  </si>
  <si>
    <t>Desarrollar las acciones para la Adquisición de 350 Hectáreas de terreno de interés ambiental en el Municipio de Aguazul, Casanare</t>
  </si>
  <si>
    <t>Realizar el Aislamiento de los predios de interés ambiental adquiridos por el Municipio de de Aguazul, Casanare, durante las vigencvias fiscales 2008-2010, mediante la construcción de cerca perimetral con alambre de púa y postes de madera.</t>
  </si>
  <si>
    <t xml:space="preserve">Realizar el estudio tecnico ambiental y estudio de titulos a predios de interes ambiental ofrecidos al Municipio de Aguazul, para la conservación de las Fuentes Hídricas y cuencas abastecedoras de los acueductos del Municipio de Aguazul, Casanare. </t>
  </si>
  <si>
    <t xml:space="preserve">Realizar el estudio financiero (Avalúo Comercial) y levantamiento topográfico a predios de interés ambiental ofrecidos al Municipio de Aguazul, para la conservación de las Fuentes Hídricas y cuencas abastecedoras de los acueductos del Municipio de Aguazul, Casanare. </t>
  </si>
  <si>
    <t>Formular el Plan de Desarrollo Turístico para el Municipio de Aguazul, Casanare.</t>
  </si>
  <si>
    <t>Desarrollo de acciones de promoción y fomento del sector turismo del Municipio de Aguazul, Casanare.</t>
  </si>
  <si>
    <t>Desarrollo de Acciones para el mejoramiento de la calidad del Agua utilizada en la ejecución de proyectos productivos Ganaderos en en el Municipio de Aguazul, Casanare.</t>
  </si>
  <si>
    <t>Fortalecimiento de las Pequeñas Microempresas del Municipio de aguazul, Casanare, mediante la Promoción y Divulgación de los bienes y servicios que éstas ofrecen.</t>
  </si>
  <si>
    <t>Beneficiar a 300 Microempresarios con la promoción y divulgación de sus productos y servicios en el Municipio de Aguazul.</t>
  </si>
  <si>
    <t># de microempresarios beneficiados con la promoción y divulgación de los productos y servicios.</t>
  </si>
  <si>
    <t>BENEFICIAR MICROEMPRESARIOS CON LA PROMOCIÓN Y DIVULGACIÓN DE SUS PRODUCTOS Y SERVICIOS</t>
  </si>
  <si>
    <t>Poner en Marcha al 100% la Planta procesadora de Yuca del Municipio de Aguazul durante el cuatrienio.</t>
  </si>
  <si>
    <t>% de la planta procesadora de yuca en marcha.</t>
  </si>
  <si>
    <t>DESARROLLO DE LA CADENA PRODUCTIVA DE LA YUCA EN EL MUNICIPIO DE AGUAZUL</t>
  </si>
  <si>
    <t>PUESTA EN OPERACIÓN DE LA PLANTA PROCESADORA DE YUCA DEL MUNICIPIO DE AGUAZUL CASANARE</t>
  </si>
  <si>
    <t>ESTUDIO DIAGNOSTICO DE LA SITUACION ACTUAL DE LA PLANTA PROCESADORA DE YUCA DEL MUNICIPIO DE AGUAZUL</t>
  </si>
  <si>
    <t>NUCLEOS PRODUCTIVOS CON CAPTACION DE AGUAS SUBTERRANEAS</t>
  </si>
  <si>
    <t>IMPLEMENTACION DEL PROGRAMA</t>
  </si>
  <si>
    <t>ASISTENCIA TECNICA</t>
  </si>
  <si>
    <t>Beneficiar al menos a 90 núcleos productivos Pecuarios, mediante la construcción de infraestructura para la captación de agua subterránea en el área rural del Municipio de Aguazul, durante el cuatrienio.</t>
  </si>
  <si>
    <t># de núcleos productivos Pecuarios beneficiados con la construcción de infraestructura para la captación de agua subterránea en el área rural.</t>
  </si>
  <si>
    <t>DESARROLLO DE ACCIONES PARA LA PREVENCION DE ENFERMEDADES ZOONOTICAS Y DE CONTROL OBLIGATORIO EN EL MUNICIPIO DE AGUAZUL</t>
  </si>
  <si>
    <t>FORTALECIMIENTO DEL ESTATUS SANITARIO EN LA ESPECIES ESTRATEGICAS DOMESTICAS</t>
  </si>
  <si>
    <t>Aplicar en 100 fincas de producción Pecuaria procesos de transferencia tecnológica en el Municipio de Aguazul, durante el Cuatrienio.</t>
  </si>
  <si>
    <t>FORTALECIMIENTO DEL SECTOR TURISMO EN EL MUNICIPIO DE AGUAZUL, CASANARE.</t>
  </si>
  <si>
    <t>PROMOCIÓN TURISTICA Y DIVULGACIÓN DEL PATRIMONIO CULTURAL</t>
  </si>
  <si>
    <t>DISEÑAR, IMPLEMENTAR Y/O FORTALECER UNA ESTRATEGIA TURISTICA PARA ATRAER A MAS PERSONAS AL MUNICIPIO</t>
  </si>
  <si>
    <t>Empoderar al 80% de los prestadores de servicios turísticos, para posicionar el Municipio de Aguazul como el principal destino del Departamento de Casanare</t>
  </si>
  <si>
    <t>Participar en tres eventos del nivel nacional o internacional para la Promoción, Divulgación y mercadeo del Municipio de Aguazul como destino turístico, durante el Cuatrienio.</t>
  </si>
  <si>
    <t>Número de eventos del nivel nacional o internacional en los que se promocionará el Municipio como destino turístico.</t>
  </si>
  <si>
    <t>Desarrollo de acciones para la recuperación y conservación de las áreas de interés ambiental de propiedad del Municipio de Aguazul.</t>
  </si>
  <si>
    <t>Desarrollo de acciones para la adquisición de áreas de interés ambienta en el Municipio de Aguazul, Casanare.</t>
  </si>
  <si>
    <t>EDUCACION Y CONTROL AMBIENTAL</t>
  </si>
  <si>
    <t>DESARROLLO DE ACCIONES PARA LA RECUPERACIÓN PROTECCIÓN DEL MEDIO AMBIENTE EN EL MUNICIPIO DE AGUAZUL, CASANARE.</t>
  </si>
  <si>
    <t xml:space="preserve">Desarrollo de actividades para el Fortalecimiento del Estatus Sanitario Bovino, mediante la aplicación de dosis de vacuna contra la Fiebre Aftosa, Brucella y Carbón Sintomático y Bacteriano en desarrollo del programa de "Sanidad Animal", que adelanta el MUnicipio de Aguazul Casanare.  </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</si>
</sst>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C0A]d\-mmm\-yy;@"/>
    <numFmt numFmtId="165" formatCode="_(* #,##0_);_(* \(#,##0\);_(* &quot;-&quot;??_);_(@_)"/>
    <numFmt numFmtId="166" formatCode="_(&quot;$&quot;\ * #,##0.0_);_(&quot;$&quot;\ * \(#,##0.0\);_(&quot;$&quot;\ * &quot;-&quot;??_);_(@_)"/>
    <numFmt numFmtId="167" formatCode="_ [$€-2]\ * #,##0.00_ ;_ [$€-2]\ * \-#,##0.00_ ;_ [$€-2]\ * &quot;-&quot;??_ "/>
    <numFmt numFmtId="168" formatCode="d\-m\-yy;@"/>
    <numFmt numFmtId="169" formatCode="_(&quot;$&quot;\ * #,##0_);_(&quot;$&quot;\ * \(#,##0\);_(&quot;$&quot;\ *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_);_(* \(#,##0.0\);_(* &quot;-&quot;??_);_(@_)"/>
  </numFmts>
  <fonts count="57">
    <font>
      <sz val="11"/>
      <color theme="1"/>
      <name val="Calibri"/>
      <family val="2"/>
    </font>
    <font>
      <sz val="11"/>
      <color indexed="8"/>
      <name val="Calibri"/>
      <family val="2"/>
    </font>
    <font>
      <sz val="10"/>
      <name val="Arial"/>
      <family val="2"/>
    </font>
    <font>
      <b/>
      <sz val="12"/>
      <name val="Arial"/>
      <family val="2"/>
    </font>
    <font>
      <sz val="11"/>
      <name val="Arial"/>
      <family val="2"/>
    </font>
    <font>
      <sz val="8"/>
      <name val="Arial"/>
      <family val="2"/>
    </font>
    <font>
      <b/>
      <sz val="9"/>
      <name val="Arial"/>
      <family val="2"/>
    </font>
    <font>
      <b/>
      <sz val="10"/>
      <name val="Arial Narrow"/>
      <family val="2"/>
    </font>
    <font>
      <b/>
      <sz val="12"/>
      <color indexed="8"/>
      <name val="Arial"/>
      <family val="2"/>
    </font>
    <font>
      <b/>
      <sz val="10"/>
      <name val="Arial"/>
      <family val="2"/>
    </font>
    <font>
      <b/>
      <sz val="18"/>
      <color indexed="8"/>
      <name val="Arial"/>
      <family val="2"/>
    </font>
    <font>
      <b/>
      <sz val="16"/>
      <color indexed="8"/>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8"/>
      <name val="Calibri"/>
      <family val="2"/>
    </font>
    <font>
      <b/>
      <sz val="14"/>
      <name val="Calibri"/>
      <family val="2"/>
    </font>
    <font>
      <sz val="11"/>
      <color indexed="8"/>
      <name val="Arial"/>
      <family val="2"/>
    </font>
    <font>
      <b/>
      <sz val="16"/>
      <name val="Calibri"/>
      <family val="2"/>
    </font>
    <font>
      <b/>
      <sz val="20"/>
      <name val="Calibri"/>
      <family val="2"/>
    </font>
    <font>
      <b/>
      <sz val="14"/>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sz val="11"/>
      <color theme="1"/>
      <name val="Arial"/>
      <family val="2"/>
    </font>
    <font>
      <b/>
      <sz val="14"/>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medium"/>
      <top style="thin"/>
      <bottom/>
    </border>
    <border>
      <left/>
      <right/>
      <top style="thin"/>
      <bottom>
        <color indexed="63"/>
      </bottom>
    </border>
    <border>
      <left/>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right style="medium"/>
      <top style="thin"/>
      <bottom style="thin"/>
    </border>
    <border>
      <left/>
      <right/>
      <top style="thin"/>
      <bottom style="medium"/>
    </border>
    <border>
      <left/>
      <right style="medium"/>
      <top style="thin"/>
      <bottom style="medium"/>
    </border>
    <border>
      <left style="thin"/>
      <right style="thin"/>
      <top/>
      <bottom style="thin"/>
    </border>
    <border>
      <left style="medium"/>
      <right style="thin"/>
      <top style="thin"/>
      <bottom style="thin"/>
    </border>
    <border>
      <left style="thin"/>
      <right style="medium"/>
      <top style="thin"/>
      <bottom style="thin"/>
    </border>
    <border>
      <left/>
      <right style="thin"/>
      <top style="thin"/>
      <bottom style="thin"/>
    </border>
    <border>
      <left style="medium"/>
      <right>
        <color indexed="63"/>
      </right>
      <top style="medium"/>
      <bottom>
        <color indexed="63"/>
      </bottom>
    </border>
    <border>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right style="thin"/>
      <top style="thin"/>
      <bottom/>
    </border>
    <border>
      <left style="medium"/>
      <right style="thin"/>
      <top>
        <color indexed="63"/>
      </top>
      <bottom style="thin"/>
    </border>
    <border>
      <left>
        <color indexed="63"/>
      </left>
      <right style="thin"/>
      <top style="thin"/>
      <bottom/>
    </border>
    <border>
      <left>
        <color indexed="63"/>
      </left>
      <right style="thin"/>
      <top/>
      <bottom style="thin"/>
    </border>
    <border>
      <left style="thin"/>
      <right style="medium"/>
      <top>
        <color indexed="63"/>
      </top>
      <bottom>
        <color indexed="63"/>
      </bottom>
    </border>
    <border>
      <left style="thin"/>
      <right/>
      <top style="medium"/>
      <bottom/>
    </border>
    <border>
      <left style="thin"/>
      <right/>
      <top/>
      <bottom/>
    </border>
    <border>
      <left style="thin"/>
      <right style="thin"/>
      <top style="medium"/>
      <bottom style="thin"/>
    </border>
    <border>
      <left style="medium"/>
      <right/>
      <top style="thin"/>
      <bottom style="medium"/>
    </border>
    <border>
      <left/>
      <right style="thin"/>
      <top style="thin"/>
      <bottom style="medium"/>
    </border>
    <border>
      <left style="thin"/>
      <right/>
      <top style="thin"/>
      <bottom style="medium"/>
    </border>
    <border>
      <left style="thin"/>
      <right/>
      <top style="thin"/>
      <bottom style="thin"/>
    </border>
    <border>
      <left style="medium"/>
      <right style="thin"/>
      <top style="medium"/>
      <bottom style="thin"/>
    </border>
    <border>
      <left style="thin"/>
      <right/>
      <top style="medium"/>
      <bottom style="thin"/>
    </border>
    <border>
      <left/>
      <right/>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color indexed="63"/>
      </bottom>
    </border>
    <border>
      <left style="thin"/>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67" fontId="1" fillId="0" borderId="0" applyFon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1">
    <xf numFmtId="0" fontId="0" fillId="0" borderId="0" xfId="0" applyFont="1" applyAlignment="1">
      <alignment/>
    </xf>
    <xf numFmtId="0" fontId="29" fillId="0" borderId="0" xfId="0" applyFont="1" applyAlignment="1">
      <alignment wrapText="1"/>
    </xf>
    <xf numFmtId="0" fontId="30" fillId="0" borderId="0" xfId="0" applyFont="1" applyAlignment="1">
      <alignment wrapText="1"/>
    </xf>
    <xf numFmtId="0" fontId="29" fillId="0" borderId="0" xfId="0" applyFont="1" applyAlignment="1">
      <alignment horizontal="center" wrapText="1"/>
    </xf>
    <xf numFmtId="165" fontId="29" fillId="0" borderId="0" xfId="49" applyNumberFormat="1" applyFont="1" applyAlignment="1">
      <alignment wrapText="1"/>
    </xf>
    <xf numFmtId="0" fontId="4" fillId="33" borderId="10" xfId="0" applyFont="1" applyFill="1" applyBorder="1" applyAlignment="1">
      <alignment vertical="center" wrapText="1"/>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31" fillId="0" borderId="13" xfId="0" applyFont="1" applyBorder="1" applyAlignment="1">
      <alignment wrapText="1"/>
    </xf>
    <xf numFmtId="0" fontId="29" fillId="0" borderId="0" xfId="0" applyFont="1" applyBorder="1" applyAlignment="1">
      <alignment wrapText="1"/>
    </xf>
    <xf numFmtId="0" fontId="8" fillId="35" borderId="0" xfId="0" applyFont="1" applyFill="1" applyBorder="1" applyAlignment="1" applyProtection="1">
      <alignment horizontal="left" vertical="center" wrapText="1"/>
      <protection locked="0"/>
    </xf>
    <xf numFmtId="0" fontId="5" fillId="0" borderId="14" xfId="0" applyFont="1" applyBorder="1" applyAlignment="1">
      <alignment vertical="center" wrapText="1"/>
    </xf>
    <xf numFmtId="0" fontId="3" fillId="34" borderId="11" xfId="0" applyFont="1" applyFill="1" applyBorder="1" applyAlignment="1">
      <alignment horizontal="center" vertical="center" wrapText="1"/>
    </xf>
    <xf numFmtId="165" fontId="7" fillId="2" borderId="11" xfId="49" applyNumberFormat="1" applyFont="1" applyFill="1" applyBorder="1" applyAlignment="1">
      <alignment horizontal="center" vertical="center" wrapText="1"/>
    </xf>
    <xf numFmtId="169" fontId="7" fillId="2" borderId="11" xfId="51" applyNumberFormat="1" applyFont="1" applyFill="1" applyBorder="1" applyAlignment="1">
      <alignment horizontal="center" vertical="center" wrapText="1"/>
    </xf>
    <xf numFmtId="0" fontId="31" fillId="0" borderId="0" xfId="0" applyFont="1" applyBorder="1" applyAlignment="1">
      <alignment wrapText="1"/>
    </xf>
    <xf numFmtId="0" fontId="4" fillId="0" borderId="0" xfId="0" applyFont="1" applyAlignment="1">
      <alignment vertical="center" wrapText="1"/>
    </xf>
    <xf numFmtId="0" fontId="7" fillId="2" borderId="11" xfId="0" applyFont="1" applyFill="1" applyBorder="1" applyAlignment="1">
      <alignment horizontal="center" vertical="center" wrapText="1"/>
    </xf>
    <xf numFmtId="0" fontId="31" fillId="0" borderId="0" xfId="0" applyFont="1" applyBorder="1" applyAlignment="1">
      <alignment horizontal="left" wrapText="1"/>
    </xf>
    <xf numFmtId="0" fontId="29" fillId="0" borderId="15" xfId="0" applyFont="1" applyBorder="1" applyAlignment="1">
      <alignment wrapText="1"/>
    </xf>
    <xf numFmtId="0" fontId="30" fillId="0" borderId="0" xfId="0" applyFont="1" applyBorder="1" applyAlignment="1">
      <alignment wrapText="1"/>
    </xf>
    <xf numFmtId="0" fontId="29" fillId="0" borderId="0" xfId="0" applyFont="1" applyBorder="1" applyAlignment="1">
      <alignment horizontal="center" wrapText="1"/>
    </xf>
    <xf numFmtId="165" fontId="29" fillId="0" borderId="16" xfId="49" applyNumberFormat="1" applyFont="1" applyBorder="1" applyAlignment="1">
      <alignment wrapText="1"/>
    </xf>
    <xf numFmtId="0" fontId="8" fillId="35" borderId="15" xfId="0" applyFont="1" applyFill="1" applyBorder="1" applyAlignment="1" applyProtection="1">
      <alignment horizontal="left" vertical="center" wrapText="1"/>
      <protection locked="0"/>
    </xf>
    <xf numFmtId="165" fontId="29" fillId="0" borderId="16" xfId="49" applyNumberFormat="1" applyFont="1" applyFill="1" applyBorder="1" applyAlignment="1">
      <alignment horizontal="center" vertical="top" wrapText="1"/>
    </xf>
    <xf numFmtId="0" fontId="5"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4"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169" fontId="4" fillId="33" borderId="10" xfId="51" applyNumberFormat="1" applyFont="1" applyFill="1" applyBorder="1" applyAlignment="1">
      <alignment vertical="center" wrapText="1"/>
    </xf>
    <xf numFmtId="0" fontId="4" fillId="33" borderId="0" xfId="0" applyFont="1" applyFill="1" applyAlignment="1">
      <alignment wrapText="1"/>
    </xf>
    <xf numFmtId="44" fontId="4" fillId="33" borderId="10" xfId="51" applyFont="1" applyFill="1" applyBorder="1" applyAlignment="1">
      <alignment horizontal="center" vertical="center" wrapText="1"/>
    </xf>
    <xf numFmtId="0" fontId="4" fillId="33" borderId="11"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169" fontId="4" fillId="33" borderId="11" xfId="51" applyNumberFormat="1" applyFont="1" applyFill="1" applyBorder="1" applyAlignment="1">
      <alignment vertical="center" wrapText="1"/>
    </xf>
    <xf numFmtId="0" fontId="4" fillId="33" borderId="10" xfId="0" applyFont="1" applyFill="1" applyBorder="1" applyAlignment="1">
      <alignment wrapText="1"/>
    </xf>
    <xf numFmtId="0" fontId="4" fillId="33" borderId="20" xfId="0" applyFont="1" applyFill="1" applyBorder="1" applyAlignment="1">
      <alignment horizontal="justify" vertical="center" wrapText="1"/>
    </xf>
    <xf numFmtId="0" fontId="4" fillId="33" borderId="20" xfId="0" applyFont="1" applyFill="1" applyBorder="1" applyAlignment="1">
      <alignment horizontal="center" vertical="center" wrapText="1"/>
    </xf>
    <xf numFmtId="0" fontId="4" fillId="33" borderId="20" xfId="0" applyFont="1" applyFill="1" applyBorder="1" applyAlignment="1">
      <alignment vertical="center" wrapText="1"/>
    </xf>
    <xf numFmtId="169" fontId="4" fillId="33" borderId="20" xfId="51" applyNumberFormat="1" applyFont="1" applyFill="1" applyBorder="1" applyAlignment="1">
      <alignment vertical="center" wrapText="1"/>
    </xf>
    <xf numFmtId="0" fontId="4" fillId="33" borderId="21" xfId="0" applyFont="1" applyFill="1" applyBorder="1" applyAlignment="1">
      <alignment horizontal="center" vertical="center" wrapText="1"/>
    </xf>
    <xf numFmtId="0" fontId="4" fillId="33" borderId="10" xfId="0" applyFont="1" applyFill="1" applyBorder="1" applyAlignment="1">
      <alignment horizontal="center" wrapText="1"/>
    </xf>
    <xf numFmtId="169" fontId="4" fillId="33" borderId="10" xfId="51" applyNumberFormat="1" applyFont="1" applyFill="1" applyBorder="1" applyAlignment="1">
      <alignment horizontal="center" vertical="center" wrapText="1"/>
    </xf>
    <xf numFmtId="165" fontId="4" fillId="33" borderId="22" xfId="49" applyNumberFormat="1" applyFont="1" applyFill="1" applyBorder="1" applyAlignment="1">
      <alignment vertical="center" wrapText="1"/>
    </xf>
    <xf numFmtId="169" fontId="4" fillId="33" borderId="10" xfId="0" applyNumberFormat="1" applyFont="1" applyFill="1" applyBorder="1" applyAlignment="1">
      <alignment horizontal="center" vertical="center" wrapText="1"/>
    </xf>
    <xf numFmtId="0" fontId="4" fillId="33" borderId="0" xfId="0" applyFont="1" applyFill="1" applyAlignment="1">
      <alignment vertical="center" wrapText="1"/>
    </xf>
    <xf numFmtId="0" fontId="53" fillId="33" borderId="10" xfId="0" applyFont="1" applyFill="1" applyBorder="1" applyAlignment="1">
      <alignment horizontal="justify" vertical="center"/>
    </xf>
    <xf numFmtId="169" fontId="53" fillId="33" borderId="10" xfId="51" applyNumberFormat="1" applyFont="1" applyFill="1" applyBorder="1" applyAlignment="1">
      <alignment horizontal="right" vertical="center"/>
    </xf>
    <xf numFmtId="0" fontId="53" fillId="33" borderId="10" xfId="0" applyFont="1" applyFill="1" applyBorder="1" applyAlignment="1">
      <alignment horizontal="justify" vertical="center" wrapText="1"/>
    </xf>
    <xf numFmtId="44" fontId="4" fillId="33" borderId="10" xfId="51" applyFont="1" applyFill="1" applyBorder="1" applyAlignment="1">
      <alignment horizontal="center" wrapText="1"/>
    </xf>
    <xf numFmtId="169" fontId="53" fillId="33" borderId="10" xfId="51" applyNumberFormat="1" applyFont="1" applyFill="1" applyBorder="1" applyAlignment="1">
      <alignment horizontal="right"/>
    </xf>
    <xf numFmtId="44" fontId="53" fillId="33" borderId="10" xfId="51" applyFont="1" applyFill="1" applyBorder="1" applyAlignment="1">
      <alignment horizontal="center" vertical="center"/>
    </xf>
    <xf numFmtId="44" fontId="53" fillId="33" borderId="10" xfId="51" applyFont="1" applyFill="1" applyBorder="1" applyAlignment="1">
      <alignment horizontal="right" vertical="center"/>
    </xf>
    <xf numFmtId="0" fontId="4" fillId="33" borderId="22" xfId="0" applyFont="1" applyFill="1" applyBorder="1" applyAlignment="1">
      <alignment horizontal="center" vertical="center" wrapText="1"/>
    </xf>
    <xf numFmtId="165" fontId="4" fillId="33" borderId="22" xfId="49" applyNumberFormat="1" applyFont="1" applyFill="1" applyBorder="1" applyAlignment="1">
      <alignment horizontal="center" vertical="center" wrapText="1"/>
    </xf>
    <xf numFmtId="169" fontId="53" fillId="33" borderId="10" xfId="51" applyNumberFormat="1" applyFont="1" applyFill="1" applyBorder="1" applyAlignment="1">
      <alignment horizontal="left" vertical="center" wrapText="1"/>
    </xf>
    <xf numFmtId="44" fontId="4" fillId="33" borderId="10" xfId="51" applyFont="1" applyFill="1" applyBorder="1" applyAlignment="1">
      <alignment vertical="center" wrapText="1"/>
    </xf>
    <xf numFmtId="9" fontId="4" fillId="33" borderId="10" xfId="0" applyNumberFormat="1" applyFont="1" applyFill="1" applyBorder="1" applyAlignment="1">
      <alignment horizontal="center" vertical="center" wrapText="1"/>
    </xf>
    <xf numFmtId="169" fontId="4" fillId="33" borderId="10" xfId="0" applyNumberFormat="1" applyFont="1" applyFill="1" applyBorder="1" applyAlignment="1">
      <alignment vertical="center" wrapText="1"/>
    </xf>
    <xf numFmtId="0" fontId="4" fillId="33" borderId="23" xfId="0" applyFont="1" applyFill="1" applyBorder="1" applyAlignment="1">
      <alignment wrapText="1"/>
    </xf>
    <xf numFmtId="0" fontId="29" fillId="0" borderId="24" xfId="0" applyFont="1" applyBorder="1" applyAlignment="1">
      <alignment wrapText="1"/>
    </xf>
    <xf numFmtId="164" fontId="33" fillId="33" borderId="25" xfId="0" applyNumberFormat="1" applyFont="1" applyFill="1" applyBorder="1" applyAlignment="1">
      <alignment vertical="center" wrapText="1"/>
    </xf>
    <xf numFmtId="0" fontId="34" fillId="33" borderId="15" xfId="0" applyFont="1" applyFill="1" applyBorder="1" applyAlignment="1">
      <alignment vertical="center" wrapText="1"/>
    </xf>
    <xf numFmtId="164" fontId="33" fillId="33" borderId="17" xfId="0" applyNumberFormat="1" applyFont="1" applyFill="1" applyBorder="1" applyAlignment="1">
      <alignment vertical="center" wrapText="1"/>
    </xf>
    <xf numFmtId="165" fontId="29" fillId="0" borderId="16" xfId="49" applyNumberFormat="1" applyFont="1" applyFill="1" applyBorder="1" applyAlignment="1">
      <alignment vertical="top" wrapText="1"/>
    </xf>
    <xf numFmtId="0" fontId="31" fillId="0" borderId="15" xfId="0" applyFont="1" applyBorder="1" applyAlignment="1">
      <alignment horizontal="left"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7" xfId="0" applyFont="1" applyFill="1" applyBorder="1" applyAlignment="1">
      <alignment horizontal="justify" vertical="center" wrapText="1"/>
    </xf>
    <xf numFmtId="0" fontId="4" fillId="33" borderId="27" xfId="0" applyFont="1" applyFill="1" applyBorder="1" applyAlignment="1">
      <alignment vertical="center" wrapText="1"/>
    </xf>
    <xf numFmtId="169" fontId="4" fillId="33" borderId="27" xfId="51" applyNumberFormat="1" applyFont="1" applyFill="1" applyBorder="1" applyAlignment="1">
      <alignment horizontal="center" vertical="center" wrapText="1"/>
    </xf>
    <xf numFmtId="44" fontId="4" fillId="33" borderId="27" xfId="51" applyFont="1" applyFill="1" applyBorder="1" applyAlignment="1">
      <alignment horizontal="center" vertical="center" wrapText="1"/>
    </xf>
    <xf numFmtId="165" fontId="4" fillId="33" borderId="28" xfId="49" applyNumberFormat="1"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4" fillId="33" borderId="21" xfId="0" applyFont="1" applyFill="1" applyBorder="1" applyAlignment="1">
      <alignment horizontal="center" vertical="center" wrapText="1"/>
    </xf>
    <xf numFmtId="9" fontId="4" fillId="33" borderId="10" xfId="0" applyNumberFormat="1" applyFont="1" applyFill="1" applyBorder="1" applyAlignment="1">
      <alignment horizontal="center" vertical="center" wrapText="1"/>
    </xf>
    <xf numFmtId="165" fontId="4" fillId="33" borderId="22" xfId="49" applyNumberFormat="1" applyFont="1" applyFill="1" applyBorder="1" applyAlignment="1">
      <alignment horizontal="center" vertical="center" wrapText="1"/>
    </xf>
    <xf numFmtId="0" fontId="4" fillId="33" borderId="10" xfId="0" applyFont="1" applyFill="1" applyBorder="1" applyAlignment="1">
      <alignment horizontal="justify" vertical="center" wrapText="1"/>
    </xf>
    <xf numFmtId="169" fontId="54" fillId="33" borderId="10" xfId="51" applyNumberFormat="1" applyFont="1" applyFill="1" applyBorder="1" applyAlignment="1">
      <alignment horizontal="left" vertical="center" wrapText="1"/>
    </xf>
    <xf numFmtId="0" fontId="4" fillId="33" borderId="10" xfId="47"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0" xfId="0" applyFont="1" applyFill="1" applyBorder="1" applyAlignment="1">
      <alignment horizontal="center" vertical="center" wrapText="1"/>
    </xf>
    <xf numFmtId="44" fontId="4" fillId="33" borderId="11" xfId="51" applyFont="1" applyFill="1" applyBorder="1" applyAlignment="1">
      <alignment horizontal="center" vertical="center" wrapText="1"/>
    </xf>
    <xf numFmtId="44" fontId="4" fillId="33" borderId="20" xfId="51" applyFont="1" applyFill="1" applyBorder="1" applyAlignment="1">
      <alignment horizontal="center" vertical="center" wrapText="1"/>
    </xf>
    <xf numFmtId="165" fontId="4" fillId="33" borderId="12" xfId="49" applyNumberFormat="1" applyFont="1" applyFill="1" applyBorder="1" applyAlignment="1">
      <alignment horizontal="center" vertical="center" wrapText="1"/>
    </xf>
    <xf numFmtId="165" fontId="4" fillId="33" borderId="29" xfId="49" applyNumberFormat="1" applyFont="1" applyFill="1" applyBorder="1" applyAlignment="1">
      <alignment horizontal="center" vertical="center" wrapText="1"/>
    </xf>
    <xf numFmtId="0" fontId="4" fillId="33" borderId="11" xfId="0" applyFont="1" applyFill="1" applyBorder="1" applyAlignment="1">
      <alignment horizontal="justify" vertical="center" wrapText="1"/>
    </xf>
    <xf numFmtId="0" fontId="4" fillId="33" borderId="20" xfId="0" applyFont="1" applyFill="1" applyBorder="1" applyAlignment="1">
      <alignment horizontal="justify"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0" xfId="0" applyFont="1" applyFill="1" applyBorder="1" applyAlignment="1">
      <alignment horizontal="justify" vertical="center" wrapText="1"/>
    </xf>
    <xf numFmtId="0" fontId="4" fillId="33" borderId="12"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29" xfId="0" applyFont="1" applyFill="1" applyBorder="1" applyAlignment="1">
      <alignment horizontal="center" vertical="center" wrapText="1"/>
    </xf>
    <xf numFmtId="169" fontId="4" fillId="33" borderId="11" xfId="51" applyNumberFormat="1" applyFont="1" applyFill="1" applyBorder="1" applyAlignment="1">
      <alignment horizontal="center" vertical="center" wrapText="1"/>
    </xf>
    <xf numFmtId="169" fontId="4" fillId="33" borderId="20" xfId="51" applyNumberFormat="1"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44" fontId="4" fillId="33" borderId="10" xfId="51" applyFont="1" applyFill="1" applyBorder="1" applyAlignment="1">
      <alignment horizontal="center" vertical="center" wrapText="1"/>
    </xf>
    <xf numFmtId="0" fontId="4" fillId="33" borderId="22"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12" fillId="0" borderId="39" xfId="0" applyFont="1" applyBorder="1" applyAlignment="1">
      <alignment horizontal="left" vertical="center" wrapText="1"/>
    </xf>
    <xf numFmtId="0" fontId="12" fillId="0" borderId="18"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1" fillId="35" borderId="21" xfId="0" applyFont="1" applyFill="1" applyBorder="1" applyAlignment="1" applyProtection="1">
      <alignment horizontal="right" vertical="center" wrapText="1"/>
      <protection locked="0"/>
    </xf>
    <xf numFmtId="0" fontId="11" fillId="35" borderId="10" xfId="0" applyFont="1" applyFill="1" applyBorder="1" applyAlignment="1" applyProtection="1">
      <alignment horizontal="right" vertical="center" wrapText="1"/>
      <protection locked="0"/>
    </xf>
    <xf numFmtId="0" fontId="3" fillId="0" borderId="4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4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10" fillId="35" borderId="10" xfId="0" applyFont="1" applyFill="1" applyBorder="1" applyAlignment="1" applyProtection="1">
      <alignment horizontal="left" vertical="center" wrapText="1"/>
      <protection locked="0"/>
    </xf>
    <xf numFmtId="0" fontId="10" fillId="35" borderId="22" xfId="0" applyFont="1" applyFill="1" applyBorder="1" applyAlignment="1" applyProtection="1">
      <alignment horizontal="left" vertical="center" wrapText="1"/>
      <protection locked="0"/>
    </xf>
    <xf numFmtId="0" fontId="7" fillId="34" borderId="1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5" fillId="6" borderId="44" xfId="0" applyFont="1" applyFill="1" applyBorder="1" applyAlignment="1">
      <alignment horizontal="center" vertical="center" wrapText="1"/>
    </xf>
    <xf numFmtId="0" fontId="55" fillId="6" borderId="45" xfId="0" applyFont="1" applyFill="1" applyBorder="1" applyAlignment="1">
      <alignment horizontal="center" vertical="center" wrapText="1"/>
    </xf>
    <xf numFmtId="0" fontId="55" fillId="6" borderId="46" xfId="0" applyFont="1" applyFill="1" applyBorder="1" applyAlignment="1">
      <alignment horizontal="center" vertical="center" wrapText="1"/>
    </xf>
    <xf numFmtId="0" fontId="55" fillId="6" borderId="14" xfId="0" applyFont="1" applyFill="1" applyBorder="1" applyAlignment="1">
      <alignment horizontal="center" vertical="center" wrapText="1"/>
    </xf>
    <xf numFmtId="0" fontId="55" fillId="6" borderId="23" xfId="0" applyFont="1" applyFill="1" applyBorder="1" applyAlignment="1">
      <alignment horizontal="center" vertical="center" wrapText="1"/>
    </xf>
    <xf numFmtId="0" fontId="31" fillId="0" borderId="15" xfId="0" applyFont="1" applyBorder="1" applyAlignment="1">
      <alignment horizontal="left" wrapText="1"/>
    </xf>
    <xf numFmtId="0" fontId="31" fillId="0" borderId="13" xfId="0" applyFont="1" applyBorder="1" applyAlignment="1">
      <alignment horizontal="left" wrapText="1"/>
    </xf>
    <xf numFmtId="0" fontId="7" fillId="2" borderId="38" xfId="0" applyFont="1" applyFill="1" applyBorder="1" applyAlignment="1">
      <alignment horizontal="center" vertical="center" wrapText="1"/>
    </xf>
    <xf numFmtId="164" fontId="33" fillId="18" borderId="44" xfId="0" applyNumberFormat="1" applyFont="1" applyFill="1" applyBorder="1" applyAlignment="1">
      <alignment horizontal="center" vertical="center" wrapText="1"/>
    </xf>
    <xf numFmtId="164" fontId="33" fillId="18" borderId="45" xfId="0" applyNumberFormat="1" applyFont="1" applyFill="1" applyBorder="1" applyAlignment="1">
      <alignment horizontal="center" vertical="center" wrapText="1"/>
    </xf>
    <xf numFmtId="164" fontId="33" fillId="18" borderId="42" xfId="0" applyNumberFormat="1" applyFont="1" applyFill="1" applyBorder="1" applyAlignment="1">
      <alignment horizontal="center" vertical="center" wrapText="1"/>
    </xf>
    <xf numFmtId="164" fontId="33" fillId="18" borderId="14" xfId="0" applyNumberFormat="1" applyFont="1" applyFill="1" applyBorder="1" applyAlignment="1">
      <alignment horizontal="center" vertical="center" wrapText="1"/>
    </xf>
    <xf numFmtId="0" fontId="34" fillId="18" borderId="38" xfId="0" applyFont="1" applyFill="1" applyBorder="1" applyAlignment="1">
      <alignment vertical="center" wrapText="1"/>
    </xf>
    <xf numFmtId="0" fontId="34" fillId="18" borderId="10" xfId="0" applyFont="1" applyFill="1" applyBorder="1" applyAlignment="1">
      <alignment vertical="center" wrapText="1"/>
    </xf>
    <xf numFmtId="0" fontId="7" fillId="2" borderId="47" xfId="0" applyFont="1" applyFill="1" applyBorder="1" applyAlignment="1">
      <alignment horizontal="center" vertical="center" wrapText="1"/>
    </xf>
    <xf numFmtId="9" fontId="4" fillId="33" borderId="10" xfId="0" applyNumberFormat="1" applyFont="1" applyFill="1" applyBorder="1" applyAlignment="1">
      <alignment horizontal="center" vertical="center" wrapText="1"/>
    </xf>
    <xf numFmtId="169" fontId="4" fillId="33" borderId="10" xfId="51" applyNumberFormat="1" applyFont="1" applyFill="1" applyBorder="1" applyAlignment="1">
      <alignment horizontal="center" vertical="center" wrapText="1"/>
    </xf>
    <xf numFmtId="165" fontId="4" fillId="33" borderId="22" xfId="49" applyNumberFormat="1" applyFont="1" applyFill="1" applyBorder="1" applyAlignment="1">
      <alignment horizontal="center" vertical="center" wrapText="1"/>
    </xf>
    <xf numFmtId="43" fontId="4" fillId="33" borderId="10" xfId="47" applyFont="1" applyFill="1" applyBorder="1" applyAlignment="1">
      <alignment horizontal="justify" vertical="center" wrapText="1"/>
    </xf>
    <xf numFmtId="169" fontId="4" fillId="33" borderId="10" xfId="0" applyNumberFormat="1"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11" xfId="47" applyNumberFormat="1" applyFont="1" applyFill="1" applyBorder="1" applyAlignment="1">
      <alignment horizontal="center" vertical="center" wrapText="1"/>
    </xf>
    <xf numFmtId="0" fontId="4" fillId="33" borderId="20" xfId="47" applyNumberFormat="1" applyFont="1" applyFill="1" applyBorder="1" applyAlignment="1">
      <alignment horizontal="center" vertical="center" wrapText="1"/>
    </xf>
    <xf numFmtId="0" fontId="9" fillId="34" borderId="49"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56" fillId="34" borderId="23" xfId="0" applyFont="1" applyFill="1" applyBorder="1" applyAlignment="1">
      <alignment horizontal="justify"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Moneda 2" xfId="53"/>
    <cellStyle name="Neutral" xfId="54"/>
    <cellStyle name="Normal 2"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47625</xdr:colOff>
      <xdr:row>0</xdr:row>
      <xdr:rowOff>38100</xdr:rowOff>
    </xdr:from>
    <xdr:to>
      <xdr:col>22</xdr:col>
      <xdr:colOff>1362075</xdr:colOff>
      <xdr:row>5</xdr:row>
      <xdr:rowOff>0</xdr:rowOff>
    </xdr:to>
    <xdr:pic>
      <xdr:nvPicPr>
        <xdr:cNvPr id="1" name="Picture 8" descr="LOGO ALCALDÍA ESCUDO AGUAZUL"/>
        <xdr:cNvPicPr preferRelativeResize="1">
          <a:picLocks noChangeAspect="1"/>
        </xdr:cNvPicPr>
      </xdr:nvPicPr>
      <xdr:blipFill>
        <a:blip r:embed="rId1"/>
        <a:stretch>
          <a:fillRect/>
        </a:stretch>
      </xdr:blipFill>
      <xdr:spPr>
        <a:xfrm>
          <a:off x="34928175" y="38100"/>
          <a:ext cx="1314450" cy="1381125"/>
        </a:xfrm>
        <a:prstGeom prst="rect">
          <a:avLst/>
        </a:prstGeom>
        <a:noFill/>
        <a:ln w="9525" cmpd="sng">
          <a:noFill/>
        </a:ln>
      </xdr:spPr>
    </xdr:pic>
    <xdr:clientData/>
  </xdr:twoCellAnchor>
  <xdr:twoCellAnchor editAs="oneCell">
    <xdr:from>
      <xdr:col>0</xdr:col>
      <xdr:colOff>28575</xdr:colOff>
      <xdr:row>0</xdr:row>
      <xdr:rowOff>9525</xdr:rowOff>
    </xdr:from>
    <xdr:to>
      <xdr:col>0</xdr:col>
      <xdr:colOff>1466850</xdr:colOff>
      <xdr:row>5</xdr:row>
      <xdr:rowOff>0</xdr:rowOff>
    </xdr:to>
    <xdr:pic>
      <xdr:nvPicPr>
        <xdr:cNvPr id="2" name="4 Imagen" descr="F:\BANCO DE PROYECTOS AGUAZUL\BANCO DE PROYECTOS 2012\MECI\Abeja .jpg"/>
        <xdr:cNvPicPr preferRelativeResize="1">
          <a:picLocks noChangeAspect="1"/>
        </xdr:cNvPicPr>
      </xdr:nvPicPr>
      <xdr:blipFill>
        <a:blip r:embed="rId2"/>
        <a:stretch>
          <a:fillRect/>
        </a:stretch>
      </xdr:blipFill>
      <xdr:spPr>
        <a:xfrm>
          <a:off x="28575" y="9525"/>
          <a:ext cx="14382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7"/>
  <sheetViews>
    <sheetView tabSelected="1" zoomScale="75" zoomScaleNormal="75" zoomScalePageLayoutView="0" workbookViewId="0" topLeftCell="D1">
      <selection activeCell="D2" sqref="D2:R2"/>
    </sheetView>
  </sheetViews>
  <sheetFormatPr defaultColWidth="11.421875" defaultRowHeight="15"/>
  <cols>
    <col min="1" max="1" width="24.7109375" style="1" customWidth="1"/>
    <col min="2" max="2" width="27.57421875" style="1" customWidth="1"/>
    <col min="3" max="3" width="20.28125" style="1" customWidth="1"/>
    <col min="4" max="4" width="29.28125" style="1" customWidth="1"/>
    <col min="5" max="5" width="39.8515625" style="1" customWidth="1"/>
    <col min="6" max="7" width="43.00390625" style="1" customWidth="1"/>
    <col min="8" max="8" width="25.7109375" style="1" customWidth="1"/>
    <col min="9" max="9" width="25.140625" style="1" customWidth="1"/>
    <col min="10" max="10" width="16.28125" style="1" customWidth="1"/>
    <col min="11" max="13" width="18.57421875" style="2" customWidth="1"/>
    <col min="14" max="14" width="18.00390625" style="2" customWidth="1"/>
    <col min="15" max="15" width="17.57421875" style="3" customWidth="1"/>
    <col min="16" max="16" width="19.28125" style="3" customWidth="1"/>
    <col min="17" max="17" width="21.28125" style="3" customWidth="1"/>
    <col min="18" max="19" width="17.57421875" style="3" customWidth="1"/>
    <col min="20" max="20" width="21.7109375" style="3" customWidth="1"/>
    <col min="21" max="21" width="17.57421875" style="3" customWidth="1"/>
    <col min="22" max="22" width="22.00390625" style="3" customWidth="1"/>
    <col min="23" max="23" width="20.8515625" style="4" customWidth="1"/>
    <col min="24" max="25" width="11.421875" style="1" customWidth="1"/>
    <col min="26" max="26" width="20.8515625" style="1" customWidth="1"/>
    <col min="27" max="16384" width="11.421875" style="1" customWidth="1"/>
  </cols>
  <sheetData>
    <row r="1" spans="1:23" ht="20.25" customHeight="1">
      <c r="A1" s="63"/>
      <c r="B1" s="147" t="s">
        <v>30</v>
      </c>
      <c r="C1" s="147"/>
      <c r="D1" s="136" t="s">
        <v>28</v>
      </c>
      <c r="E1" s="136"/>
      <c r="F1" s="136"/>
      <c r="G1" s="136"/>
      <c r="H1" s="136"/>
      <c r="I1" s="136"/>
      <c r="J1" s="136"/>
      <c r="K1" s="137"/>
      <c r="L1" s="135" t="s">
        <v>29</v>
      </c>
      <c r="M1" s="136"/>
      <c r="N1" s="136"/>
      <c r="O1" s="136"/>
      <c r="P1" s="136"/>
      <c r="Q1" s="136"/>
      <c r="R1" s="137"/>
      <c r="S1" s="143" t="s">
        <v>7</v>
      </c>
      <c r="T1" s="144"/>
      <c r="U1" s="144"/>
      <c r="V1" s="144"/>
      <c r="W1" s="64"/>
    </row>
    <row r="2" spans="1:23" ht="21" customHeight="1">
      <c r="A2" s="65"/>
      <c r="B2" s="148"/>
      <c r="C2" s="148"/>
      <c r="D2" s="138" t="s">
        <v>251</v>
      </c>
      <c r="E2" s="138"/>
      <c r="F2" s="138"/>
      <c r="G2" s="138"/>
      <c r="H2" s="138"/>
      <c r="I2" s="138"/>
      <c r="J2" s="138"/>
      <c r="K2" s="138"/>
      <c r="L2" s="138"/>
      <c r="M2" s="138"/>
      <c r="N2" s="138"/>
      <c r="O2" s="138"/>
      <c r="P2" s="138"/>
      <c r="Q2" s="138"/>
      <c r="R2" s="139"/>
      <c r="S2" s="145" t="s">
        <v>31</v>
      </c>
      <c r="T2" s="146"/>
      <c r="U2" s="146"/>
      <c r="V2" s="146"/>
      <c r="W2" s="66"/>
    </row>
    <row r="3" spans="1:23" ht="27" customHeight="1">
      <c r="A3" s="140"/>
      <c r="B3" s="141"/>
      <c r="C3" s="141"/>
      <c r="D3" s="9"/>
      <c r="E3" s="9"/>
      <c r="F3" s="9"/>
      <c r="G3" s="16"/>
      <c r="H3" s="10"/>
      <c r="I3" s="10"/>
      <c r="J3" s="10"/>
      <c r="K3" s="10"/>
      <c r="L3" s="10"/>
      <c r="M3" s="10"/>
      <c r="N3" s="10"/>
      <c r="O3" s="10"/>
      <c r="P3" s="10"/>
      <c r="Q3" s="10"/>
      <c r="R3" s="10"/>
      <c r="S3" s="10"/>
      <c r="T3" s="10"/>
      <c r="U3" s="10"/>
      <c r="V3" s="10"/>
      <c r="W3" s="67"/>
    </row>
    <row r="4" spans="1:23" ht="27" customHeight="1">
      <c r="A4" s="68"/>
      <c r="B4" s="19"/>
      <c r="C4" s="19"/>
      <c r="D4" s="16"/>
      <c r="E4" s="16"/>
      <c r="F4" s="16"/>
      <c r="G4" s="16"/>
      <c r="H4" s="10"/>
      <c r="I4" s="10"/>
      <c r="J4" s="10"/>
      <c r="K4" s="10"/>
      <c r="L4" s="10"/>
      <c r="M4" s="10"/>
      <c r="N4" s="10"/>
      <c r="O4" s="10"/>
      <c r="P4" s="10"/>
      <c r="Q4" s="10"/>
      <c r="R4" s="10"/>
      <c r="S4" s="10"/>
      <c r="T4" s="10"/>
      <c r="U4" s="10"/>
      <c r="V4" s="10"/>
      <c r="W4" s="67"/>
    </row>
    <row r="5" spans="1:23" ht="16.5" customHeight="1">
      <c r="A5" s="68"/>
      <c r="B5" s="19"/>
      <c r="C5" s="19"/>
      <c r="D5" s="16"/>
      <c r="E5" s="16"/>
      <c r="F5" s="16"/>
      <c r="G5" s="16"/>
      <c r="H5" s="10"/>
      <c r="I5" s="10"/>
      <c r="J5" s="10"/>
      <c r="K5" s="10"/>
      <c r="L5" s="10"/>
      <c r="M5" s="10"/>
      <c r="N5" s="10"/>
      <c r="O5" s="10"/>
      <c r="P5" s="10"/>
      <c r="Q5" s="10"/>
      <c r="R5" s="10"/>
      <c r="S5" s="10"/>
      <c r="T5" s="10"/>
      <c r="U5" s="10"/>
      <c r="V5" s="10"/>
      <c r="W5" s="67"/>
    </row>
    <row r="6" spans="1:23" s="10" customFormat="1" ht="32.25" customHeight="1">
      <c r="A6" s="115" t="s">
        <v>22</v>
      </c>
      <c r="B6" s="116"/>
      <c r="C6" s="116"/>
      <c r="D6" s="130" t="s">
        <v>213</v>
      </c>
      <c r="E6" s="130"/>
      <c r="F6" s="130"/>
      <c r="G6" s="130"/>
      <c r="H6" s="130"/>
      <c r="I6" s="130"/>
      <c r="J6" s="130"/>
      <c r="K6" s="130"/>
      <c r="L6" s="130"/>
      <c r="M6" s="130"/>
      <c r="N6" s="130"/>
      <c r="O6" s="130"/>
      <c r="P6" s="130"/>
      <c r="Q6" s="130"/>
      <c r="R6" s="130"/>
      <c r="S6" s="130"/>
      <c r="T6" s="130"/>
      <c r="U6" s="130"/>
      <c r="V6" s="130"/>
      <c r="W6" s="131"/>
    </row>
    <row r="7" spans="1:23" s="10" customFormat="1" ht="26.25" customHeight="1">
      <c r="A7" s="115" t="s">
        <v>42</v>
      </c>
      <c r="B7" s="116"/>
      <c r="C7" s="116"/>
      <c r="D7" s="130" t="s">
        <v>274</v>
      </c>
      <c r="E7" s="130"/>
      <c r="F7" s="130"/>
      <c r="G7" s="130"/>
      <c r="H7" s="130"/>
      <c r="I7" s="130"/>
      <c r="J7" s="130"/>
      <c r="K7" s="130"/>
      <c r="L7" s="130"/>
      <c r="M7" s="130"/>
      <c r="N7" s="130"/>
      <c r="O7" s="130"/>
      <c r="P7" s="130"/>
      <c r="Q7" s="130"/>
      <c r="R7" s="130"/>
      <c r="S7" s="130"/>
      <c r="T7" s="130"/>
      <c r="U7" s="130"/>
      <c r="V7" s="130"/>
      <c r="W7" s="131"/>
    </row>
    <row r="8" spans="1:23" ht="27" customHeight="1" thickBot="1">
      <c r="A8" s="68"/>
      <c r="B8" s="19"/>
      <c r="C8" s="19"/>
      <c r="D8" s="16"/>
      <c r="E8" s="16"/>
      <c r="F8" s="16"/>
      <c r="G8" s="16"/>
      <c r="H8" s="10"/>
      <c r="I8" s="10"/>
      <c r="J8" s="10"/>
      <c r="K8" s="10"/>
      <c r="L8" s="10"/>
      <c r="M8" s="10"/>
      <c r="N8" s="10"/>
      <c r="O8" s="10"/>
      <c r="P8" s="10"/>
      <c r="Q8" s="10"/>
      <c r="R8" s="10"/>
      <c r="S8" s="10"/>
      <c r="T8" s="10"/>
      <c r="U8" s="10"/>
      <c r="V8" s="10"/>
      <c r="W8" s="67"/>
    </row>
    <row r="9" spans="1:23" ht="30.75" customHeight="1">
      <c r="A9" s="128" t="s">
        <v>0</v>
      </c>
      <c r="B9" s="126" t="s">
        <v>21</v>
      </c>
      <c r="C9" s="126" t="s">
        <v>1</v>
      </c>
      <c r="D9" s="107" t="s">
        <v>4</v>
      </c>
      <c r="E9" s="107" t="s">
        <v>5</v>
      </c>
      <c r="F9" s="107" t="s">
        <v>6</v>
      </c>
      <c r="G9" s="107" t="s">
        <v>275</v>
      </c>
      <c r="H9" s="110" t="s">
        <v>9</v>
      </c>
      <c r="I9" s="110"/>
      <c r="J9" s="110"/>
      <c r="K9" s="110" t="s">
        <v>8</v>
      </c>
      <c r="L9" s="110"/>
      <c r="M9" s="110"/>
      <c r="N9" s="110"/>
      <c r="O9" s="142" t="s">
        <v>11</v>
      </c>
      <c r="P9" s="142"/>
      <c r="Q9" s="142"/>
      <c r="R9" s="142"/>
      <c r="S9" s="142"/>
      <c r="T9" s="142"/>
      <c r="U9" s="142"/>
      <c r="V9" s="142"/>
      <c r="W9" s="149" t="s">
        <v>3</v>
      </c>
    </row>
    <row r="10" spans="1:23" ht="55.5" customHeight="1">
      <c r="A10" s="129"/>
      <c r="B10" s="127"/>
      <c r="C10" s="127"/>
      <c r="D10" s="108"/>
      <c r="E10" s="108"/>
      <c r="F10" s="108"/>
      <c r="G10" s="108"/>
      <c r="H10" s="6" t="s">
        <v>10</v>
      </c>
      <c r="I10" s="7" t="s">
        <v>2</v>
      </c>
      <c r="J10" s="8" t="s">
        <v>32</v>
      </c>
      <c r="K10" s="13" t="s">
        <v>17</v>
      </c>
      <c r="L10" s="13" t="s">
        <v>18</v>
      </c>
      <c r="M10" s="13" t="s">
        <v>19</v>
      </c>
      <c r="N10" s="13" t="s">
        <v>20</v>
      </c>
      <c r="O10" s="18" t="s">
        <v>12</v>
      </c>
      <c r="P10" s="18" t="s">
        <v>13</v>
      </c>
      <c r="Q10" s="15" t="s">
        <v>14</v>
      </c>
      <c r="R10" s="18" t="s">
        <v>16</v>
      </c>
      <c r="S10" s="18" t="s">
        <v>15</v>
      </c>
      <c r="T10" s="18" t="s">
        <v>23</v>
      </c>
      <c r="U10" s="18" t="s">
        <v>25</v>
      </c>
      <c r="V10" s="14" t="s">
        <v>24</v>
      </c>
      <c r="W10" s="134"/>
    </row>
    <row r="11" spans="1:23" s="32" customFormat="1" ht="48.75" customHeight="1">
      <c r="A11" s="109" t="s">
        <v>43</v>
      </c>
      <c r="B11" s="103" t="s">
        <v>264</v>
      </c>
      <c r="C11" s="104" t="s">
        <v>45</v>
      </c>
      <c r="D11" s="103" t="s">
        <v>46</v>
      </c>
      <c r="E11" s="103" t="s">
        <v>47</v>
      </c>
      <c r="F11" s="29" t="s">
        <v>48</v>
      </c>
      <c r="G11" s="103" t="s">
        <v>278</v>
      </c>
      <c r="H11" s="103" t="s">
        <v>44</v>
      </c>
      <c r="I11" s="103" t="s">
        <v>49</v>
      </c>
      <c r="J11" s="104">
        <v>200</v>
      </c>
      <c r="K11" s="30" t="s">
        <v>33</v>
      </c>
      <c r="L11" s="30"/>
      <c r="M11" s="30"/>
      <c r="N11" s="30"/>
      <c r="O11" s="5"/>
      <c r="P11" s="5"/>
      <c r="Q11" s="31">
        <v>500000000</v>
      </c>
      <c r="R11" s="5"/>
      <c r="S11" s="5"/>
      <c r="T11" s="5"/>
      <c r="U11" s="5"/>
      <c r="V11" s="105">
        <v>600000000</v>
      </c>
      <c r="W11" s="106" t="s">
        <v>50</v>
      </c>
    </row>
    <row r="12" spans="1:23" s="32" customFormat="1" ht="70.5" customHeight="1">
      <c r="A12" s="109"/>
      <c r="B12" s="103"/>
      <c r="C12" s="104"/>
      <c r="D12" s="103"/>
      <c r="E12" s="103"/>
      <c r="F12" s="29" t="s">
        <v>51</v>
      </c>
      <c r="G12" s="103"/>
      <c r="H12" s="103"/>
      <c r="I12" s="103"/>
      <c r="J12" s="104"/>
      <c r="K12" s="30" t="s">
        <v>33</v>
      </c>
      <c r="L12" s="30"/>
      <c r="M12" s="30"/>
      <c r="N12" s="30"/>
      <c r="O12" s="5"/>
      <c r="P12" s="5"/>
      <c r="Q12" s="31">
        <v>30000000</v>
      </c>
      <c r="R12" s="5"/>
      <c r="S12" s="5"/>
      <c r="T12" s="5"/>
      <c r="U12" s="5"/>
      <c r="V12" s="105"/>
      <c r="W12" s="106"/>
    </row>
    <row r="13" spans="1:23" s="32" customFormat="1" ht="81" customHeight="1">
      <c r="A13" s="109"/>
      <c r="B13" s="103"/>
      <c r="C13" s="104"/>
      <c r="D13" s="103"/>
      <c r="E13" s="103"/>
      <c r="F13" s="29" t="s">
        <v>52</v>
      </c>
      <c r="G13" s="103"/>
      <c r="H13" s="103"/>
      <c r="I13" s="103"/>
      <c r="J13" s="104"/>
      <c r="K13" s="30" t="s">
        <v>33</v>
      </c>
      <c r="L13" s="30"/>
      <c r="M13" s="30"/>
      <c r="N13" s="30"/>
      <c r="O13" s="5"/>
      <c r="P13" s="5"/>
      <c r="Q13" s="31">
        <v>70000000</v>
      </c>
      <c r="R13" s="5"/>
      <c r="S13" s="5"/>
      <c r="T13" s="5"/>
      <c r="U13" s="5"/>
      <c r="V13" s="105"/>
      <c r="W13" s="106"/>
    </row>
    <row r="14" spans="1:23" s="32" customFormat="1" ht="38.25" customHeight="1">
      <c r="A14" s="109" t="s">
        <v>43</v>
      </c>
      <c r="B14" s="103" t="s">
        <v>264</v>
      </c>
      <c r="C14" s="104" t="s">
        <v>45</v>
      </c>
      <c r="D14" s="103" t="s">
        <v>46</v>
      </c>
      <c r="E14" s="103" t="s">
        <v>53</v>
      </c>
      <c r="F14" s="29" t="s">
        <v>48</v>
      </c>
      <c r="G14" s="103" t="s">
        <v>279</v>
      </c>
      <c r="H14" s="103" t="s">
        <v>263</v>
      </c>
      <c r="I14" s="103" t="s">
        <v>54</v>
      </c>
      <c r="J14" s="104">
        <v>100</v>
      </c>
      <c r="K14" s="30" t="s">
        <v>33</v>
      </c>
      <c r="L14" s="30"/>
      <c r="M14" s="30"/>
      <c r="N14" s="30"/>
      <c r="O14" s="5"/>
      <c r="P14" s="5"/>
      <c r="Q14" s="31">
        <v>358000000</v>
      </c>
      <c r="R14" s="5"/>
      <c r="S14" s="5"/>
      <c r="T14" s="5"/>
      <c r="U14" s="5"/>
      <c r="V14" s="105">
        <v>700000000</v>
      </c>
      <c r="W14" s="106" t="s">
        <v>50</v>
      </c>
    </row>
    <row r="15" spans="1:23" s="32" customFormat="1" ht="54.75" customHeight="1">
      <c r="A15" s="109" t="s">
        <v>43</v>
      </c>
      <c r="B15" s="103"/>
      <c r="C15" s="104"/>
      <c r="D15" s="103"/>
      <c r="E15" s="103"/>
      <c r="F15" s="29" t="s">
        <v>55</v>
      </c>
      <c r="G15" s="103"/>
      <c r="H15" s="103"/>
      <c r="I15" s="103"/>
      <c r="J15" s="104"/>
      <c r="K15" s="30" t="s">
        <v>33</v>
      </c>
      <c r="L15" s="30"/>
      <c r="M15" s="30"/>
      <c r="N15" s="30"/>
      <c r="O15" s="5"/>
      <c r="P15" s="5"/>
      <c r="Q15" s="31">
        <v>286000000</v>
      </c>
      <c r="R15" s="5"/>
      <c r="S15" s="5"/>
      <c r="T15" s="5"/>
      <c r="U15" s="5"/>
      <c r="V15" s="105"/>
      <c r="W15" s="106"/>
    </row>
    <row r="16" spans="1:23" s="32" customFormat="1" ht="84.75" customHeight="1">
      <c r="A16" s="109" t="s">
        <v>43</v>
      </c>
      <c r="B16" s="103"/>
      <c r="C16" s="104"/>
      <c r="D16" s="103"/>
      <c r="E16" s="103"/>
      <c r="F16" s="29" t="s">
        <v>52</v>
      </c>
      <c r="G16" s="103"/>
      <c r="H16" s="103"/>
      <c r="I16" s="103"/>
      <c r="J16" s="104"/>
      <c r="K16" s="30" t="s">
        <v>33</v>
      </c>
      <c r="L16" s="30"/>
      <c r="M16" s="30"/>
      <c r="N16" s="30"/>
      <c r="O16" s="5"/>
      <c r="P16" s="5"/>
      <c r="Q16" s="31">
        <v>56000000</v>
      </c>
      <c r="R16" s="5"/>
      <c r="S16" s="5"/>
      <c r="T16" s="5"/>
      <c r="U16" s="5"/>
      <c r="V16" s="105"/>
      <c r="W16" s="106"/>
    </row>
    <row r="17" spans="1:23" s="32" customFormat="1" ht="76.5" customHeight="1">
      <c r="A17" s="109" t="s">
        <v>43</v>
      </c>
      <c r="B17" s="103" t="s">
        <v>264</v>
      </c>
      <c r="C17" s="104" t="s">
        <v>45</v>
      </c>
      <c r="D17" s="103" t="s">
        <v>46</v>
      </c>
      <c r="E17" s="103" t="s">
        <v>57</v>
      </c>
      <c r="F17" s="29" t="s">
        <v>58</v>
      </c>
      <c r="G17" s="103" t="s">
        <v>280</v>
      </c>
      <c r="H17" s="103" t="s">
        <v>56</v>
      </c>
      <c r="I17" s="103" t="s">
        <v>59</v>
      </c>
      <c r="J17" s="104">
        <v>50</v>
      </c>
      <c r="K17" s="30"/>
      <c r="L17" s="30" t="s">
        <v>33</v>
      </c>
      <c r="M17" s="30"/>
      <c r="N17" s="33"/>
      <c r="O17" s="5"/>
      <c r="P17" s="5"/>
      <c r="Q17" s="31">
        <v>196000000</v>
      </c>
      <c r="R17" s="5"/>
      <c r="S17" s="5"/>
      <c r="T17" s="5"/>
      <c r="U17" s="5"/>
      <c r="V17" s="105">
        <v>306000000</v>
      </c>
      <c r="W17" s="106" t="s">
        <v>50</v>
      </c>
    </row>
    <row r="18" spans="1:23" s="32" customFormat="1" ht="69.75" customHeight="1">
      <c r="A18" s="109" t="s">
        <v>43</v>
      </c>
      <c r="B18" s="103"/>
      <c r="C18" s="104"/>
      <c r="D18" s="103"/>
      <c r="E18" s="103"/>
      <c r="F18" s="29" t="s">
        <v>60</v>
      </c>
      <c r="G18" s="103"/>
      <c r="H18" s="103"/>
      <c r="I18" s="103"/>
      <c r="J18" s="104"/>
      <c r="K18" s="30"/>
      <c r="L18" s="30" t="s">
        <v>33</v>
      </c>
      <c r="M18" s="30"/>
      <c r="N18" s="30"/>
      <c r="O18" s="5"/>
      <c r="P18" s="5"/>
      <c r="Q18" s="31">
        <v>40000000</v>
      </c>
      <c r="R18" s="5"/>
      <c r="S18" s="5"/>
      <c r="T18" s="5"/>
      <c r="U18" s="5"/>
      <c r="V18" s="105"/>
      <c r="W18" s="106"/>
    </row>
    <row r="19" spans="1:23" s="32" customFormat="1" ht="84.75" customHeight="1">
      <c r="A19" s="109" t="s">
        <v>43</v>
      </c>
      <c r="B19" s="103"/>
      <c r="C19" s="104"/>
      <c r="D19" s="103"/>
      <c r="E19" s="103"/>
      <c r="F19" s="34" t="s">
        <v>52</v>
      </c>
      <c r="G19" s="103"/>
      <c r="H19" s="103"/>
      <c r="I19" s="103"/>
      <c r="J19" s="104"/>
      <c r="K19" s="35"/>
      <c r="L19" s="35" t="s">
        <v>33</v>
      </c>
      <c r="M19" s="35"/>
      <c r="N19" s="35"/>
      <c r="O19" s="36"/>
      <c r="P19" s="36"/>
      <c r="Q19" s="37">
        <v>70000000</v>
      </c>
      <c r="R19" s="36"/>
      <c r="S19" s="36"/>
      <c r="T19" s="36"/>
      <c r="U19" s="36"/>
      <c r="V19" s="105"/>
      <c r="W19" s="106"/>
    </row>
    <row r="20" spans="1:24" s="38" customFormat="1" ht="76.5" customHeight="1">
      <c r="A20" s="109" t="s">
        <v>43</v>
      </c>
      <c r="B20" s="103" t="s">
        <v>266</v>
      </c>
      <c r="C20" s="104" t="s">
        <v>45</v>
      </c>
      <c r="D20" s="103" t="s">
        <v>46</v>
      </c>
      <c r="E20" s="103" t="s">
        <v>62</v>
      </c>
      <c r="F20" s="29" t="s">
        <v>63</v>
      </c>
      <c r="G20" s="103" t="s">
        <v>281</v>
      </c>
      <c r="H20" s="103" t="s">
        <v>61</v>
      </c>
      <c r="I20" s="103" t="s">
        <v>64</v>
      </c>
      <c r="J20" s="104">
        <v>1</v>
      </c>
      <c r="K20" s="30"/>
      <c r="L20" s="30"/>
      <c r="M20" s="30" t="s">
        <v>33</v>
      </c>
      <c r="N20" s="30"/>
      <c r="O20" s="5"/>
      <c r="P20" s="5"/>
      <c r="Q20" s="31">
        <v>20000000</v>
      </c>
      <c r="R20" s="5"/>
      <c r="S20" s="5"/>
      <c r="T20" s="5"/>
      <c r="U20" s="5"/>
      <c r="V20" s="105">
        <v>150000000</v>
      </c>
      <c r="W20" s="106" t="s">
        <v>50</v>
      </c>
      <c r="X20" s="62"/>
    </row>
    <row r="21" spans="1:24" s="38" customFormat="1" ht="48.75" customHeight="1">
      <c r="A21" s="109" t="s">
        <v>43</v>
      </c>
      <c r="B21" s="103"/>
      <c r="C21" s="104"/>
      <c r="D21" s="103"/>
      <c r="E21" s="103"/>
      <c r="F21" s="29" t="s">
        <v>65</v>
      </c>
      <c r="G21" s="103"/>
      <c r="H21" s="103"/>
      <c r="I21" s="103"/>
      <c r="J21" s="104"/>
      <c r="K21" s="30"/>
      <c r="L21" s="30"/>
      <c r="M21" s="30" t="s">
        <v>33</v>
      </c>
      <c r="N21" s="30"/>
      <c r="O21" s="5"/>
      <c r="P21" s="5"/>
      <c r="Q21" s="31">
        <v>15000000</v>
      </c>
      <c r="R21" s="5"/>
      <c r="S21" s="5"/>
      <c r="T21" s="5"/>
      <c r="U21" s="5"/>
      <c r="V21" s="105"/>
      <c r="W21" s="106"/>
      <c r="X21" s="62"/>
    </row>
    <row r="22" spans="1:24" s="38" customFormat="1" ht="159" customHeight="1">
      <c r="A22" s="109" t="s">
        <v>43</v>
      </c>
      <c r="B22" s="103"/>
      <c r="C22" s="104"/>
      <c r="D22" s="103"/>
      <c r="E22" s="103" t="s">
        <v>27</v>
      </c>
      <c r="F22" s="29" t="s">
        <v>66</v>
      </c>
      <c r="G22" s="29" t="s">
        <v>282</v>
      </c>
      <c r="H22" s="103"/>
      <c r="I22" s="103"/>
      <c r="J22" s="104" t="s">
        <v>26</v>
      </c>
      <c r="K22" s="30"/>
      <c r="L22" s="30"/>
      <c r="M22" s="30" t="s">
        <v>33</v>
      </c>
      <c r="N22" s="30"/>
      <c r="O22" s="5"/>
      <c r="P22" s="5"/>
      <c r="Q22" s="31">
        <v>40000000</v>
      </c>
      <c r="R22" s="5"/>
      <c r="S22" s="5"/>
      <c r="T22" s="5"/>
      <c r="U22" s="5"/>
      <c r="V22" s="105"/>
      <c r="W22" s="106"/>
      <c r="X22" s="62"/>
    </row>
    <row r="23" spans="1:23" s="32" customFormat="1" ht="131.25" customHeight="1">
      <c r="A23" s="109" t="s">
        <v>43</v>
      </c>
      <c r="B23" s="103" t="s">
        <v>265</v>
      </c>
      <c r="C23" s="104" t="s">
        <v>45</v>
      </c>
      <c r="D23" s="103" t="s">
        <v>46</v>
      </c>
      <c r="E23" s="103" t="s">
        <v>68</v>
      </c>
      <c r="F23" s="39" t="s">
        <v>69</v>
      </c>
      <c r="G23" s="103" t="s">
        <v>283</v>
      </c>
      <c r="H23" s="103" t="s">
        <v>67</v>
      </c>
      <c r="I23" s="103" t="s">
        <v>70</v>
      </c>
      <c r="J23" s="104">
        <v>1</v>
      </c>
      <c r="K23" s="40"/>
      <c r="L23" s="40" t="s">
        <v>33</v>
      </c>
      <c r="M23" s="40"/>
      <c r="N23" s="40"/>
      <c r="O23" s="41"/>
      <c r="P23" s="41"/>
      <c r="Q23" s="42">
        <v>100000000</v>
      </c>
      <c r="R23" s="41"/>
      <c r="S23" s="41"/>
      <c r="T23" s="41"/>
      <c r="U23" s="41"/>
      <c r="V23" s="105">
        <v>472000000</v>
      </c>
      <c r="W23" s="106" t="s">
        <v>50</v>
      </c>
    </row>
    <row r="24" spans="1:23" s="32" customFormat="1" ht="84" customHeight="1">
      <c r="A24" s="109"/>
      <c r="B24" s="103"/>
      <c r="C24" s="104"/>
      <c r="D24" s="103"/>
      <c r="E24" s="103"/>
      <c r="F24" s="29" t="s">
        <v>58</v>
      </c>
      <c r="G24" s="103"/>
      <c r="H24" s="103"/>
      <c r="I24" s="103"/>
      <c r="J24" s="104"/>
      <c r="K24" s="30"/>
      <c r="L24" s="30" t="s">
        <v>33</v>
      </c>
      <c r="M24" s="30"/>
      <c r="N24" s="30"/>
      <c r="O24" s="5"/>
      <c r="P24" s="5"/>
      <c r="Q24" s="31">
        <v>150000000</v>
      </c>
      <c r="R24" s="5"/>
      <c r="S24" s="5"/>
      <c r="T24" s="5"/>
      <c r="U24" s="5"/>
      <c r="V24" s="105"/>
      <c r="W24" s="106"/>
    </row>
    <row r="25" spans="1:23" s="32" customFormat="1" ht="62.25" customHeight="1">
      <c r="A25" s="109"/>
      <c r="B25" s="103"/>
      <c r="C25" s="104"/>
      <c r="D25" s="103"/>
      <c r="E25" s="103"/>
      <c r="F25" s="29" t="s">
        <v>71</v>
      </c>
      <c r="G25" s="103"/>
      <c r="H25" s="103"/>
      <c r="I25" s="103"/>
      <c r="J25" s="104"/>
      <c r="K25" s="30"/>
      <c r="L25" s="30" t="s">
        <v>33</v>
      </c>
      <c r="M25" s="30"/>
      <c r="N25" s="30"/>
      <c r="O25" s="5"/>
      <c r="P25" s="5"/>
      <c r="Q25" s="31">
        <v>50000000</v>
      </c>
      <c r="R25" s="5"/>
      <c r="S25" s="5"/>
      <c r="T25" s="5"/>
      <c r="U25" s="5"/>
      <c r="V25" s="105"/>
      <c r="W25" s="106"/>
    </row>
    <row r="26" spans="1:23" s="32" customFormat="1" ht="76.5" customHeight="1">
      <c r="A26" s="109"/>
      <c r="B26" s="103"/>
      <c r="C26" s="104"/>
      <c r="D26" s="103"/>
      <c r="E26" s="103"/>
      <c r="F26" s="29" t="s">
        <v>52</v>
      </c>
      <c r="G26" s="103"/>
      <c r="H26" s="103"/>
      <c r="I26" s="103"/>
      <c r="J26" s="104"/>
      <c r="K26" s="30"/>
      <c r="L26" s="30" t="s">
        <v>33</v>
      </c>
      <c r="M26" s="30"/>
      <c r="N26" s="30"/>
      <c r="O26" s="5"/>
      <c r="P26" s="5"/>
      <c r="Q26" s="31">
        <v>108000000</v>
      </c>
      <c r="R26" s="5"/>
      <c r="S26" s="5"/>
      <c r="T26" s="5"/>
      <c r="U26" s="5"/>
      <c r="V26" s="105"/>
      <c r="W26" s="106"/>
    </row>
    <row r="27" spans="1:23" s="32" customFormat="1" ht="69.75" customHeight="1">
      <c r="A27" s="109"/>
      <c r="B27" s="103"/>
      <c r="C27" s="104"/>
      <c r="D27" s="103"/>
      <c r="E27" s="103"/>
      <c r="F27" s="29" t="s">
        <v>72</v>
      </c>
      <c r="G27" s="103"/>
      <c r="H27" s="103"/>
      <c r="I27" s="103"/>
      <c r="J27" s="104"/>
      <c r="K27" s="30"/>
      <c r="L27" s="30" t="s">
        <v>33</v>
      </c>
      <c r="M27" s="30"/>
      <c r="N27" s="30"/>
      <c r="O27" s="5"/>
      <c r="P27" s="5"/>
      <c r="Q27" s="31">
        <v>64000000</v>
      </c>
      <c r="R27" s="5"/>
      <c r="S27" s="5"/>
      <c r="T27" s="5"/>
      <c r="U27" s="5"/>
      <c r="V27" s="105"/>
      <c r="W27" s="106"/>
    </row>
    <row r="28" spans="1:23" s="32" customFormat="1" ht="115.5" customHeight="1">
      <c r="A28" s="109" t="s">
        <v>43</v>
      </c>
      <c r="B28" s="103" t="s">
        <v>265</v>
      </c>
      <c r="C28" s="104" t="s">
        <v>45</v>
      </c>
      <c r="D28" s="103" t="s">
        <v>46</v>
      </c>
      <c r="E28" s="103" t="s">
        <v>272</v>
      </c>
      <c r="F28" s="29" t="s">
        <v>58</v>
      </c>
      <c r="G28" s="34" t="s">
        <v>285</v>
      </c>
      <c r="H28" s="103" t="s">
        <v>73</v>
      </c>
      <c r="I28" s="103" t="s">
        <v>74</v>
      </c>
      <c r="J28" s="104">
        <v>100</v>
      </c>
      <c r="K28" s="30"/>
      <c r="L28" s="30" t="s">
        <v>33</v>
      </c>
      <c r="M28" s="30"/>
      <c r="N28" s="30"/>
      <c r="O28" s="5"/>
      <c r="P28" s="5"/>
      <c r="Q28" s="31">
        <v>50000000</v>
      </c>
      <c r="R28" s="5"/>
      <c r="S28" s="5"/>
      <c r="T28" s="5"/>
      <c r="U28" s="5"/>
      <c r="V28" s="105">
        <v>350000000</v>
      </c>
      <c r="W28" s="106" t="s">
        <v>50</v>
      </c>
    </row>
    <row r="29" spans="1:23" s="32" customFormat="1" ht="76.5" customHeight="1">
      <c r="A29" s="109"/>
      <c r="B29" s="103"/>
      <c r="C29" s="104"/>
      <c r="D29" s="103"/>
      <c r="E29" s="103"/>
      <c r="F29" s="29" t="s">
        <v>58</v>
      </c>
      <c r="G29" s="103" t="s">
        <v>284</v>
      </c>
      <c r="H29" s="103"/>
      <c r="I29" s="103"/>
      <c r="J29" s="104"/>
      <c r="K29" s="30"/>
      <c r="L29" s="30"/>
      <c r="M29" s="30"/>
      <c r="N29" s="30"/>
      <c r="O29" s="5"/>
      <c r="P29" s="5"/>
      <c r="Q29" s="31">
        <v>170000000</v>
      </c>
      <c r="R29" s="5"/>
      <c r="S29" s="5"/>
      <c r="T29" s="5"/>
      <c r="U29" s="5"/>
      <c r="V29" s="105"/>
      <c r="W29" s="106"/>
    </row>
    <row r="30" spans="1:23" s="32" customFormat="1" ht="69.75" customHeight="1">
      <c r="A30" s="109"/>
      <c r="B30" s="103"/>
      <c r="C30" s="104"/>
      <c r="D30" s="103"/>
      <c r="E30" s="103"/>
      <c r="F30" s="29" t="s">
        <v>51</v>
      </c>
      <c r="G30" s="103"/>
      <c r="H30" s="103"/>
      <c r="I30" s="103"/>
      <c r="J30" s="104"/>
      <c r="K30" s="30"/>
      <c r="L30" s="30" t="s">
        <v>33</v>
      </c>
      <c r="M30" s="30"/>
      <c r="N30" s="30"/>
      <c r="O30" s="5"/>
      <c r="P30" s="5"/>
      <c r="Q30" s="31">
        <v>30000000</v>
      </c>
      <c r="R30" s="5"/>
      <c r="S30" s="5"/>
      <c r="T30" s="5"/>
      <c r="U30" s="5"/>
      <c r="V30" s="105"/>
      <c r="W30" s="106"/>
    </row>
    <row r="31" spans="1:23" s="32" customFormat="1" ht="113.25" customHeight="1">
      <c r="A31" s="109"/>
      <c r="B31" s="103"/>
      <c r="C31" s="104"/>
      <c r="D31" s="103"/>
      <c r="E31" s="103"/>
      <c r="F31" s="29" t="s">
        <v>52</v>
      </c>
      <c r="G31" s="103"/>
      <c r="H31" s="103"/>
      <c r="I31" s="103"/>
      <c r="J31" s="104"/>
      <c r="K31" s="30"/>
      <c r="L31" s="30" t="s">
        <v>33</v>
      </c>
      <c r="M31" s="30"/>
      <c r="N31" s="30"/>
      <c r="O31" s="5"/>
      <c r="P31" s="5"/>
      <c r="Q31" s="31">
        <v>100000000</v>
      </c>
      <c r="R31" s="5"/>
      <c r="S31" s="5"/>
      <c r="T31" s="5"/>
      <c r="U31" s="5"/>
      <c r="V31" s="105"/>
      <c r="W31" s="106"/>
    </row>
    <row r="32" spans="1:23" s="32" customFormat="1" ht="89.25" customHeight="1">
      <c r="A32" s="109" t="s">
        <v>43</v>
      </c>
      <c r="B32" s="103" t="s">
        <v>266</v>
      </c>
      <c r="C32" s="104" t="s">
        <v>45</v>
      </c>
      <c r="D32" s="103" t="s">
        <v>46</v>
      </c>
      <c r="E32" s="103" t="s">
        <v>76</v>
      </c>
      <c r="F32" s="29" t="s">
        <v>77</v>
      </c>
      <c r="G32" s="29" t="s">
        <v>286</v>
      </c>
      <c r="H32" s="103" t="s">
        <v>75</v>
      </c>
      <c r="I32" s="103" t="s">
        <v>78</v>
      </c>
      <c r="J32" s="104">
        <v>200</v>
      </c>
      <c r="K32" s="30"/>
      <c r="L32" s="30" t="s">
        <v>33</v>
      </c>
      <c r="M32" s="30"/>
      <c r="N32" s="30"/>
      <c r="O32" s="5"/>
      <c r="P32" s="5"/>
      <c r="Q32" s="31">
        <v>25000000</v>
      </c>
      <c r="R32" s="5"/>
      <c r="S32" s="5"/>
      <c r="T32" s="5"/>
      <c r="U32" s="5"/>
      <c r="V32" s="105">
        <v>300000000</v>
      </c>
      <c r="W32" s="106" t="s">
        <v>50</v>
      </c>
    </row>
    <row r="33" spans="1:23" s="32" customFormat="1" ht="108.75" customHeight="1">
      <c r="A33" s="109"/>
      <c r="B33" s="103"/>
      <c r="C33" s="104"/>
      <c r="D33" s="103"/>
      <c r="E33" s="103"/>
      <c r="F33" s="29" t="s">
        <v>79</v>
      </c>
      <c r="G33" s="29" t="s">
        <v>287</v>
      </c>
      <c r="H33" s="103"/>
      <c r="I33" s="103"/>
      <c r="J33" s="104"/>
      <c r="K33" s="30" t="s">
        <v>33</v>
      </c>
      <c r="L33" s="30" t="s">
        <v>33</v>
      </c>
      <c r="M33" s="30" t="s">
        <v>33</v>
      </c>
      <c r="N33" s="30" t="s">
        <v>33</v>
      </c>
      <c r="O33" s="5"/>
      <c r="P33" s="5"/>
      <c r="Q33" s="31">
        <v>60000000</v>
      </c>
      <c r="R33" s="5"/>
      <c r="S33" s="5"/>
      <c r="T33" s="5"/>
      <c r="U33" s="5"/>
      <c r="V33" s="105"/>
      <c r="W33" s="106"/>
    </row>
    <row r="34" spans="1:23" s="32" customFormat="1" ht="93.75" customHeight="1">
      <c r="A34" s="109"/>
      <c r="B34" s="103"/>
      <c r="C34" s="104"/>
      <c r="D34" s="103"/>
      <c r="E34" s="103"/>
      <c r="F34" s="29" t="s">
        <v>80</v>
      </c>
      <c r="G34" s="29" t="s">
        <v>288</v>
      </c>
      <c r="H34" s="103"/>
      <c r="I34" s="103"/>
      <c r="J34" s="104"/>
      <c r="K34" s="30"/>
      <c r="L34" s="30"/>
      <c r="M34" s="30" t="s">
        <v>33</v>
      </c>
      <c r="N34" s="30"/>
      <c r="O34" s="5"/>
      <c r="P34" s="5"/>
      <c r="Q34" s="31">
        <v>40000000</v>
      </c>
      <c r="R34" s="5"/>
      <c r="S34" s="5"/>
      <c r="T34" s="5"/>
      <c r="U34" s="5"/>
      <c r="V34" s="105"/>
      <c r="W34" s="106"/>
    </row>
    <row r="35" spans="1:23" s="32" customFormat="1" ht="103.5" customHeight="1">
      <c r="A35" s="109"/>
      <c r="B35" s="103"/>
      <c r="C35" s="104"/>
      <c r="D35" s="103"/>
      <c r="E35" s="103"/>
      <c r="F35" s="29" t="s">
        <v>81</v>
      </c>
      <c r="G35" s="29" t="s">
        <v>289</v>
      </c>
      <c r="H35" s="103"/>
      <c r="I35" s="103"/>
      <c r="J35" s="104"/>
      <c r="K35" s="30"/>
      <c r="L35" s="30"/>
      <c r="M35" s="30" t="s">
        <v>33</v>
      </c>
      <c r="N35" s="30"/>
      <c r="O35" s="5"/>
      <c r="P35" s="5"/>
      <c r="Q35" s="31">
        <v>17000000</v>
      </c>
      <c r="R35" s="5"/>
      <c r="S35" s="5"/>
      <c r="T35" s="5"/>
      <c r="U35" s="5"/>
      <c r="V35" s="105"/>
      <c r="W35" s="106"/>
    </row>
    <row r="36" spans="1:23" s="32" customFormat="1" ht="75.75" customHeight="1">
      <c r="A36" s="109" t="s">
        <v>43</v>
      </c>
      <c r="B36" s="103" t="s">
        <v>265</v>
      </c>
      <c r="C36" s="104" t="s">
        <v>45</v>
      </c>
      <c r="D36" s="103" t="s">
        <v>46</v>
      </c>
      <c r="E36" s="103" t="s">
        <v>83</v>
      </c>
      <c r="F36" s="29" t="s">
        <v>58</v>
      </c>
      <c r="G36" s="103" t="s">
        <v>290</v>
      </c>
      <c r="H36" s="103" t="s">
        <v>82</v>
      </c>
      <c r="I36" s="103" t="s">
        <v>84</v>
      </c>
      <c r="J36" s="104">
        <v>2</v>
      </c>
      <c r="K36" s="30"/>
      <c r="L36" s="30" t="s">
        <v>33</v>
      </c>
      <c r="M36" s="30"/>
      <c r="N36" s="30"/>
      <c r="O36" s="5"/>
      <c r="P36" s="5"/>
      <c r="Q36" s="31">
        <v>25000000</v>
      </c>
      <c r="R36" s="5"/>
      <c r="S36" s="5"/>
      <c r="T36" s="5"/>
      <c r="U36" s="5"/>
      <c r="V36" s="105">
        <v>160000000</v>
      </c>
      <c r="W36" s="106" t="s">
        <v>50</v>
      </c>
    </row>
    <row r="37" spans="1:23" s="32" customFormat="1" ht="76.5" customHeight="1">
      <c r="A37" s="109"/>
      <c r="B37" s="103"/>
      <c r="C37" s="104"/>
      <c r="D37" s="103"/>
      <c r="E37" s="103"/>
      <c r="F37" s="29" t="s">
        <v>60</v>
      </c>
      <c r="G37" s="103"/>
      <c r="H37" s="103"/>
      <c r="I37" s="103"/>
      <c r="J37" s="104"/>
      <c r="K37" s="30"/>
      <c r="L37" s="30" t="s">
        <v>33</v>
      </c>
      <c r="M37" s="30"/>
      <c r="N37" s="30"/>
      <c r="O37" s="5"/>
      <c r="P37" s="5"/>
      <c r="Q37" s="31">
        <v>20000000</v>
      </c>
      <c r="R37" s="5"/>
      <c r="S37" s="5"/>
      <c r="T37" s="5"/>
      <c r="U37" s="5"/>
      <c r="V37" s="105"/>
      <c r="W37" s="106"/>
    </row>
    <row r="38" spans="1:23" s="32" customFormat="1" ht="87" customHeight="1">
      <c r="A38" s="109"/>
      <c r="B38" s="103"/>
      <c r="C38" s="104"/>
      <c r="D38" s="103"/>
      <c r="E38" s="103"/>
      <c r="F38" s="29" t="s">
        <v>52</v>
      </c>
      <c r="G38" s="103"/>
      <c r="H38" s="103"/>
      <c r="I38" s="103"/>
      <c r="J38" s="104"/>
      <c r="K38" s="30"/>
      <c r="L38" s="30" t="s">
        <v>33</v>
      </c>
      <c r="M38" s="30"/>
      <c r="N38" s="30"/>
      <c r="O38" s="5"/>
      <c r="P38" s="5"/>
      <c r="Q38" s="31">
        <v>35000000</v>
      </c>
      <c r="R38" s="5"/>
      <c r="S38" s="5"/>
      <c r="T38" s="5"/>
      <c r="U38" s="5"/>
      <c r="V38" s="105"/>
      <c r="W38" s="106"/>
    </row>
    <row r="39" spans="1:23" s="32" customFormat="1" ht="75.75" customHeight="1">
      <c r="A39" s="109" t="s">
        <v>43</v>
      </c>
      <c r="B39" s="103" t="s">
        <v>265</v>
      </c>
      <c r="C39" s="104" t="s">
        <v>45</v>
      </c>
      <c r="D39" s="103" t="s">
        <v>46</v>
      </c>
      <c r="E39" s="103" t="s">
        <v>83</v>
      </c>
      <c r="F39" s="29" t="s">
        <v>58</v>
      </c>
      <c r="G39" s="103" t="s">
        <v>291</v>
      </c>
      <c r="H39" s="103" t="s">
        <v>82</v>
      </c>
      <c r="I39" s="103" t="s">
        <v>84</v>
      </c>
      <c r="J39" s="104">
        <v>2</v>
      </c>
      <c r="K39" s="30"/>
      <c r="L39" s="30" t="s">
        <v>33</v>
      </c>
      <c r="M39" s="30"/>
      <c r="N39" s="30"/>
      <c r="O39" s="5"/>
      <c r="P39" s="5"/>
      <c r="Q39" s="31">
        <v>25000000</v>
      </c>
      <c r="R39" s="5"/>
      <c r="S39" s="5"/>
      <c r="T39" s="5"/>
      <c r="U39" s="5"/>
      <c r="V39" s="105">
        <v>160000000</v>
      </c>
      <c r="W39" s="106" t="s">
        <v>50</v>
      </c>
    </row>
    <row r="40" spans="1:23" s="32" customFormat="1" ht="76.5" customHeight="1">
      <c r="A40" s="109"/>
      <c r="B40" s="103"/>
      <c r="C40" s="104"/>
      <c r="D40" s="103"/>
      <c r="E40" s="103"/>
      <c r="F40" s="29" t="s">
        <v>60</v>
      </c>
      <c r="G40" s="103"/>
      <c r="H40" s="103"/>
      <c r="I40" s="103"/>
      <c r="J40" s="104"/>
      <c r="K40" s="30"/>
      <c r="L40" s="30" t="s">
        <v>33</v>
      </c>
      <c r="M40" s="30"/>
      <c r="N40" s="30"/>
      <c r="O40" s="5"/>
      <c r="P40" s="5"/>
      <c r="Q40" s="31">
        <v>20000000</v>
      </c>
      <c r="R40" s="5"/>
      <c r="S40" s="5"/>
      <c r="T40" s="5"/>
      <c r="U40" s="5"/>
      <c r="V40" s="105"/>
      <c r="W40" s="106"/>
    </row>
    <row r="41" spans="1:23" s="32" customFormat="1" ht="87" customHeight="1">
      <c r="A41" s="109"/>
      <c r="B41" s="103"/>
      <c r="C41" s="104"/>
      <c r="D41" s="103"/>
      <c r="E41" s="103"/>
      <c r="F41" s="29" t="s">
        <v>52</v>
      </c>
      <c r="G41" s="103"/>
      <c r="H41" s="103"/>
      <c r="I41" s="103"/>
      <c r="J41" s="104"/>
      <c r="K41" s="30"/>
      <c r="L41" s="30" t="s">
        <v>33</v>
      </c>
      <c r="M41" s="30"/>
      <c r="N41" s="30"/>
      <c r="O41" s="5"/>
      <c r="P41" s="5"/>
      <c r="Q41" s="31">
        <v>35000000</v>
      </c>
      <c r="R41" s="5"/>
      <c r="S41" s="5"/>
      <c r="T41" s="5"/>
      <c r="U41" s="5"/>
      <c r="V41" s="105"/>
      <c r="W41" s="106"/>
    </row>
    <row r="42" spans="1:23" s="32" customFormat="1" ht="110.25" customHeight="1">
      <c r="A42" s="109" t="s">
        <v>43</v>
      </c>
      <c r="B42" s="103" t="s">
        <v>265</v>
      </c>
      <c r="C42" s="104" t="s">
        <v>45</v>
      </c>
      <c r="D42" s="103" t="s">
        <v>46</v>
      </c>
      <c r="E42" s="103" t="s">
        <v>86</v>
      </c>
      <c r="F42" s="29" t="s">
        <v>87</v>
      </c>
      <c r="G42" s="29" t="s">
        <v>292</v>
      </c>
      <c r="H42" s="103" t="s">
        <v>85</v>
      </c>
      <c r="I42" s="103" t="s">
        <v>88</v>
      </c>
      <c r="J42" s="104">
        <v>1</v>
      </c>
      <c r="K42" s="30" t="s">
        <v>33</v>
      </c>
      <c r="L42" s="30"/>
      <c r="M42" s="30"/>
      <c r="N42" s="30"/>
      <c r="O42" s="5"/>
      <c r="P42" s="5"/>
      <c r="Q42" s="31">
        <v>50000000</v>
      </c>
      <c r="R42" s="5"/>
      <c r="S42" s="5"/>
      <c r="T42" s="5"/>
      <c r="U42" s="5"/>
      <c r="V42" s="105">
        <v>2300000000</v>
      </c>
      <c r="W42" s="106" t="s">
        <v>50</v>
      </c>
    </row>
    <row r="43" spans="1:23" s="32" customFormat="1" ht="65.25" customHeight="1">
      <c r="A43" s="109"/>
      <c r="B43" s="103"/>
      <c r="C43" s="104"/>
      <c r="D43" s="103"/>
      <c r="E43" s="103"/>
      <c r="F43" s="29" t="s">
        <v>89</v>
      </c>
      <c r="G43" s="29" t="s">
        <v>293</v>
      </c>
      <c r="H43" s="103"/>
      <c r="I43" s="103"/>
      <c r="J43" s="104"/>
      <c r="K43" s="30" t="s">
        <v>33</v>
      </c>
      <c r="L43" s="30"/>
      <c r="M43" s="30"/>
      <c r="N43" s="30"/>
      <c r="O43" s="5"/>
      <c r="P43" s="5"/>
      <c r="Q43" s="31">
        <v>2200000000</v>
      </c>
      <c r="R43" s="5"/>
      <c r="S43" s="5"/>
      <c r="T43" s="5"/>
      <c r="U43" s="5"/>
      <c r="V43" s="105"/>
      <c r="W43" s="106"/>
    </row>
    <row r="44" spans="1:23" s="32" customFormat="1" ht="59.25" customHeight="1">
      <c r="A44" s="109" t="s">
        <v>43</v>
      </c>
      <c r="B44" s="103" t="s">
        <v>265</v>
      </c>
      <c r="C44" s="104" t="s">
        <v>45</v>
      </c>
      <c r="D44" s="103" t="s">
        <v>46</v>
      </c>
      <c r="E44" s="103" t="s">
        <v>295</v>
      </c>
      <c r="F44" s="29" t="s">
        <v>91</v>
      </c>
      <c r="G44" s="103" t="s">
        <v>294</v>
      </c>
      <c r="H44" s="103" t="s">
        <v>90</v>
      </c>
      <c r="I44" s="103" t="s">
        <v>92</v>
      </c>
      <c r="J44" s="104">
        <v>200</v>
      </c>
      <c r="K44" s="30" t="s">
        <v>33</v>
      </c>
      <c r="L44" s="30"/>
      <c r="M44" s="30"/>
      <c r="N44" s="30"/>
      <c r="O44" s="5"/>
      <c r="P44" s="5"/>
      <c r="Q44" s="31">
        <v>15000000</v>
      </c>
      <c r="R44" s="5"/>
      <c r="S44" s="5"/>
      <c r="T44" s="5"/>
      <c r="U44" s="5"/>
      <c r="V44" s="105">
        <v>750000000</v>
      </c>
      <c r="W44" s="106" t="s">
        <v>50</v>
      </c>
    </row>
    <row r="45" spans="1:23" s="32" customFormat="1" ht="147" customHeight="1">
      <c r="A45" s="109"/>
      <c r="B45" s="103"/>
      <c r="C45" s="104"/>
      <c r="D45" s="103"/>
      <c r="E45" s="103"/>
      <c r="F45" s="29" t="s">
        <v>93</v>
      </c>
      <c r="G45" s="103"/>
      <c r="H45" s="103"/>
      <c r="I45" s="103"/>
      <c r="J45" s="104"/>
      <c r="K45" s="30" t="s">
        <v>33</v>
      </c>
      <c r="L45" s="30"/>
      <c r="M45" s="30"/>
      <c r="N45" s="30"/>
      <c r="O45" s="5"/>
      <c r="P45" s="5"/>
      <c r="Q45" s="31">
        <v>50000000</v>
      </c>
      <c r="R45" s="5"/>
      <c r="S45" s="5"/>
      <c r="T45" s="5"/>
      <c r="U45" s="5"/>
      <c r="V45" s="105"/>
      <c r="W45" s="106"/>
    </row>
    <row r="46" spans="1:23" s="32" customFormat="1" ht="125.25" customHeight="1">
      <c r="A46" s="109"/>
      <c r="B46" s="103"/>
      <c r="C46" s="104"/>
      <c r="D46" s="103"/>
      <c r="E46" s="103"/>
      <c r="F46" s="29" t="s">
        <v>94</v>
      </c>
      <c r="G46" s="103"/>
      <c r="H46" s="103"/>
      <c r="I46" s="103"/>
      <c r="J46" s="104"/>
      <c r="K46" s="30" t="s">
        <v>33</v>
      </c>
      <c r="L46" s="30"/>
      <c r="M46" s="30"/>
      <c r="N46" s="30"/>
      <c r="O46" s="5"/>
      <c r="P46" s="5"/>
      <c r="Q46" s="31">
        <v>50000000</v>
      </c>
      <c r="R46" s="5"/>
      <c r="S46" s="5"/>
      <c r="T46" s="5"/>
      <c r="U46" s="5"/>
      <c r="V46" s="105"/>
      <c r="W46" s="106"/>
    </row>
    <row r="47" spans="1:23" s="32" customFormat="1" ht="160.5" customHeight="1">
      <c r="A47" s="109"/>
      <c r="B47" s="103"/>
      <c r="C47" s="104"/>
      <c r="D47" s="103"/>
      <c r="E47" s="103"/>
      <c r="F47" s="29" t="s">
        <v>95</v>
      </c>
      <c r="G47" s="103"/>
      <c r="H47" s="103"/>
      <c r="I47" s="103"/>
      <c r="J47" s="104"/>
      <c r="K47" s="30" t="s">
        <v>33</v>
      </c>
      <c r="L47" s="30"/>
      <c r="M47" s="30"/>
      <c r="N47" s="30"/>
      <c r="O47" s="5"/>
      <c r="P47" s="5"/>
      <c r="Q47" s="31">
        <v>100000000</v>
      </c>
      <c r="R47" s="5"/>
      <c r="S47" s="5"/>
      <c r="T47" s="5"/>
      <c r="U47" s="5"/>
      <c r="V47" s="105"/>
      <c r="W47" s="106"/>
    </row>
    <row r="48" spans="1:23" s="32" customFormat="1" ht="197.25" customHeight="1">
      <c r="A48" s="109"/>
      <c r="B48" s="103"/>
      <c r="C48" s="104"/>
      <c r="D48" s="103"/>
      <c r="E48" s="103"/>
      <c r="F48" s="29" t="s">
        <v>96</v>
      </c>
      <c r="G48" s="103"/>
      <c r="H48" s="103"/>
      <c r="I48" s="103"/>
      <c r="J48" s="104"/>
      <c r="K48" s="30" t="s">
        <v>33</v>
      </c>
      <c r="L48" s="30"/>
      <c r="M48" s="30"/>
      <c r="N48" s="30"/>
      <c r="O48" s="5"/>
      <c r="P48" s="5"/>
      <c r="Q48" s="31">
        <v>535000000</v>
      </c>
      <c r="R48" s="5"/>
      <c r="S48" s="5"/>
      <c r="T48" s="5"/>
      <c r="U48" s="5"/>
      <c r="V48" s="105"/>
      <c r="W48" s="106"/>
    </row>
    <row r="49" spans="1:23" s="32" customFormat="1" ht="148.5" customHeight="1">
      <c r="A49" s="109" t="s">
        <v>43</v>
      </c>
      <c r="B49" s="103" t="s">
        <v>267</v>
      </c>
      <c r="C49" s="104" t="s">
        <v>45</v>
      </c>
      <c r="D49" s="103" t="s">
        <v>46</v>
      </c>
      <c r="E49" s="103" t="s">
        <v>98</v>
      </c>
      <c r="F49" s="29" t="s">
        <v>99</v>
      </c>
      <c r="G49" s="103" t="s">
        <v>296</v>
      </c>
      <c r="H49" s="103" t="s">
        <v>97</v>
      </c>
      <c r="I49" s="103" t="s">
        <v>100</v>
      </c>
      <c r="J49" s="150">
        <v>1</v>
      </c>
      <c r="K49" s="30"/>
      <c r="L49" s="30" t="s">
        <v>33</v>
      </c>
      <c r="M49" s="30"/>
      <c r="N49" s="30"/>
      <c r="O49" s="5"/>
      <c r="P49" s="5"/>
      <c r="Q49" s="31">
        <v>150000000</v>
      </c>
      <c r="R49" s="5"/>
      <c r="S49" s="5"/>
      <c r="T49" s="5"/>
      <c r="U49" s="5"/>
      <c r="V49" s="105">
        <v>210000000</v>
      </c>
      <c r="W49" s="106" t="s">
        <v>50</v>
      </c>
    </row>
    <row r="50" spans="1:23" s="32" customFormat="1" ht="123" customHeight="1">
      <c r="A50" s="109"/>
      <c r="B50" s="103"/>
      <c r="C50" s="104"/>
      <c r="D50" s="103"/>
      <c r="E50" s="103"/>
      <c r="F50" s="29" t="s">
        <v>101</v>
      </c>
      <c r="G50" s="103"/>
      <c r="H50" s="103"/>
      <c r="I50" s="103"/>
      <c r="J50" s="104"/>
      <c r="K50" s="30"/>
      <c r="L50" s="30" t="s">
        <v>33</v>
      </c>
      <c r="M50" s="30"/>
      <c r="N50" s="30"/>
      <c r="O50" s="5"/>
      <c r="P50" s="5"/>
      <c r="Q50" s="31">
        <v>50000000</v>
      </c>
      <c r="R50" s="5"/>
      <c r="S50" s="5"/>
      <c r="T50" s="5"/>
      <c r="U50" s="5"/>
      <c r="V50" s="105"/>
      <c r="W50" s="106"/>
    </row>
    <row r="51" spans="1:23" s="32" customFormat="1" ht="99.75" customHeight="1">
      <c r="A51" s="109"/>
      <c r="B51" s="103"/>
      <c r="C51" s="104"/>
      <c r="D51" s="103"/>
      <c r="E51" s="103"/>
      <c r="F51" s="29" t="s">
        <v>102</v>
      </c>
      <c r="G51" s="103"/>
      <c r="H51" s="103"/>
      <c r="I51" s="103"/>
      <c r="J51" s="104"/>
      <c r="K51" s="30"/>
      <c r="L51" s="30" t="s">
        <v>33</v>
      </c>
      <c r="M51" s="30"/>
      <c r="N51" s="30"/>
      <c r="O51" s="5"/>
      <c r="P51" s="5"/>
      <c r="Q51" s="31">
        <v>10000000</v>
      </c>
      <c r="R51" s="5"/>
      <c r="S51" s="5"/>
      <c r="T51" s="5"/>
      <c r="U51" s="5"/>
      <c r="V51" s="105"/>
      <c r="W51" s="106"/>
    </row>
    <row r="52" spans="1:23" s="32" customFormat="1" ht="153.75" customHeight="1">
      <c r="A52" s="43" t="s">
        <v>43</v>
      </c>
      <c r="B52" s="29" t="s">
        <v>267</v>
      </c>
      <c r="C52" s="30" t="s">
        <v>45</v>
      </c>
      <c r="D52" s="29" t="s">
        <v>104</v>
      </c>
      <c r="E52" s="29" t="s">
        <v>105</v>
      </c>
      <c r="F52" s="29" t="s">
        <v>106</v>
      </c>
      <c r="G52" s="90" t="s">
        <v>297</v>
      </c>
      <c r="H52" s="29" t="s">
        <v>103</v>
      </c>
      <c r="I52" s="29" t="s">
        <v>107</v>
      </c>
      <c r="J52" s="30">
        <v>1</v>
      </c>
      <c r="K52" s="30" t="s">
        <v>33</v>
      </c>
      <c r="L52" s="38"/>
      <c r="M52" s="38"/>
      <c r="N52" s="38"/>
      <c r="O52" s="44"/>
      <c r="P52" s="45">
        <v>42000000</v>
      </c>
      <c r="Q52" s="45"/>
      <c r="R52" s="44"/>
      <c r="S52" s="44"/>
      <c r="T52" s="44"/>
      <c r="U52" s="44"/>
      <c r="V52" s="33">
        <f>SUM(O52:U52)</f>
        <v>42000000</v>
      </c>
      <c r="W52" s="46" t="s">
        <v>50</v>
      </c>
    </row>
    <row r="53" spans="1:23" s="48" customFormat="1" ht="171" customHeight="1">
      <c r="A53" s="109" t="s">
        <v>43</v>
      </c>
      <c r="B53" s="103" t="s">
        <v>264</v>
      </c>
      <c r="C53" s="104" t="s">
        <v>45</v>
      </c>
      <c r="D53" s="103" t="s">
        <v>104</v>
      </c>
      <c r="E53" s="29" t="s">
        <v>109</v>
      </c>
      <c r="F53" s="29" t="s">
        <v>110</v>
      </c>
      <c r="G53" s="97"/>
      <c r="H53" s="103" t="s">
        <v>108</v>
      </c>
      <c r="I53" s="103" t="s">
        <v>111</v>
      </c>
      <c r="J53" s="104">
        <v>150</v>
      </c>
      <c r="K53" s="30" t="s">
        <v>33</v>
      </c>
      <c r="L53" s="5"/>
      <c r="M53" s="5"/>
      <c r="N53" s="5"/>
      <c r="O53" s="30"/>
      <c r="P53" s="30"/>
      <c r="Q53" s="45">
        <v>1787500000</v>
      </c>
      <c r="R53" s="30"/>
      <c r="S53" s="30"/>
      <c r="T53" s="30"/>
      <c r="U53" s="30"/>
      <c r="V53" s="47">
        <f>+Q53</f>
        <v>1787500000</v>
      </c>
      <c r="W53" s="46" t="str">
        <f>+W52</f>
        <v>SECRETARIA DE AGRICULTURA Y GANADERÍA</v>
      </c>
    </row>
    <row r="54" spans="1:23" s="32" customFormat="1" ht="177" customHeight="1">
      <c r="A54" s="109" t="s">
        <v>43</v>
      </c>
      <c r="B54" s="103"/>
      <c r="C54" s="104" t="s">
        <v>45</v>
      </c>
      <c r="D54" s="103"/>
      <c r="E54" s="29" t="s">
        <v>112</v>
      </c>
      <c r="F54" s="29" t="s">
        <v>113</v>
      </c>
      <c r="G54" s="91"/>
      <c r="H54" s="103"/>
      <c r="I54" s="103"/>
      <c r="J54" s="104"/>
      <c r="K54" s="30" t="s">
        <v>33</v>
      </c>
      <c r="L54" s="38"/>
      <c r="M54" s="38"/>
      <c r="N54" s="38"/>
      <c r="O54" s="44"/>
      <c r="P54" s="44"/>
      <c r="Q54" s="45">
        <v>75000000</v>
      </c>
      <c r="R54" s="44"/>
      <c r="S54" s="44"/>
      <c r="T54" s="44"/>
      <c r="U54" s="44"/>
      <c r="V54" s="47">
        <v>75000000</v>
      </c>
      <c r="W54" s="46" t="s">
        <v>50</v>
      </c>
    </row>
    <row r="55" spans="1:23" s="32" customFormat="1" ht="31.5" customHeight="1">
      <c r="A55" s="109" t="s">
        <v>43</v>
      </c>
      <c r="B55" s="103" t="s">
        <v>267</v>
      </c>
      <c r="C55" s="104" t="s">
        <v>115</v>
      </c>
      <c r="D55" s="103" t="s">
        <v>116</v>
      </c>
      <c r="E55" s="103" t="s">
        <v>117</v>
      </c>
      <c r="F55" s="49" t="s">
        <v>118</v>
      </c>
      <c r="G55" s="103" t="s">
        <v>117</v>
      </c>
      <c r="H55" s="103" t="s">
        <v>114</v>
      </c>
      <c r="I55" s="103" t="s">
        <v>119</v>
      </c>
      <c r="J55" s="104">
        <v>600</v>
      </c>
      <c r="K55" s="30" t="s">
        <v>33</v>
      </c>
      <c r="L55" s="38"/>
      <c r="M55" s="38"/>
      <c r="N55" s="38"/>
      <c r="O55" s="44"/>
      <c r="P55" s="44"/>
      <c r="Q55" s="50">
        <v>12400000</v>
      </c>
      <c r="R55" s="44"/>
      <c r="S55" s="44"/>
      <c r="T55" s="44"/>
      <c r="U55" s="44"/>
      <c r="V55" s="151">
        <v>2147000000</v>
      </c>
      <c r="W55" s="106" t="s">
        <v>50</v>
      </c>
    </row>
    <row r="56" spans="1:23" s="32" customFormat="1" ht="54" customHeight="1">
      <c r="A56" s="109"/>
      <c r="B56" s="103"/>
      <c r="C56" s="104"/>
      <c r="D56" s="103"/>
      <c r="E56" s="103"/>
      <c r="F56" s="51" t="s">
        <v>120</v>
      </c>
      <c r="G56" s="103"/>
      <c r="H56" s="103"/>
      <c r="I56" s="103"/>
      <c r="J56" s="104"/>
      <c r="K56" s="30" t="s">
        <v>33</v>
      </c>
      <c r="L56" s="38"/>
      <c r="M56" s="38"/>
      <c r="N56" s="38"/>
      <c r="O56" s="44"/>
      <c r="P56" s="44"/>
      <c r="Q56" s="50">
        <v>10000000</v>
      </c>
      <c r="R56" s="44"/>
      <c r="S56" s="44"/>
      <c r="T56" s="52"/>
      <c r="U56" s="44"/>
      <c r="V56" s="151"/>
      <c r="W56" s="106"/>
    </row>
    <row r="57" spans="1:23" s="32" customFormat="1" ht="36" customHeight="1">
      <c r="A57" s="109"/>
      <c r="B57" s="103"/>
      <c r="C57" s="104"/>
      <c r="D57" s="103"/>
      <c r="E57" s="103"/>
      <c r="F57" s="51" t="s">
        <v>121</v>
      </c>
      <c r="G57" s="103"/>
      <c r="H57" s="103"/>
      <c r="I57" s="103"/>
      <c r="J57" s="104"/>
      <c r="K57" s="30" t="s">
        <v>33</v>
      </c>
      <c r="L57" s="38"/>
      <c r="M57" s="38"/>
      <c r="N57" s="38"/>
      <c r="O57" s="44"/>
      <c r="P57" s="44"/>
      <c r="Q57" s="50">
        <v>864000000</v>
      </c>
      <c r="R57" s="44"/>
      <c r="S57" s="44"/>
      <c r="T57" s="44"/>
      <c r="U57" s="44"/>
      <c r="V57" s="151"/>
      <c r="W57" s="106"/>
    </row>
    <row r="58" spans="1:23" s="32" customFormat="1" ht="41.25" customHeight="1">
      <c r="A58" s="109"/>
      <c r="B58" s="103"/>
      <c r="C58" s="104"/>
      <c r="D58" s="103"/>
      <c r="E58" s="103"/>
      <c r="F58" s="51" t="s">
        <v>122</v>
      </c>
      <c r="G58" s="103"/>
      <c r="H58" s="103"/>
      <c r="I58" s="103"/>
      <c r="J58" s="104"/>
      <c r="K58" s="30" t="s">
        <v>33</v>
      </c>
      <c r="L58" s="38"/>
      <c r="M58" s="38"/>
      <c r="N58" s="38"/>
      <c r="O58" s="44"/>
      <c r="P58" s="44"/>
      <c r="Q58" s="50">
        <v>792000000</v>
      </c>
      <c r="R58" s="44"/>
      <c r="S58" s="44"/>
      <c r="T58" s="44"/>
      <c r="U58" s="44"/>
      <c r="V58" s="151"/>
      <c r="W58" s="106"/>
    </row>
    <row r="59" spans="1:23" s="32" customFormat="1" ht="20.25" customHeight="1">
      <c r="A59" s="109"/>
      <c r="B59" s="103"/>
      <c r="C59" s="104"/>
      <c r="D59" s="103"/>
      <c r="E59" s="103"/>
      <c r="F59" s="51" t="s">
        <v>123</v>
      </c>
      <c r="G59" s="103"/>
      <c r="H59" s="103"/>
      <c r="I59" s="103"/>
      <c r="J59" s="104"/>
      <c r="K59" s="30" t="s">
        <v>33</v>
      </c>
      <c r="L59" s="38"/>
      <c r="M59" s="38"/>
      <c r="N59" s="38"/>
      <c r="O59" s="44"/>
      <c r="P59" s="44"/>
      <c r="Q59" s="50">
        <v>366800000</v>
      </c>
      <c r="R59" s="44"/>
      <c r="S59" s="44"/>
      <c r="T59" s="44"/>
      <c r="U59" s="44"/>
      <c r="V59" s="151"/>
      <c r="W59" s="106"/>
    </row>
    <row r="60" spans="1:23" s="32" customFormat="1" ht="34.5" customHeight="1">
      <c r="A60" s="109"/>
      <c r="B60" s="103"/>
      <c r="C60" s="104"/>
      <c r="D60" s="103"/>
      <c r="E60" s="103"/>
      <c r="F60" s="51" t="s">
        <v>124</v>
      </c>
      <c r="G60" s="103"/>
      <c r="H60" s="103"/>
      <c r="I60" s="103"/>
      <c r="J60" s="104"/>
      <c r="K60" s="30" t="s">
        <v>33</v>
      </c>
      <c r="L60" s="38"/>
      <c r="M60" s="38"/>
      <c r="N60" s="38"/>
      <c r="O60" s="44"/>
      <c r="P60" s="44"/>
      <c r="Q60" s="50">
        <v>102000000</v>
      </c>
      <c r="R60" s="44"/>
      <c r="S60" s="44"/>
      <c r="T60" s="44"/>
      <c r="U60" s="44"/>
      <c r="V60" s="151"/>
      <c r="W60" s="106"/>
    </row>
    <row r="61" spans="1:23" s="32" customFormat="1" ht="20.25" customHeight="1">
      <c r="A61" s="109" t="s">
        <v>43</v>
      </c>
      <c r="B61" s="103" t="s">
        <v>267</v>
      </c>
      <c r="C61" s="104" t="s">
        <v>115</v>
      </c>
      <c r="D61" s="103" t="s">
        <v>116</v>
      </c>
      <c r="E61" s="103" t="s">
        <v>126</v>
      </c>
      <c r="F61" s="51" t="s">
        <v>127</v>
      </c>
      <c r="G61" s="103" t="s">
        <v>126</v>
      </c>
      <c r="H61" s="103" t="s">
        <v>125</v>
      </c>
      <c r="I61" s="103" t="s">
        <v>128</v>
      </c>
      <c r="J61" s="104">
        <v>50</v>
      </c>
      <c r="K61" s="30" t="s">
        <v>33</v>
      </c>
      <c r="L61" s="38"/>
      <c r="M61" s="38"/>
      <c r="N61" s="38"/>
      <c r="O61" s="44"/>
      <c r="P61" s="44"/>
      <c r="Q61" s="50">
        <v>12000000</v>
      </c>
      <c r="R61" s="44"/>
      <c r="S61" s="44"/>
      <c r="T61" s="44"/>
      <c r="U61" s="44"/>
      <c r="V61" s="151">
        <v>400000000</v>
      </c>
      <c r="W61" s="106" t="s">
        <v>50</v>
      </c>
    </row>
    <row r="62" spans="1:23" s="32" customFormat="1" ht="48" customHeight="1">
      <c r="A62" s="109"/>
      <c r="B62" s="103"/>
      <c r="C62" s="104"/>
      <c r="D62" s="103"/>
      <c r="E62" s="103"/>
      <c r="F62" s="51" t="s">
        <v>129</v>
      </c>
      <c r="G62" s="103"/>
      <c r="H62" s="103"/>
      <c r="I62" s="103"/>
      <c r="J62" s="104"/>
      <c r="K62" s="30" t="s">
        <v>33</v>
      </c>
      <c r="L62" s="38"/>
      <c r="M62" s="38"/>
      <c r="N62" s="38"/>
      <c r="O62" s="44"/>
      <c r="P62" s="44"/>
      <c r="Q62" s="50">
        <v>10000000</v>
      </c>
      <c r="R62" s="44"/>
      <c r="S62" s="44"/>
      <c r="T62" s="44"/>
      <c r="U62" s="44"/>
      <c r="V62" s="151"/>
      <c r="W62" s="106"/>
    </row>
    <row r="63" spans="1:23" s="32" customFormat="1" ht="24" customHeight="1">
      <c r="A63" s="109"/>
      <c r="B63" s="103"/>
      <c r="C63" s="104"/>
      <c r="D63" s="103"/>
      <c r="E63" s="103"/>
      <c r="F63" s="51" t="s">
        <v>121</v>
      </c>
      <c r="G63" s="103"/>
      <c r="H63" s="103"/>
      <c r="I63" s="103"/>
      <c r="J63" s="104"/>
      <c r="K63" s="30" t="s">
        <v>33</v>
      </c>
      <c r="L63" s="38"/>
      <c r="M63" s="38"/>
      <c r="N63" s="38"/>
      <c r="O63" s="44"/>
      <c r="P63" s="44"/>
      <c r="Q63" s="50">
        <v>16000000</v>
      </c>
      <c r="R63" s="44"/>
      <c r="S63" s="44"/>
      <c r="T63" s="44"/>
      <c r="U63" s="44"/>
      <c r="V63" s="151"/>
      <c r="W63" s="106"/>
    </row>
    <row r="64" spans="1:23" s="32" customFormat="1" ht="31.5" customHeight="1">
      <c r="A64" s="109"/>
      <c r="B64" s="103"/>
      <c r="C64" s="104"/>
      <c r="D64" s="103"/>
      <c r="E64" s="103"/>
      <c r="F64" s="51" t="s">
        <v>130</v>
      </c>
      <c r="G64" s="103"/>
      <c r="H64" s="103"/>
      <c r="I64" s="103"/>
      <c r="J64" s="104"/>
      <c r="K64" s="30" t="s">
        <v>33</v>
      </c>
      <c r="L64" s="38"/>
      <c r="M64" s="38"/>
      <c r="N64" s="38"/>
      <c r="O64" s="44"/>
      <c r="P64" s="44"/>
      <c r="Q64" s="50">
        <v>270000000</v>
      </c>
      <c r="R64" s="44"/>
      <c r="S64" s="44"/>
      <c r="T64" s="44"/>
      <c r="U64" s="44"/>
      <c r="V64" s="151"/>
      <c r="W64" s="106"/>
    </row>
    <row r="65" spans="1:23" s="32" customFormat="1" ht="20.25" customHeight="1">
      <c r="A65" s="109"/>
      <c r="B65" s="103"/>
      <c r="C65" s="104"/>
      <c r="D65" s="103"/>
      <c r="E65" s="103"/>
      <c r="F65" s="51" t="s">
        <v>123</v>
      </c>
      <c r="G65" s="103"/>
      <c r="H65" s="103"/>
      <c r="I65" s="103"/>
      <c r="J65" s="104"/>
      <c r="K65" s="30" t="s">
        <v>33</v>
      </c>
      <c r="L65" s="38"/>
      <c r="M65" s="38"/>
      <c r="N65" s="38"/>
      <c r="O65" s="44"/>
      <c r="P65" s="44"/>
      <c r="Q65" s="50">
        <v>40000000</v>
      </c>
      <c r="R65" s="44"/>
      <c r="S65" s="44"/>
      <c r="T65" s="44"/>
      <c r="U65" s="44"/>
      <c r="V65" s="151"/>
      <c r="W65" s="106"/>
    </row>
    <row r="66" spans="1:23" s="32" customFormat="1" ht="29.25" customHeight="1">
      <c r="A66" s="109"/>
      <c r="B66" s="103"/>
      <c r="C66" s="104"/>
      <c r="D66" s="103"/>
      <c r="E66" s="103"/>
      <c r="F66" s="51" t="s">
        <v>131</v>
      </c>
      <c r="G66" s="103"/>
      <c r="H66" s="103"/>
      <c r="I66" s="103"/>
      <c r="J66" s="104"/>
      <c r="K66" s="30" t="s">
        <v>33</v>
      </c>
      <c r="L66" s="38"/>
      <c r="M66" s="38"/>
      <c r="N66" s="38"/>
      <c r="O66" s="44"/>
      <c r="P66" s="44"/>
      <c r="Q66" s="50">
        <v>52000000</v>
      </c>
      <c r="R66" s="44"/>
      <c r="S66" s="44"/>
      <c r="T66" s="44"/>
      <c r="U66" s="44"/>
      <c r="V66" s="151"/>
      <c r="W66" s="106"/>
    </row>
    <row r="67" spans="1:23" s="32" customFormat="1" ht="75.75" customHeight="1">
      <c r="A67" s="109" t="s">
        <v>43</v>
      </c>
      <c r="B67" s="103" t="s">
        <v>267</v>
      </c>
      <c r="C67" s="104" t="s">
        <v>115</v>
      </c>
      <c r="D67" s="103" t="s">
        <v>116</v>
      </c>
      <c r="E67" s="103" t="s">
        <v>133</v>
      </c>
      <c r="F67" s="51" t="s">
        <v>134</v>
      </c>
      <c r="G67" s="103" t="s">
        <v>298</v>
      </c>
      <c r="H67" s="103" t="s">
        <v>132</v>
      </c>
      <c r="I67" s="103" t="s">
        <v>135</v>
      </c>
      <c r="J67" s="104">
        <v>1000</v>
      </c>
      <c r="K67" s="30" t="s">
        <v>33</v>
      </c>
      <c r="L67" s="30"/>
      <c r="M67" s="30"/>
      <c r="N67" s="30"/>
      <c r="O67" s="5"/>
      <c r="P67" s="5"/>
      <c r="Q67" s="50">
        <v>20000000</v>
      </c>
      <c r="R67" s="5"/>
      <c r="S67" s="5"/>
      <c r="T67" s="5"/>
      <c r="U67" s="5"/>
      <c r="V67" s="151">
        <v>320000000</v>
      </c>
      <c r="W67" s="106" t="s">
        <v>50</v>
      </c>
    </row>
    <row r="68" spans="1:23" s="32" customFormat="1" ht="76.5" customHeight="1">
      <c r="A68" s="109"/>
      <c r="B68" s="103"/>
      <c r="C68" s="104"/>
      <c r="D68" s="103"/>
      <c r="E68" s="103"/>
      <c r="F68" s="51" t="s">
        <v>136</v>
      </c>
      <c r="G68" s="103"/>
      <c r="H68" s="103"/>
      <c r="I68" s="103"/>
      <c r="J68" s="104"/>
      <c r="K68" s="30" t="s">
        <v>33</v>
      </c>
      <c r="L68" s="30"/>
      <c r="M68" s="30"/>
      <c r="N68" s="30"/>
      <c r="O68" s="5"/>
      <c r="P68" s="5"/>
      <c r="Q68" s="50">
        <v>208000000</v>
      </c>
      <c r="R68" s="5"/>
      <c r="S68" s="5"/>
      <c r="T68" s="5"/>
      <c r="U68" s="5"/>
      <c r="V68" s="151"/>
      <c r="W68" s="106"/>
    </row>
    <row r="69" spans="1:23" s="32" customFormat="1" ht="87" customHeight="1">
      <c r="A69" s="109"/>
      <c r="B69" s="103"/>
      <c r="C69" s="104"/>
      <c r="D69" s="103"/>
      <c r="E69" s="103"/>
      <c r="F69" s="51" t="s">
        <v>137</v>
      </c>
      <c r="G69" s="103"/>
      <c r="H69" s="103"/>
      <c r="I69" s="103"/>
      <c r="J69" s="104"/>
      <c r="K69" s="30" t="s">
        <v>33</v>
      </c>
      <c r="L69" s="30"/>
      <c r="M69" s="30"/>
      <c r="N69" s="30"/>
      <c r="O69" s="5"/>
      <c r="P69" s="5"/>
      <c r="Q69" s="50">
        <v>92000000</v>
      </c>
      <c r="R69" s="5"/>
      <c r="S69" s="5"/>
      <c r="T69" s="5"/>
      <c r="U69" s="5"/>
      <c r="V69" s="151"/>
      <c r="W69" s="106"/>
    </row>
    <row r="70" spans="1:23" s="32" customFormat="1" ht="76.5" customHeight="1">
      <c r="A70" s="109" t="s">
        <v>43</v>
      </c>
      <c r="B70" s="103" t="s">
        <v>265</v>
      </c>
      <c r="C70" s="104" t="s">
        <v>115</v>
      </c>
      <c r="D70" s="103" t="s">
        <v>116</v>
      </c>
      <c r="E70" s="103" t="s">
        <v>139</v>
      </c>
      <c r="F70" s="51" t="s">
        <v>140</v>
      </c>
      <c r="G70" s="51" t="s">
        <v>299</v>
      </c>
      <c r="H70" s="103" t="s">
        <v>138</v>
      </c>
      <c r="I70" s="103" t="s">
        <v>141</v>
      </c>
      <c r="J70" s="104">
        <v>300</v>
      </c>
      <c r="K70" s="30"/>
      <c r="L70" s="30" t="s">
        <v>33</v>
      </c>
      <c r="M70" s="30"/>
      <c r="N70" s="30" t="s">
        <v>33</v>
      </c>
      <c r="O70" s="30"/>
      <c r="P70" s="30"/>
      <c r="Q70" s="50">
        <v>50000000</v>
      </c>
      <c r="R70" s="30"/>
      <c r="S70" s="30"/>
      <c r="T70" s="30"/>
      <c r="U70" s="30"/>
      <c r="V70" s="151">
        <v>480000000</v>
      </c>
      <c r="W70" s="106" t="s">
        <v>50</v>
      </c>
    </row>
    <row r="71" spans="1:23" s="32" customFormat="1" ht="91.5" customHeight="1">
      <c r="A71" s="109"/>
      <c r="B71" s="103"/>
      <c r="C71" s="104"/>
      <c r="D71" s="103"/>
      <c r="E71" s="103"/>
      <c r="F71" s="51" t="s">
        <v>142</v>
      </c>
      <c r="G71" s="51" t="s">
        <v>300</v>
      </c>
      <c r="H71" s="103"/>
      <c r="I71" s="103"/>
      <c r="J71" s="104"/>
      <c r="K71" s="30" t="s">
        <v>33</v>
      </c>
      <c r="L71" s="30"/>
      <c r="M71" s="30" t="s">
        <v>33</v>
      </c>
      <c r="N71" s="30"/>
      <c r="O71" s="30"/>
      <c r="P71" s="30"/>
      <c r="Q71" s="50">
        <v>47000000</v>
      </c>
      <c r="R71" s="30"/>
      <c r="S71" s="30"/>
      <c r="T71" s="30"/>
      <c r="U71" s="30"/>
      <c r="V71" s="151"/>
      <c r="W71" s="106"/>
    </row>
    <row r="72" spans="1:23" s="32" customFormat="1" ht="87.75" customHeight="1">
      <c r="A72" s="109"/>
      <c r="B72" s="103"/>
      <c r="C72" s="104"/>
      <c r="D72" s="103"/>
      <c r="E72" s="103"/>
      <c r="F72" s="51" t="s">
        <v>143</v>
      </c>
      <c r="G72" s="51" t="s">
        <v>301</v>
      </c>
      <c r="H72" s="103"/>
      <c r="I72" s="103"/>
      <c r="J72" s="104"/>
      <c r="K72" s="5"/>
      <c r="L72" s="5"/>
      <c r="M72" s="30" t="s">
        <v>33</v>
      </c>
      <c r="N72" s="5"/>
      <c r="O72" s="30"/>
      <c r="P72" s="30"/>
      <c r="Q72" s="50">
        <v>74000000</v>
      </c>
      <c r="R72" s="30"/>
      <c r="S72" s="30"/>
      <c r="T72" s="30"/>
      <c r="U72" s="30"/>
      <c r="V72" s="151"/>
      <c r="W72" s="106"/>
    </row>
    <row r="73" spans="1:23" s="32" customFormat="1" ht="84.75" customHeight="1">
      <c r="A73" s="109"/>
      <c r="B73" s="103"/>
      <c r="C73" s="104"/>
      <c r="D73" s="103"/>
      <c r="E73" s="103"/>
      <c r="F73" s="51" t="s">
        <v>144</v>
      </c>
      <c r="G73" s="51" t="s">
        <v>302</v>
      </c>
      <c r="H73" s="103"/>
      <c r="I73" s="103"/>
      <c r="J73" s="104"/>
      <c r="K73" s="30" t="s">
        <v>33</v>
      </c>
      <c r="L73" s="30" t="s">
        <v>33</v>
      </c>
      <c r="M73" s="30" t="s">
        <v>33</v>
      </c>
      <c r="N73" s="30" t="s">
        <v>33</v>
      </c>
      <c r="O73" s="30"/>
      <c r="P73" s="30"/>
      <c r="Q73" s="50">
        <v>100000000</v>
      </c>
      <c r="R73" s="30"/>
      <c r="S73" s="30"/>
      <c r="T73" s="30"/>
      <c r="U73" s="30"/>
      <c r="V73" s="151"/>
      <c r="W73" s="106"/>
    </row>
    <row r="74" spans="1:23" s="32" customFormat="1" ht="90" customHeight="1">
      <c r="A74" s="109" t="s">
        <v>43</v>
      </c>
      <c r="B74" s="103" t="s">
        <v>267</v>
      </c>
      <c r="C74" s="104" t="s">
        <v>115</v>
      </c>
      <c r="D74" s="103" t="s">
        <v>116</v>
      </c>
      <c r="E74" s="103" t="s">
        <v>146</v>
      </c>
      <c r="F74" s="51" t="s">
        <v>147</v>
      </c>
      <c r="G74" s="103" t="s">
        <v>303</v>
      </c>
      <c r="H74" s="103" t="s">
        <v>145</v>
      </c>
      <c r="I74" s="103" t="s">
        <v>148</v>
      </c>
      <c r="J74" s="104">
        <v>1</v>
      </c>
      <c r="K74" s="5"/>
      <c r="L74" s="30" t="s">
        <v>33</v>
      </c>
      <c r="M74" s="5"/>
      <c r="N74" s="5"/>
      <c r="O74" s="30"/>
      <c r="P74" s="30"/>
      <c r="Q74" s="50">
        <v>69000000</v>
      </c>
      <c r="R74" s="30"/>
      <c r="S74" s="30"/>
      <c r="T74" s="30"/>
      <c r="U74" s="30"/>
      <c r="V74" s="105">
        <v>350000000</v>
      </c>
      <c r="W74" s="106" t="s">
        <v>50</v>
      </c>
    </row>
    <row r="75" spans="1:23" s="32" customFormat="1" ht="38.25" customHeight="1">
      <c r="A75" s="109"/>
      <c r="B75" s="103"/>
      <c r="C75" s="104"/>
      <c r="D75" s="103"/>
      <c r="E75" s="103"/>
      <c r="F75" s="51" t="s">
        <v>149</v>
      </c>
      <c r="G75" s="103"/>
      <c r="H75" s="103"/>
      <c r="I75" s="103"/>
      <c r="J75" s="104"/>
      <c r="K75" s="5"/>
      <c r="L75" s="30" t="s">
        <v>33</v>
      </c>
      <c r="M75" s="5"/>
      <c r="N75" s="5"/>
      <c r="O75" s="30"/>
      <c r="P75" s="30"/>
      <c r="Q75" s="50">
        <v>80000000</v>
      </c>
      <c r="R75" s="30"/>
      <c r="S75" s="30"/>
      <c r="T75" s="30"/>
      <c r="U75" s="30"/>
      <c r="V75" s="105"/>
      <c r="W75" s="106"/>
    </row>
    <row r="76" spans="1:23" s="32" customFormat="1" ht="50.25" customHeight="1">
      <c r="A76" s="109"/>
      <c r="B76" s="103"/>
      <c r="C76" s="104"/>
      <c r="D76" s="103"/>
      <c r="E76" s="103"/>
      <c r="F76" s="51" t="s">
        <v>150</v>
      </c>
      <c r="G76" s="103"/>
      <c r="H76" s="103"/>
      <c r="I76" s="103"/>
      <c r="J76" s="104"/>
      <c r="K76" s="5"/>
      <c r="L76" s="30" t="s">
        <v>33</v>
      </c>
      <c r="M76" s="5"/>
      <c r="N76" s="5"/>
      <c r="O76" s="30"/>
      <c r="P76" s="30"/>
      <c r="Q76" s="50">
        <v>56000000</v>
      </c>
      <c r="R76" s="30"/>
      <c r="S76" s="30"/>
      <c r="T76" s="30"/>
      <c r="U76" s="30"/>
      <c r="V76" s="105"/>
      <c r="W76" s="106"/>
    </row>
    <row r="77" spans="1:23" s="32" customFormat="1" ht="63" customHeight="1">
      <c r="A77" s="109"/>
      <c r="B77" s="103"/>
      <c r="C77" s="104"/>
      <c r="D77" s="103"/>
      <c r="E77" s="103"/>
      <c r="F77" s="51" t="s">
        <v>52</v>
      </c>
      <c r="G77" s="103"/>
      <c r="H77" s="103"/>
      <c r="I77" s="103"/>
      <c r="J77" s="104"/>
      <c r="K77" s="5"/>
      <c r="L77" s="30" t="s">
        <v>33</v>
      </c>
      <c r="M77" s="5"/>
      <c r="N77" s="5"/>
      <c r="O77" s="30"/>
      <c r="P77" s="30"/>
      <c r="Q77" s="50">
        <v>81000000</v>
      </c>
      <c r="R77" s="30"/>
      <c r="S77" s="30"/>
      <c r="T77" s="30"/>
      <c r="U77" s="30"/>
      <c r="V77" s="105"/>
      <c r="W77" s="106"/>
    </row>
    <row r="78" spans="1:23" s="32" customFormat="1" ht="45" customHeight="1">
      <c r="A78" s="109"/>
      <c r="B78" s="103"/>
      <c r="C78" s="104"/>
      <c r="D78" s="103"/>
      <c r="E78" s="103"/>
      <c r="F78" s="51" t="s">
        <v>151</v>
      </c>
      <c r="G78" s="103"/>
      <c r="H78" s="103"/>
      <c r="I78" s="103"/>
      <c r="J78" s="104"/>
      <c r="K78" s="5"/>
      <c r="L78" s="30"/>
      <c r="M78" s="30" t="s">
        <v>33</v>
      </c>
      <c r="N78" s="30" t="s">
        <v>33</v>
      </c>
      <c r="O78" s="30"/>
      <c r="P78" s="30"/>
      <c r="Q78" s="50">
        <v>64000000</v>
      </c>
      <c r="R78" s="30"/>
      <c r="S78" s="30"/>
      <c r="T78" s="30"/>
      <c r="U78" s="30"/>
      <c r="V78" s="105"/>
      <c r="W78" s="106"/>
    </row>
    <row r="79" spans="1:23" s="32" customFormat="1" ht="42" customHeight="1">
      <c r="A79" s="109" t="s">
        <v>43</v>
      </c>
      <c r="B79" s="103" t="s">
        <v>267</v>
      </c>
      <c r="C79" s="104" t="s">
        <v>115</v>
      </c>
      <c r="D79" s="103" t="s">
        <v>116</v>
      </c>
      <c r="E79" s="103" t="s">
        <v>153</v>
      </c>
      <c r="F79" s="51" t="s">
        <v>154</v>
      </c>
      <c r="G79" s="103" t="s">
        <v>304</v>
      </c>
      <c r="H79" s="103" t="s">
        <v>152</v>
      </c>
      <c r="I79" s="103" t="s">
        <v>155</v>
      </c>
      <c r="J79" s="104">
        <v>100</v>
      </c>
      <c r="K79" s="30"/>
      <c r="L79" s="30"/>
      <c r="M79" s="30"/>
      <c r="N79" s="30" t="s">
        <v>33</v>
      </c>
      <c r="O79" s="5"/>
      <c r="P79" s="5"/>
      <c r="Q79" s="50">
        <v>24800000</v>
      </c>
      <c r="R79" s="5"/>
      <c r="S79" s="5"/>
      <c r="T79" s="5"/>
      <c r="U79" s="5"/>
      <c r="V79" s="151">
        <v>525000000</v>
      </c>
      <c r="W79" s="106" t="s">
        <v>50</v>
      </c>
    </row>
    <row r="80" spans="1:23" s="32" customFormat="1" ht="69" customHeight="1">
      <c r="A80" s="109"/>
      <c r="B80" s="103"/>
      <c r="C80" s="104"/>
      <c r="D80" s="103"/>
      <c r="E80" s="103"/>
      <c r="F80" s="51" t="s">
        <v>156</v>
      </c>
      <c r="G80" s="103"/>
      <c r="H80" s="103"/>
      <c r="I80" s="103"/>
      <c r="J80" s="104"/>
      <c r="K80" s="30"/>
      <c r="L80" s="30"/>
      <c r="M80" s="30"/>
      <c r="N80" s="30" t="s">
        <v>33</v>
      </c>
      <c r="O80" s="5"/>
      <c r="P80" s="5"/>
      <c r="Q80" s="50">
        <v>58000000</v>
      </c>
      <c r="R80" s="5"/>
      <c r="S80" s="5"/>
      <c r="T80" s="5"/>
      <c r="U80" s="5"/>
      <c r="V80" s="151"/>
      <c r="W80" s="106"/>
    </row>
    <row r="81" spans="1:23" s="32" customFormat="1" ht="72.75" customHeight="1">
      <c r="A81" s="109"/>
      <c r="B81" s="103"/>
      <c r="C81" s="104"/>
      <c r="D81" s="103"/>
      <c r="E81" s="103"/>
      <c r="F81" s="51" t="s">
        <v>52</v>
      </c>
      <c r="G81" s="103"/>
      <c r="H81" s="103"/>
      <c r="I81" s="103"/>
      <c r="J81" s="104"/>
      <c r="K81" s="30"/>
      <c r="L81" s="30"/>
      <c r="M81" s="30"/>
      <c r="N81" s="30" t="s">
        <v>33</v>
      </c>
      <c r="O81" s="5"/>
      <c r="P81" s="5"/>
      <c r="Q81" s="50">
        <v>442200000</v>
      </c>
      <c r="R81" s="5"/>
      <c r="S81" s="5"/>
      <c r="T81" s="5"/>
      <c r="U81" s="5"/>
      <c r="V81" s="151"/>
      <c r="W81" s="106"/>
    </row>
    <row r="82" spans="1:23" s="32" customFormat="1" ht="42" customHeight="1">
      <c r="A82" s="109" t="s">
        <v>43</v>
      </c>
      <c r="B82" s="103" t="s">
        <v>267</v>
      </c>
      <c r="C82" s="104" t="s">
        <v>115</v>
      </c>
      <c r="D82" s="103" t="s">
        <v>116</v>
      </c>
      <c r="E82" s="103" t="s">
        <v>158</v>
      </c>
      <c r="F82" s="51" t="s">
        <v>159</v>
      </c>
      <c r="G82" s="103" t="s">
        <v>305</v>
      </c>
      <c r="H82" s="103" t="s">
        <v>157</v>
      </c>
      <c r="I82" s="103" t="s">
        <v>160</v>
      </c>
      <c r="J82" s="104">
        <v>1</v>
      </c>
      <c r="K82" s="30" t="s">
        <v>33</v>
      </c>
      <c r="L82" s="5"/>
      <c r="M82" s="5"/>
      <c r="N82" s="5"/>
      <c r="O82" s="30"/>
      <c r="P82" s="30"/>
      <c r="Q82" s="50">
        <v>37200000</v>
      </c>
      <c r="R82" s="30"/>
      <c r="S82" s="30"/>
      <c r="T82" s="30"/>
      <c r="U82" s="30"/>
      <c r="V82" s="151">
        <v>550000000</v>
      </c>
      <c r="W82" s="106" t="s">
        <v>50</v>
      </c>
    </row>
    <row r="83" spans="1:23" s="32" customFormat="1" ht="61.5" customHeight="1">
      <c r="A83" s="109"/>
      <c r="B83" s="103"/>
      <c r="C83" s="104"/>
      <c r="D83" s="103"/>
      <c r="E83" s="103"/>
      <c r="F83" s="51" t="s">
        <v>161</v>
      </c>
      <c r="G83" s="103"/>
      <c r="H83" s="103"/>
      <c r="I83" s="103"/>
      <c r="J83" s="104"/>
      <c r="K83" s="30" t="s">
        <v>33</v>
      </c>
      <c r="L83" s="5"/>
      <c r="M83" s="5"/>
      <c r="N83" s="5"/>
      <c r="O83" s="30"/>
      <c r="P83" s="30"/>
      <c r="Q83" s="50">
        <v>72500000</v>
      </c>
      <c r="R83" s="30"/>
      <c r="S83" s="30"/>
      <c r="T83" s="30"/>
      <c r="U83" s="30"/>
      <c r="V83" s="151"/>
      <c r="W83" s="106"/>
    </row>
    <row r="84" spans="1:23" s="32" customFormat="1" ht="36" customHeight="1">
      <c r="A84" s="109"/>
      <c r="B84" s="103"/>
      <c r="C84" s="104"/>
      <c r="D84" s="103"/>
      <c r="E84" s="103"/>
      <c r="F84" s="51" t="s">
        <v>162</v>
      </c>
      <c r="G84" s="103"/>
      <c r="H84" s="103"/>
      <c r="I84" s="103"/>
      <c r="J84" s="104"/>
      <c r="K84" s="30" t="s">
        <v>33</v>
      </c>
      <c r="L84" s="5"/>
      <c r="M84" s="5"/>
      <c r="N84" s="5"/>
      <c r="O84" s="30"/>
      <c r="P84" s="30"/>
      <c r="Q84" s="50">
        <v>285000000</v>
      </c>
      <c r="R84" s="30"/>
      <c r="S84" s="30"/>
      <c r="T84" s="30"/>
      <c r="U84" s="30"/>
      <c r="V84" s="151"/>
      <c r="W84" s="106"/>
    </row>
    <row r="85" spans="1:23" s="32" customFormat="1" ht="54" customHeight="1">
      <c r="A85" s="109"/>
      <c r="B85" s="103"/>
      <c r="C85" s="104"/>
      <c r="D85" s="103"/>
      <c r="E85" s="103"/>
      <c r="F85" s="51" t="s">
        <v>163</v>
      </c>
      <c r="G85" s="103"/>
      <c r="H85" s="103"/>
      <c r="I85" s="103"/>
      <c r="J85" s="104"/>
      <c r="K85" s="30" t="s">
        <v>33</v>
      </c>
      <c r="L85" s="5"/>
      <c r="M85" s="5"/>
      <c r="N85" s="5"/>
      <c r="O85" s="30"/>
      <c r="P85" s="30"/>
      <c r="Q85" s="50">
        <v>155300000</v>
      </c>
      <c r="R85" s="30"/>
      <c r="S85" s="30"/>
      <c r="T85" s="30"/>
      <c r="U85" s="30"/>
      <c r="V85" s="151"/>
      <c r="W85" s="106"/>
    </row>
    <row r="86" spans="1:23" s="32" customFormat="1" ht="43.5" customHeight="1">
      <c r="A86" s="109" t="s">
        <v>43</v>
      </c>
      <c r="B86" s="103" t="s">
        <v>267</v>
      </c>
      <c r="C86" s="104" t="s">
        <v>115</v>
      </c>
      <c r="D86" s="103" t="s">
        <v>116</v>
      </c>
      <c r="E86" s="103" t="s">
        <v>165</v>
      </c>
      <c r="F86" s="51" t="s">
        <v>166</v>
      </c>
      <c r="G86" s="103" t="s">
        <v>306</v>
      </c>
      <c r="H86" s="103" t="s">
        <v>164</v>
      </c>
      <c r="I86" s="103" t="s">
        <v>167</v>
      </c>
      <c r="J86" s="104">
        <v>200</v>
      </c>
      <c r="K86" s="30" t="s">
        <v>33</v>
      </c>
      <c r="L86" s="5"/>
      <c r="M86" s="5"/>
      <c r="N86" s="5"/>
      <c r="O86" s="30"/>
      <c r="P86" s="30"/>
      <c r="Q86" s="53">
        <v>12400000</v>
      </c>
      <c r="R86" s="30"/>
      <c r="S86" s="30"/>
      <c r="T86" s="30"/>
      <c r="U86" s="30"/>
      <c r="V86" s="151">
        <v>684000000</v>
      </c>
      <c r="W86" s="106" t="s">
        <v>50</v>
      </c>
    </row>
    <row r="87" spans="1:23" s="32" customFormat="1" ht="56.25" customHeight="1">
      <c r="A87" s="109"/>
      <c r="B87" s="103"/>
      <c r="C87" s="104"/>
      <c r="D87" s="103"/>
      <c r="E87" s="103"/>
      <c r="F87" s="51" t="s">
        <v>168</v>
      </c>
      <c r="G87" s="103"/>
      <c r="H87" s="103"/>
      <c r="I87" s="103"/>
      <c r="J87" s="104"/>
      <c r="K87" s="30" t="s">
        <v>33</v>
      </c>
      <c r="L87" s="5"/>
      <c r="M87" s="5"/>
      <c r="N87" s="5"/>
      <c r="O87" s="30"/>
      <c r="P87" s="30"/>
      <c r="Q87" s="53">
        <v>30000000</v>
      </c>
      <c r="R87" s="30"/>
      <c r="S87" s="30"/>
      <c r="T87" s="30"/>
      <c r="U87" s="30"/>
      <c r="V87" s="151"/>
      <c r="W87" s="106"/>
    </row>
    <row r="88" spans="1:23" s="32" customFormat="1" ht="39.75" customHeight="1">
      <c r="A88" s="109"/>
      <c r="B88" s="103"/>
      <c r="C88" s="104"/>
      <c r="D88" s="103"/>
      <c r="E88" s="103"/>
      <c r="F88" s="51" t="s">
        <v>169</v>
      </c>
      <c r="G88" s="103"/>
      <c r="H88" s="103"/>
      <c r="I88" s="103"/>
      <c r="J88" s="104"/>
      <c r="K88" s="30" t="s">
        <v>33</v>
      </c>
      <c r="L88" s="5"/>
      <c r="M88" s="5"/>
      <c r="N88" s="5"/>
      <c r="O88" s="30"/>
      <c r="P88" s="30"/>
      <c r="Q88" s="53">
        <v>202000000</v>
      </c>
      <c r="R88" s="30"/>
      <c r="S88" s="30"/>
      <c r="T88" s="30"/>
      <c r="U88" s="30"/>
      <c r="V88" s="151"/>
      <c r="W88" s="106"/>
    </row>
    <row r="89" spans="1:23" s="32" customFormat="1" ht="42" customHeight="1">
      <c r="A89" s="109"/>
      <c r="B89" s="103"/>
      <c r="C89" s="104"/>
      <c r="D89" s="103"/>
      <c r="E89" s="103"/>
      <c r="F89" s="51" t="s">
        <v>170</v>
      </c>
      <c r="G89" s="103"/>
      <c r="H89" s="103"/>
      <c r="I89" s="103"/>
      <c r="J89" s="104"/>
      <c r="K89" s="30" t="s">
        <v>33</v>
      </c>
      <c r="L89" s="5"/>
      <c r="M89" s="5"/>
      <c r="N89" s="5"/>
      <c r="O89" s="30"/>
      <c r="P89" s="30"/>
      <c r="Q89" s="53">
        <v>439600000</v>
      </c>
      <c r="R89" s="30"/>
      <c r="S89" s="30"/>
      <c r="T89" s="30"/>
      <c r="U89" s="30"/>
      <c r="V89" s="151"/>
      <c r="W89" s="106"/>
    </row>
    <row r="90" spans="1:23" s="32" customFormat="1" ht="54.75" customHeight="1">
      <c r="A90" s="109" t="s">
        <v>43</v>
      </c>
      <c r="B90" s="103" t="s">
        <v>267</v>
      </c>
      <c r="C90" s="104" t="s">
        <v>115</v>
      </c>
      <c r="D90" s="103" t="s">
        <v>116</v>
      </c>
      <c r="E90" s="103" t="s">
        <v>172</v>
      </c>
      <c r="F90" s="51" t="s">
        <v>173</v>
      </c>
      <c r="G90" s="103" t="s">
        <v>307</v>
      </c>
      <c r="H90" s="103" t="s">
        <v>171</v>
      </c>
      <c r="I90" s="103" t="s">
        <v>174</v>
      </c>
      <c r="J90" s="104">
        <v>50</v>
      </c>
      <c r="K90" s="30" t="s">
        <v>33</v>
      </c>
      <c r="L90" s="5"/>
      <c r="M90" s="5"/>
      <c r="N90" s="5"/>
      <c r="O90" s="30"/>
      <c r="P90" s="30"/>
      <c r="Q90" s="53">
        <v>10000000</v>
      </c>
      <c r="R90" s="30"/>
      <c r="S90" s="30"/>
      <c r="T90" s="30"/>
      <c r="U90" s="30"/>
      <c r="V90" s="151">
        <v>100000000</v>
      </c>
      <c r="W90" s="152" t="s">
        <v>50</v>
      </c>
    </row>
    <row r="91" spans="1:23" s="32" customFormat="1" ht="87.75" customHeight="1">
      <c r="A91" s="109"/>
      <c r="B91" s="103"/>
      <c r="C91" s="104"/>
      <c r="D91" s="103"/>
      <c r="E91" s="103"/>
      <c r="F91" s="51" t="s">
        <v>175</v>
      </c>
      <c r="G91" s="103"/>
      <c r="H91" s="103"/>
      <c r="I91" s="103"/>
      <c r="J91" s="104"/>
      <c r="K91" s="30" t="s">
        <v>33</v>
      </c>
      <c r="L91" s="5"/>
      <c r="M91" s="5"/>
      <c r="N91" s="5"/>
      <c r="O91" s="30"/>
      <c r="P91" s="30"/>
      <c r="Q91" s="53">
        <v>84500000</v>
      </c>
      <c r="R91" s="30"/>
      <c r="S91" s="30"/>
      <c r="T91" s="30"/>
      <c r="U91" s="30"/>
      <c r="V91" s="151"/>
      <c r="W91" s="152"/>
    </row>
    <row r="92" spans="1:23" s="32" customFormat="1" ht="45" customHeight="1">
      <c r="A92" s="109"/>
      <c r="B92" s="103"/>
      <c r="C92" s="104"/>
      <c r="D92" s="103"/>
      <c r="E92" s="103"/>
      <c r="F92" s="51" t="s">
        <v>176</v>
      </c>
      <c r="G92" s="103"/>
      <c r="H92" s="103"/>
      <c r="I92" s="103"/>
      <c r="J92" s="104"/>
      <c r="K92" s="30" t="s">
        <v>33</v>
      </c>
      <c r="L92" s="5"/>
      <c r="M92" s="5"/>
      <c r="N92" s="5"/>
      <c r="O92" s="30"/>
      <c r="P92" s="30"/>
      <c r="Q92" s="53">
        <v>5500000</v>
      </c>
      <c r="R92" s="30"/>
      <c r="S92" s="30"/>
      <c r="T92" s="30"/>
      <c r="U92" s="30"/>
      <c r="V92" s="151"/>
      <c r="W92" s="152"/>
    </row>
    <row r="93" spans="1:23" s="32" customFormat="1" ht="68.25" customHeight="1">
      <c r="A93" s="109" t="s">
        <v>43</v>
      </c>
      <c r="B93" s="103" t="s">
        <v>267</v>
      </c>
      <c r="C93" s="104" t="s">
        <v>115</v>
      </c>
      <c r="D93" s="103" t="s">
        <v>116</v>
      </c>
      <c r="E93" s="103" t="s">
        <v>178</v>
      </c>
      <c r="F93" s="51" t="s">
        <v>179</v>
      </c>
      <c r="G93" s="103" t="s">
        <v>308</v>
      </c>
      <c r="H93" s="103" t="s">
        <v>177</v>
      </c>
      <c r="I93" s="103" t="s">
        <v>180</v>
      </c>
      <c r="J93" s="104">
        <v>10</v>
      </c>
      <c r="K93" s="30" t="s">
        <v>33</v>
      </c>
      <c r="L93" s="30"/>
      <c r="M93" s="30"/>
      <c r="N93" s="30"/>
      <c r="O93" s="30"/>
      <c r="P93" s="30"/>
      <c r="Q93" s="50">
        <v>30000000</v>
      </c>
      <c r="R93" s="30"/>
      <c r="S93" s="30"/>
      <c r="T93" s="30"/>
      <c r="U93" s="30"/>
      <c r="V93" s="151">
        <v>230000000</v>
      </c>
      <c r="W93" s="106" t="s">
        <v>50</v>
      </c>
    </row>
    <row r="94" spans="1:23" s="32" customFormat="1" ht="77.25" customHeight="1">
      <c r="A94" s="109"/>
      <c r="B94" s="103"/>
      <c r="C94" s="104"/>
      <c r="D94" s="103"/>
      <c r="E94" s="103"/>
      <c r="F94" s="51" t="s">
        <v>181</v>
      </c>
      <c r="G94" s="103"/>
      <c r="H94" s="103"/>
      <c r="I94" s="103"/>
      <c r="J94" s="104"/>
      <c r="K94" s="30" t="s">
        <v>33</v>
      </c>
      <c r="L94" s="30"/>
      <c r="M94" s="30"/>
      <c r="N94" s="5"/>
      <c r="O94" s="30"/>
      <c r="P94" s="30"/>
      <c r="Q94" s="50">
        <v>200000000</v>
      </c>
      <c r="R94" s="30"/>
      <c r="S94" s="30"/>
      <c r="T94" s="30"/>
      <c r="U94" s="30"/>
      <c r="V94" s="151"/>
      <c r="W94" s="106"/>
    </row>
    <row r="95" spans="1:23" s="32" customFormat="1" ht="63.75" customHeight="1">
      <c r="A95" s="109" t="s">
        <v>43</v>
      </c>
      <c r="B95" s="103" t="s">
        <v>267</v>
      </c>
      <c r="C95" s="104" t="s">
        <v>115</v>
      </c>
      <c r="D95" s="103" t="s">
        <v>116</v>
      </c>
      <c r="E95" s="103" t="s">
        <v>183</v>
      </c>
      <c r="F95" s="51" t="s">
        <v>184</v>
      </c>
      <c r="G95" s="103" t="s">
        <v>298</v>
      </c>
      <c r="H95" s="103" t="s">
        <v>182</v>
      </c>
      <c r="I95" s="103" t="s">
        <v>185</v>
      </c>
      <c r="J95" s="104">
        <v>20</v>
      </c>
      <c r="K95" s="30"/>
      <c r="L95" s="30" t="s">
        <v>33</v>
      </c>
      <c r="M95" s="30"/>
      <c r="N95" s="30"/>
      <c r="O95" s="5"/>
      <c r="P95" s="5"/>
      <c r="Q95" s="50">
        <v>10000000</v>
      </c>
      <c r="R95" s="5"/>
      <c r="S95" s="5"/>
      <c r="T95" s="5"/>
      <c r="U95" s="5"/>
      <c r="V95" s="151">
        <v>120000000</v>
      </c>
      <c r="W95" s="106" t="s">
        <v>50</v>
      </c>
    </row>
    <row r="96" spans="1:23" s="32" customFormat="1" ht="64.5" customHeight="1">
      <c r="A96" s="109"/>
      <c r="B96" s="103"/>
      <c r="C96" s="104"/>
      <c r="D96" s="103"/>
      <c r="E96" s="103"/>
      <c r="F96" s="51" t="s">
        <v>186</v>
      </c>
      <c r="G96" s="103"/>
      <c r="H96" s="103"/>
      <c r="I96" s="103"/>
      <c r="J96" s="104"/>
      <c r="K96" s="30"/>
      <c r="L96" s="30" t="s">
        <v>33</v>
      </c>
      <c r="M96" s="30"/>
      <c r="N96" s="30"/>
      <c r="O96" s="5"/>
      <c r="P96" s="5"/>
      <c r="Q96" s="50">
        <v>30000000</v>
      </c>
      <c r="R96" s="5"/>
      <c r="S96" s="5"/>
      <c r="T96" s="5"/>
      <c r="U96" s="5"/>
      <c r="V96" s="151"/>
      <c r="W96" s="106"/>
    </row>
    <row r="97" spans="1:23" s="32" customFormat="1" ht="48" customHeight="1">
      <c r="A97" s="109"/>
      <c r="B97" s="103"/>
      <c r="C97" s="104"/>
      <c r="D97" s="103"/>
      <c r="E97" s="103"/>
      <c r="F97" s="51" t="s">
        <v>187</v>
      </c>
      <c r="G97" s="103"/>
      <c r="H97" s="103"/>
      <c r="I97" s="103"/>
      <c r="J97" s="104"/>
      <c r="K97" s="30"/>
      <c r="L97" s="30" t="s">
        <v>33</v>
      </c>
      <c r="M97" s="30"/>
      <c r="N97" s="30"/>
      <c r="O97" s="5"/>
      <c r="P97" s="5"/>
      <c r="Q97" s="50">
        <v>80000000</v>
      </c>
      <c r="R97" s="5"/>
      <c r="S97" s="5"/>
      <c r="T97" s="5"/>
      <c r="U97" s="5"/>
      <c r="V97" s="151"/>
      <c r="W97" s="106"/>
    </row>
    <row r="98" spans="1:23" s="32" customFormat="1" ht="107.25" customHeight="1">
      <c r="A98" s="43" t="s">
        <v>43</v>
      </c>
      <c r="B98" s="29" t="s">
        <v>267</v>
      </c>
      <c r="C98" s="30" t="s">
        <v>115</v>
      </c>
      <c r="D98" s="29" t="s">
        <v>309</v>
      </c>
      <c r="E98" s="76" t="s">
        <v>353</v>
      </c>
      <c r="F98" s="51" t="s">
        <v>352</v>
      </c>
      <c r="G98" s="81" t="s">
        <v>365</v>
      </c>
      <c r="H98" s="76" t="s">
        <v>354</v>
      </c>
      <c r="I98" s="76" t="s">
        <v>155</v>
      </c>
      <c r="J98" s="77">
        <v>50</v>
      </c>
      <c r="K98" s="30"/>
      <c r="L98" s="30" t="s">
        <v>33</v>
      </c>
      <c r="M98" s="30"/>
      <c r="N98" s="30"/>
      <c r="O98" s="5"/>
      <c r="P98" s="50">
        <v>85250000</v>
      </c>
      <c r="Q98" s="50"/>
      <c r="R98" s="5"/>
      <c r="S98" s="5"/>
      <c r="T98" s="5"/>
      <c r="U98" s="5"/>
      <c r="V98" s="45">
        <f>SUM(O98:U98)</f>
        <v>85250000</v>
      </c>
      <c r="W98" s="56" t="s">
        <v>50</v>
      </c>
    </row>
    <row r="99" spans="1:23" s="32" customFormat="1" ht="102.75" customHeight="1">
      <c r="A99" s="43" t="s">
        <v>43</v>
      </c>
      <c r="B99" s="29" t="s">
        <v>267</v>
      </c>
      <c r="C99" s="30" t="s">
        <v>115</v>
      </c>
      <c r="D99" s="29" t="s">
        <v>309</v>
      </c>
      <c r="E99" s="76" t="s">
        <v>353</v>
      </c>
      <c r="F99" s="51" t="s">
        <v>352</v>
      </c>
      <c r="G99" s="29" t="s">
        <v>310</v>
      </c>
      <c r="H99" s="76" t="s">
        <v>354</v>
      </c>
      <c r="I99" s="76" t="s">
        <v>155</v>
      </c>
      <c r="J99" s="77">
        <v>50</v>
      </c>
      <c r="K99" s="30"/>
      <c r="L99" s="30" t="s">
        <v>33</v>
      </c>
      <c r="M99" s="30"/>
      <c r="N99" s="30"/>
      <c r="O99" s="5"/>
      <c r="P99" s="50">
        <v>50000000</v>
      </c>
      <c r="Q99" s="50"/>
      <c r="R99" s="5"/>
      <c r="S99" s="5"/>
      <c r="T99" s="5"/>
      <c r="U99" s="5"/>
      <c r="V99" s="45">
        <f>SUM(O99:U99)</f>
        <v>50000000</v>
      </c>
      <c r="W99" s="56" t="s">
        <v>50</v>
      </c>
    </row>
    <row r="100" spans="1:23" s="32" customFormat="1" ht="73.5" customHeight="1">
      <c r="A100" s="93" t="s">
        <v>43</v>
      </c>
      <c r="B100" s="90" t="s">
        <v>267</v>
      </c>
      <c r="C100" s="84" t="s">
        <v>115</v>
      </c>
      <c r="D100" s="90" t="s">
        <v>309</v>
      </c>
      <c r="E100" s="90" t="s">
        <v>347</v>
      </c>
      <c r="F100" s="5" t="s">
        <v>348</v>
      </c>
      <c r="G100" s="90" t="s">
        <v>337</v>
      </c>
      <c r="H100" s="90" t="s">
        <v>350</v>
      </c>
      <c r="I100" s="90" t="s">
        <v>351</v>
      </c>
      <c r="J100" s="84">
        <v>40</v>
      </c>
      <c r="K100" s="30"/>
      <c r="L100" s="77" t="s">
        <v>33</v>
      </c>
      <c r="M100" s="30"/>
      <c r="N100" s="30"/>
      <c r="O100" s="5"/>
      <c r="P100" s="50">
        <v>150000000</v>
      </c>
      <c r="Q100" s="50"/>
      <c r="R100" s="5"/>
      <c r="S100" s="5"/>
      <c r="T100" s="5"/>
      <c r="U100" s="5"/>
      <c r="V100" s="101">
        <f>+P100+T101</f>
        <v>200100000</v>
      </c>
      <c r="W100" s="98" t="s">
        <v>50</v>
      </c>
    </row>
    <row r="101" spans="1:23" s="32" customFormat="1" ht="66.75" customHeight="1">
      <c r="A101" s="94"/>
      <c r="B101" s="91"/>
      <c r="C101" s="85"/>
      <c r="D101" s="91"/>
      <c r="E101" s="91"/>
      <c r="F101" s="41" t="s">
        <v>349</v>
      </c>
      <c r="G101" s="91"/>
      <c r="H101" s="91"/>
      <c r="I101" s="91"/>
      <c r="J101" s="85"/>
      <c r="K101" s="30"/>
      <c r="L101" s="77" t="s">
        <v>33</v>
      </c>
      <c r="M101" s="30"/>
      <c r="N101" s="30"/>
      <c r="O101" s="5"/>
      <c r="P101" s="50"/>
      <c r="Q101" s="50"/>
      <c r="R101" s="5"/>
      <c r="S101" s="5"/>
      <c r="T101" s="59">
        <v>50100000</v>
      </c>
      <c r="U101" s="5"/>
      <c r="V101" s="102"/>
      <c r="W101" s="100"/>
    </row>
    <row r="102" spans="1:23" s="32" customFormat="1" ht="70.5" customHeight="1">
      <c r="A102" s="109" t="s">
        <v>43</v>
      </c>
      <c r="B102" s="103" t="s">
        <v>267</v>
      </c>
      <c r="C102" s="104" t="s">
        <v>115</v>
      </c>
      <c r="D102" s="103" t="s">
        <v>116</v>
      </c>
      <c r="E102" s="103" t="s">
        <v>189</v>
      </c>
      <c r="F102" s="51" t="s">
        <v>190</v>
      </c>
      <c r="G102" s="103" t="s">
        <v>311</v>
      </c>
      <c r="H102" s="103" t="s">
        <v>188</v>
      </c>
      <c r="I102" s="103" t="s">
        <v>191</v>
      </c>
      <c r="J102" s="104">
        <v>200</v>
      </c>
      <c r="K102" s="30" t="s">
        <v>33</v>
      </c>
      <c r="L102" s="5"/>
      <c r="M102" s="5"/>
      <c r="N102" s="5"/>
      <c r="O102" s="30"/>
      <c r="P102" s="30"/>
      <c r="Q102" s="54">
        <v>15000000</v>
      </c>
      <c r="R102" s="30"/>
      <c r="S102" s="30"/>
      <c r="T102" s="30"/>
      <c r="U102" s="30"/>
      <c r="V102" s="105">
        <v>750000000</v>
      </c>
      <c r="W102" s="106" t="s">
        <v>50</v>
      </c>
    </row>
    <row r="103" spans="1:23" s="32" customFormat="1" ht="107.25" customHeight="1">
      <c r="A103" s="109"/>
      <c r="B103" s="103"/>
      <c r="C103" s="104"/>
      <c r="D103" s="103"/>
      <c r="E103" s="103"/>
      <c r="F103" s="51" t="s">
        <v>192</v>
      </c>
      <c r="G103" s="103"/>
      <c r="H103" s="103"/>
      <c r="I103" s="103"/>
      <c r="J103" s="104"/>
      <c r="K103" s="30" t="s">
        <v>33</v>
      </c>
      <c r="L103" s="5"/>
      <c r="M103" s="5"/>
      <c r="N103" s="5"/>
      <c r="O103" s="30"/>
      <c r="P103" s="30"/>
      <c r="Q103" s="55">
        <v>50000000</v>
      </c>
      <c r="R103" s="30"/>
      <c r="S103" s="30"/>
      <c r="T103" s="30"/>
      <c r="U103" s="30"/>
      <c r="V103" s="105"/>
      <c r="W103" s="106"/>
    </row>
    <row r="104" spans="1:23" s="32" customFormat="1" ht="74.25" customHeight="1">
      <c r="A104" s="109"/>
      <c r="B104" s="103"/>
      <c r="C104" s="104"/>
      <c r="D104" s="103"/>
      <c r="E104" s="103"/>
      <c r="F104" s="49" t="s">
        <v>193</v>
      </c>
      <c r="G104" s="103"/>
      <c r="H104" s="103"/>
      <c r="I104" s="103"/>
      <c r="J104" s="104"/>
      <c r="K104" s="30" t="s">
        <v>33</v>
      </c>
      <c r="L104" s="5"/>
      <c r="M104" s="5"/>
      <c r="N104" s="5"/>
      <c r="O104" s="30"/>
      <c r="P104" s="30"/>
      <c r="Q104" s="55">
        <v>50000000</v>
      </c>
      <c r="R104" s="30"/>
      <c r="S104" s="30"/>
      <c r="T104" s="30"/>
      <c r="U104" s="30"/>
      <c r="V104" s="105"/>
      <c r="W104" s="106"/>
    </row>
    <row r="105" spans="1:23" s="32" customFormat="1" ht="56.25" customHeight="1">
      <c r="A105" s="109"/>
      <c r="B105" s="103"/>
      <c r="C105" s="104"/>
      <c r="D105" s="103"/>
      <c r="E105" s="103"/>
      <c r="F105" s="51" t="s">
        <v>194</v>
      </c>
      <c r="G105" s="103"/>
      <c r="H105" s="103"/>
      <c r="I105" s="103"/>
      <c r="J105" s="104"/>
      <c r="K105" s="30" t="s">
        <v>33</v>
      </c>
      <c r="L105" s="5"/>
      <c r="M105" s="5"/>
      <c r="N105" s="5"/>
      <c r="O105" s="30"/>
      <c r="P105" s="30"/>
      <c r="Q105" s="55">
        <v>100000000</v>
      </c>
      <c r="R105" s="30"/>
      <c r="S105" s="30"/>
      <c r="T105" s="30"/>
      <c r="U105" s="30"/>
      <c r="V105" s="105"/>
      <c r="W105" s="106"/>
    </row>
    <row r="106" spans="1:23" s="32" customFormat="1" ht="105.75" customHeight="1">
      <c r="A106" s="109"/>
      <c r="B106" s="103"/>
      <c r="C106" s="104"/>
      <c r="D106" s="103"/>
      <c r="E106" s="103"/>
      <c r="F106" s="51" t="s">
        <v>195</v>
      </c>
      <c r="G106" s="103"/>
      <c r="H106" s="103"/>
      <c r="I106" s="103"/>
      <c r="J106" s="104"/>
      <c r="K106" s="30" t="s">
        <v>33</v>
      </c>
      <c r="L106" s="5"/>
      <c r="M106" s="5"/>
      <c r="N106" s="5"/>
      <c r="O106" s="30"/>
      <c r="P106" s="30"/>
      <c r="Q106" s="55">
        <v>535000000</v>
      </c>
      <c r="R106" s="30"/>
      <c r="S106" s="30"/>
      <c r="T106" s="30"/>
      <c r="U106" s="30"/>
      <c r="V106" s="105"/>
      <c r="W106" s="106"/>
    </row>
    <row r="107" spans="1:23" s="32" customFormat="1" ht="98.25" customHeight="1">
      <c r="A107" s="109" t="s">
        <v>43</v>
      </c>
      <c r="B107" s="103" t="s">
        <v>267</v>
      </c>
      <c r="C107" s="104" t="s">
        <v>115</v>
      </c>
      <c r="D107" s="103" t="s">
        <v>116</v>
      </c>
      <c r="E107" s="103" t="s">
        <v>197</v>
      </c>
      <c r="F107" s="51" t="s">
        <v>198</v>
      </c>
      <c r="G107" s="103" t="s">
        <v>312</v>
      </c>
      <c r="H107" s="103" t="s">
        <v>196</v>
      </c>
      <c r="I107" s="103" t="s">
        <v>199</v>
      </c>
      <c r="J107" s="150">
        <v>1</v>
      </c>
      <c r="K107" s="30"/>
      <c r="L107" s="30" t="s">
        <v>33</v>
      </c>
      <c r="M107" s="30"/>
      <c r="N107" s="30"/>
      <c r="O107" s="5"/>
      <c r="P107" s="5"/>
      <c r="Q107" s="50">
        <v>225000000</v>
      </c>
      <c r="R107" s="5"/>
      <c r="S107" s="5"/>
      <c r="T107" s="5"/>
      <c r="U107" s="5"/>
      <c r="V107" s="151">
        <v>310000000</v>
      </c>
      <c r="W107" s="106" t="s">
        <v>50</v>
      </c>
    </row>
    <row r="108" spans="1:23" s="32" customFormat="1" ht="80.25" customHeight="1">
      <c r="A108" s="109"/>
      <c r="B108" s="103"/>
      <c r="C108" s="104"/>
      <c r="D108" s="103"/>
      <c r="E108" s="103"/>
      <c r="F108" s="49" t="s">
        <v>200</v>
      </c>
      <c r="G108" s="103"/>
      <c r="H108" s="103"/>
      <c r="I108" s="103"/>
      <c r="J108" s="104"/>
      <c r="K108" s="30"/>
      <c r="L108" s="30" t="s">
        <v>33</v>
      </c>
      <c r="M108" s="30"/>
      <c r="N108" s="30"/>
      <c r="O108" s="5"/>
      <c r="P108" s="5"/>
      <c r="Q108" s="50">
        <v>74700000</v>
      </c>
      <c r="R108" s="5"/>
      <c r="S108" s="5"/>
      <c r="T108" s="5"/>
      <c r="U108" s="5"/>
      <c r="V108" s="151"/>
      <c r="W108" s="106"/>
    </row>
    <row r="109" spans="1:23" s="32" customFormat="1" ht="72.75" customHeight="1">
      <c r="A109" s="109"/>
      <c r="B109" s="103"/>
      <c r="C109" s="104"/>
      <c r="D109" s="103"/>
      <c r="E109" s="103"/>
      <c r="F109" s="51" t="s">
        <v>201</v>
      </c>
      <c r="G109" s="103"/>
      <c r="H109" s="103"/>
      <c r="I109" s="103"/>
      <c r="J109" s="104"/>
      <c r="K109" s="30"/>
      <c r="L109" s="30" t="s">
        <v>33</v>
      </c>
      <c r="M109" s="30"/>
      <c r="N109" s="30"/>
      <c r="O109" s="5"/>
      <c r="P109" s="5"/>
      <c r="Q109" s="50">
        <v>10300000</v>
      </c>
      <c r="R109" s="5"/>
      <c r="S109" s="5"/>
      <c r="T109" s="5"/>
      <c r="U109" s="5"/>
      <c r="V109" s="151"/>
      <c r="W109" s="106"/>
    </row>
    <row r="110" spans="1:23" s="32" customFormat="1" ht="222.75" customHeight="1">
      <c r="A110" s="43" t="s">
        <v>43</v>
      </c>
      <c r="B110" s="29" t="s">
        <v>268</v>
      </c>
      <c r="C110" s="30" t="s">
        <v>203</v>
      </c>
      <c r="D110" s="29" t="s">
        <v>204</v>
      </c>
      <c r="E110" s="29" t="s">
        <v>205</v>
      </c>
      <c r="F110" s="29" t="s">
        <v>206</v>
      </c>
      <c r="G110" s="29" t="s">
        <v>313</v>
      </c>
      <c r="H110" s="29" t="s">
        <v>202</v>
      </c>
      <c r="I110" s="29" t="s">
        <v>207</v>
      </c>
      <c r="J110" s="30">
        <v>1</v>
      </c>
      <c r="K110" s="30" t="s">
        <v>33</v>
      </c>
      <c r="L110" s="5"/>
      <c r="M110" s="5"/>
      <c r="N110" s="5"/>
      <c r="O110" s="30"/>
      <c r="P110" s="30"/>
      <c r="Q110" s="45">
        <v>132600000</v>
      </c>
      <c r="R110" s="30"/>
      <c r="S110" s="30"/>
      <c r="T110" s="30"/>
      <c r="U110" s="30"/>
      <c r="V110" s="45">
        <v>132600000</v>
      </c>
      <c r="W110" s="80" t="s">
        <v>50</v>
      </c>
    </row>
    <row r="111" spans="1:23" s="32" customFormat="1" ht="346.5" customHeight="1">
      <c r="A111" s="43" t="s">
        <v>43</v>
      </c>
      <c r="B111" s="29" t="s">
        <v>268</v>
      </c>
      <c r="C111" s="30" t="s">
        <v>203</v>
      </c>
      <c r="D111" s="29" t="s">
        <v>209</v>
      </c>
      <c r="E111" s="29" t="s">
        <v>210</v>
      </c>
      <c r="F111" s="29" t="s">
        <v>211</v>
      </c>
      <c r="G111" s="29" t="s">
        <v>314</v>
      </c>
      <c r="H111" s="29" t="s">
        <v>208</v>
      </c>
      <c r="I111" s="29" t="s">
        <v>212</v>
      </c>
      <c r="J111" s="30">
        <v>1</v>
      </c>
      <c r="K111" s="30" t="s">
        <v>33</v>
      </c>
      <c r="L111" s="38"/>
      <c r="M111" s="38"/>
      <c r="N111" s="38"/>
      <c r="O111" s="44"/>
      <c r="P111" s="44"/>
      <c r="Q111" s="45">
        <v>132600000</v>
      </c>
      <c r="R111" s="44"/>
      <c r="S111" s="44"/>
      <c r="T111" s="44"/>
      <c r="U111" s="44"/>
      <c r="V111" s="45">
        <v>132600000</v>
      </c>
      <c r="W111" s="57" t="s">
        <v>50</v>
      </c>
    </row>
    <row r="112" spans="1:23" s="32" customFormat="1" ht="64.5" customHeight="1">
      <c r="A112" s="93" t="s">
        <v>43</v>
      </c>
      <c r="B112" s="90" t="s">
        <v>268</v>
      </c>
      <c r="C112" s="84" t="s">
        <v>203</v>
      </c>
      <c r="D112" s="90" t="s">
        <v>319</v>
      </c>
      <c r="E112" s="90" t="s">
        <v>316</v>
      </c>
      <c r="F112" s="29" t="s">
        <v>317</v>
      </c>
      <c r="G112" s="90" t="s">
        <v>315</v>
      </c>
      <c r="H112" s="90" t="s">
        <v>320</v>
      </c>
      <c r="I112" s="90" t="s">
        <v>321</v>
      </c>
      <c r="J112" s="84">
        <v>2</v>
      </c>
      <c r="K112" s="30" t="s">
        <v>33</v>
      </c>
      <c r="L112" s="38"/>
      <c r="M112" s="38"/>
      <c r="N112" s="38"/>
      <c r="O112" s="44"/>
      <c r="P112" s="33">
        <v>246750000</v>
      </c>
      <c r="Q112" s="45"/>
      <c r="R112" s="44"/>
      <c r="S112" s="44"/>
      <c r="T112" s="44"/>
      <c r="U112" s="44"/>
      <c r="V112" s="45">
        <f>SUM(O112:U112)</f>
        <v>246750000</v>
      </c>
      <c r="W112" s="57" t="s">
        <v>50</v>
      </c>
    </row>
    <row r="113" spans="1:23" s="32" customFormat="1" ht="60.75" customHeight="1">
      <c r="A113" s="94"/>
      <c r="B113" s="91"/>
      <c r="C113" s="85"/>
      <c r="D113" s="91"/>
      <c r="E113" s="91"/>
      <c r="F113" s="29" t="s">
        <v>318</v>
      </c>
      <c r="G113" s="91"/>
      <c r="H113" s="91"/>
      <c r="I113" s="91"/>
      <c r="J113" s="85"/>
      <c r="K113" s="30" t="s">
        <v>33</v>
      </c>
      <c r="L113" s="38"/>
      <c r="M113" s="38"/>
      <c r="N113" s="38"/>
      <c r="O113" s="44"/>
      <c r="P113" s="44"/>
      <c r="Q113" s="45"/>
      <c r="R113" s="44"/>
      <c r="S113" s="33">
        <v>40000000</v>
      </c>
      <c r="T113" s="44"/>
      <c r="U113" s="44"/>
      <c r="V113" s="45">
        <f>SUM(O113:U113)</f>
        <v>40000000</v>
      </c>
      <c r="W113" s="57" t="s">
        <v>50</v>
      </c>
    </row>
    <row r="114" spans="1:23" s="32" customFormat="1" ht="117.75" customHeight="1">
      <c r="A114" s="43" t="s">
        <v>43</v>
      </c>
      <c r="B114" s="29" t="s">
        <v>268</v>
      </c>
      <c r="C114" s="30" t="s">
        <v>203</v>
      </c>
      <c r="D114" s="76" t="s">
        <v>344</v>
      </c>
      <c r="E114" s="76" t="s">
        <v>345</v>
      </c>
      <c r="F114" s="76" t="s">
        <v>346</v>
      </c>
      <c r="G114" s="29" t="s">
        <v>322</v>
      </c>
      <c r="H114" s="76" t="s">
        <v>342</v>
      </c>
      <c r="I114" s="76" t="s">
        <v>343</v>
      </c>
      <c r="J114" s="79">
        <v>0.2</v>
      </c>
      <c r="K114" s="77" t="s">
        <v>33</v>
      </c>
      <c r="L114" s="38"/>
      <c r="M114" s="38"/>
      <c r="N114" s="38"/>
      <c r="O114" s="44"/>
      <c r="P114" s="33">
        <v>35000000</v>
      </c>
      <c r="Q114" s="45"/>
      <c r="R114" s="44"/>
      <c r="S114" s="44"/>
      <c r="T114" s="44"/>
      <c r="U114" s="44"/>
      <c r="V114" s="45">
        <f>SUM(O114:U114)</f>
        <v>35000000</v>
      </c>
      <c r="W114" s="57" t="s">
        <v>50</v>
      </c>
    </row>
    <row r="115" spans="1:23" ht="15.75" thickBot="1">
      <c r="A115" s="20"/>
      <c r="B115" s="10"/>
      <c r="C115" s="10"/>
      <c r="D115" s="10"/>
      <c r="E115" s="10"/>
      <c r="F115" s="10"/>
      <c r="G115" s="10"/>
      <c r="I115" s="10"/>
      <c r="J115" s="10"/>
      <c r="K115" s="21"/>
      <c r="L115" s="21"/>
      <c r="M115" s="21"/>
      <c r="N115" s="21"/>
      <c r="O115" s="22"/>
      <c r="P115" s="22"/>
      <c r="Q115" s="22"/>
      <c r="R115" s="22"/>
      <c r="S115" s="22"/>
      <c r="T115" s="22"/>
      <c r="U115" s="22"/>
      <c r="V115" s="22"/>
      <c r="W115" s="23"/>
    </row>
    <row r="116" spans="1:23" ht="30.75" customHeight="1">
      <c r="A116" s="128" t="s">
        <v>0</v>
      </c>
      <c r="B116" s="126" t="s">
        <v>21</v>
      </c>
      <c r="C116" s="126" t="s">
        <v>1</v>
      </c>
      <c r="D116" s="107" t="s">
        <v>4</v>
      </c>
      <c r="E116" s="107" t="s">
        <v>5</v>
      </c>
      <c r="F116" s="107" t="s">
        <v>6</v>
      </c>
      <c r="G116" s="107" t="s">
        <v>276</v>
      </c>
      <c r="H116" s="132" t="s">
        <v>9</v>
      </c>
      <c r="I116" s="132"/>
      <c r="J116" s="132"/>
      <c r="K116" s="132" t="s">
        <v>8</v>
      </c>
      <c r="L116" s="132"/>
      <c r="M116" s="132"/>
      <c r="N116" s="132"/>
      <c r="O116" s="125" t="s">
        <v>11</v>
      </c>
      <c r="P116" s="125"/>
      <c r="Q116" s="125"/>
      <c r="R116" s="125"/>
      <c r="S116" s="125"/>
      <c r="T116" s="125"/>
      <c r="U116" s="125"/>
      <c r="V116" s="125"/>
      <c r="W116" s="133" t="s">
        <v>3</v>
      </c>
    </row>
    <row r="117" spans="1:23" ht="49.5" customHeight="1">
      <c r="A117" s="129"/>
      <c r="B117" s="127"/>
      <c r="C117" s="127"/>
      <c r="D117" s="108"/>
      <c r="E117" s="108"/>
      <c r="F117" s="108"/>
      <c r="G117" s="108"/>
      <c r="H117" s="6" t="s">
        <v>10</v>
      </c>
      <c r="I117" s="7" t="s">
        <v>2</v>
      </c>
      <c r="J117" s="8" t="s">
        <v>32</v>
      </c>
      <c r="K117" s="13" t="s">
        <v>17</v>
      </c>
      <c r="L117" s="13" t="s">
        <v>18</v>
      </c>
      <c r="M117" s="13" t="s">
        <v>19</v>
      </c>
      <c r="N117" s="13" t="s">
        <v>20</v>
      </c>
      <c r="O117" s="18" t="s">
        <v>12</v>
      </c>
      <c r="P117" s="18" t="s">
        <v>13</v>
      </c>
      <c r="Q117" s="18" t="s">
        <v>14</v>
      </c>
      <c r="R117" s="18" t="s">
        <v>16</v>
      </c>
      <c r="S117" s="18" t="s">
        <v>15</v>
      </c>
      <c r="T117" s="18" t="s">
        <v>23</v>
      </c>
      <c r="U117" s="18" t="s">
        <v>25</v>
      </c>
      <c r="V117" s="14" t="s">
        <v>24</v>
      </c>
      <c r="W117" s="134"/>
    </row>
    <row r="118" spans="1:23" s="48" customFormat="1" ht="156.75" customHeight="1">
      <c r="A118" s="43" t="s">
        <v>254</v>
      </c>
      <c r="B118" s="29" t="s">
        <v>257</v>
      </c>
      <c r="C118" s="30" t="s">
        <v>258</v>
      </c>
      <c r="D118" s="29" t="s">
        <v>259</v>
      </c>
      <c r="E118" s="29" t="s">
        <v>260</v>
      </c>
      <c r="F118" s="29" t="s">
        <v>261</v>
      </c>
      <c r="G118" s="29" t="s">
        <v>323</v>
      </c>
      <c r="H118" s="29" t="s">
        <v>255</v>
      </c>
      <c r="I118" s="29" t="s">
        <v>256</v>
      </c>
      <c r="J118" s="30">
        <v>10</v>
      </c>
      <c r="K118" s="30" t="s">
        <v>33</v>
      </c>
      <c r="L118" s="30"/>
      <c r="M118" s="5"/>
      <c r="N118" s="5"/>
      <c r="O118" s="30"/>
      <c r="P118" s="33">
        <v>50000000</v>
      </c>
      <c r="Q118" s="45"/>
      <c r="R118" s="30"/>
      <c r="S118" s="30"/>
      <c r="T118" s="30"/>
      <c r="U118" s="30"/>
      <c r="V118" s="45">
        <f>SUM(O118:U118)</f>
        <v>50000000</v>
      </c>
      <c r="W118" s="57" t="s">
        <v>34</v>
      </c>
    </row>
    <row r="119" spans="1:23" s="48" customFormat="1" ht="156.75" customHeight="1">
      <c r="A119" s="43" t="s">
        <v>254</v>
      </c>
      <c r="B119" s="29" t="s">
        <v>257</v>
      </c>
      <c r="C119" s="30" t="s">
        <v>258</v>
      </c>
      <c r="D119" s="29" t="s">
        <v>259</v>
      </c>
      <c r="E119" s="29" t="s">
        <v>260</v>
      </c>
      <c r="F119" s="76" t="s">
        <v>341</v>
      </c>
      <c r="G119" s="76" t="s">
        <v>338</v>
      </c>
      <c r="H119" s="76" t="s">
        <v>339</v>
      </c>
      <c r="I119" s="76" t="s">
        <v>340</v>
      </c>
      <c r="J119" s="30">
        <v>170</v>
      </c>
      <c r="K119" s="30" t="s">
        <v>33</v>
      </c>
      <c r="L119" s="30"/>
      <c r="M119" s="5"/>
      <c r="N119" s="5"/>
      <c r="O119" s="30"/>
      <c r="P119" s="33">
        <v>70000000</v>
      </c>
      <c r="Q119" s="45"/>
      <c r="R119" s="30"/>
      <c r="S119" s="30"/>
      <c r="T119" s="30"/>
      <c r="U119" s="30"/>
      <c r="V119" s="45">
        <f>SUM(O119:U119)</f>
        <v>70000000</v>
      </c>
      <c r="W119" s="57" t="s">
        <v>34</v>
      </c>
    </row>
    <row r="120" spans="1:23" ht="15">
      <c r="A120" s="20"/>
      <c r="B120" s="10"/>
      <c r="C120" s="10"/>
      <c r="D120" s="10"/>
      <c r="E120" s="10"/>
      <c r="F120" s="10"/>
      <c r="G120" s="10"/>
      <c r="H120" s="10"/>
      <c r="I120" s="10"/>
      <c r="J120" s="10"/>
      <c r="K120" s="21"/>
      <c r="L120" s="21"/>
      <c r="M120" s="21"/>
      <c r="N120" s="21"/>
      <c r="O120" s="22"/>
      <c r="P120" s="22"/>
      <c r="Q120" s="22"/>
      <c r="R120" s="22"/>
      <c r="S120" s="22"/>
      <c r="T120" s="22"/>
      <c r="U120" s="22"/>
      <c r="V120" s="22"/>
      <c r="W120" s="23"/>
    </row>
    <row r="121" spans="1:23" s="10" customFormat="1" ht="24" customHeight="1">
      <c r="A121" s="115" t="s">
        <v>22</v>
      </c>
      <c r="B121" s="116"/>
      <c r="C121" s="116"/>
      <c r="D121" s="130" t="s">
        <v>234</v>
      </c>
      <c r="E121" s="130"/>
      <c r="F121" s="130"/>
      <c r="G121" s="130"/>
      <c r="H121" s="130"/>
      <c r="I121" s="130"/>
      <c r="J121" s="130"/>
      <c r="K121" s="130"/>
      <c r="L121" s="130"/>
      <c r="M121" s="130"/>
      <c r="N121" s="130"/>
      <c r="O121" s="130"/>
      <c r="P121" s="130"/>
      <c r="Q121" s="130"/>
      <c r="R121" s="130"/>
      <c r="S121" s="130"/>
      <c r="T121" s="130"/>
      <c r="U121" s="130"/>
      <c r="V121" s="130"/>
      <c r="W121" s="131"/>
    </row>
    <row r="122" spans="1:23" s="10" customFormat="1" ht="21" customHeight="1">
      <c r="A122" s="115" t="s">
        <v>42</v>
      </c>
      <c r="B122" s="116"/>
      <c r="C122" s="116"/>
      <c r="D122" s="130" t="s">
        <v>274</v>
      </c>
      <c r="E122" s="130"/>
      <c r="F122" s="130"/>
      <c r="G122" s="130"/>
      <c r="H122" s="130"/>
      <c r="I122" s="130"/>
      <c r="J122" s="130"/>
      <c r="K122" s="130"/>
      <c r="L122" s="130"/>
      <c r="M122" s="130"/>
      <c r="N122" s="130"/>
      <c r="O122" s="130"/>
      <c r="P122" s="130"/>
      <c r="Q122" s="130"/>
      <c r="R122" s="130"/>
      <c r="S122" s="130"/>
      <c r="T122" s="130"/>
      <c r="U122" s="130"/>
      <c r="V122" s="130"/>
      <c r="W122" s="131"/>
    </row>
    <row r="123" spans="1:23" ht="15.75" thickBot="1">
      <c r="A123" s="20"/>
      <c r="B123" s="10"/>
      <c r="C123" s="10"/>
      <c r="D123" s="10"/>
      <c r="E123" s="10"/>
      <c r="F123" s="10"/>
      <c r="G123" s="10"/>
      <c r="H123" s="10"/>
      <c r="I123" s="10"/>
      <c r="J123" s="10"/>
      <c r="K123" s="21"/>
      <c r="L123" s="21"/>
      <c r="M123" s="21"/>
      <c r="N123" s="21"/>
      <c r="O123" s="22"/>
      <c r="P123" s="22"/>
      <c r="Q123" s="22"/>
      <c r="R123" s="22"/>
      <c r="S123" s="22"/>
      <c r="T123" s="22"/>
      <c r="U123" s="22"/>
      <c r="V123" s="22"/>
      <c r="W123" s="23"/>
    </row>
    <row r="124" spans="1:23" ht="30.75" customHeight="1">
      <c r="A124" s="128" t="s">
        <v>0</v>
      </c>
      <c r="B124" s="126" t="s">
        <v>21</v>
      </c>
      <c r="C124" s="126" t="s">
        <v>1</v>
      </c>
      <c r="D124" s="107" t="s">
        <v>4</v>
      </c>
      <c r="E124" s="107" t="s">
        <v>5</v>
      </c>
      <c r="F124" s="107" t="s">
        <v>6</v>
      </c>
      <c r="G124" s="107" t="s">
        <v>277</v>
      </c>
      <c r="H124" s="132" t="s">
        <v>9</v>
      </c>
      <c r="I124" s="132"/>
      <c r="J124" s="132"/>
      <c r="K124" s="132" t="s">
        <v>8</v>
      </c>
      <c r="L124" s="132"/>
      <c r="M124" s="132"/>
      <c r="N124" s="132"/>
      <c r="O124" s="125" t="s">
        <v>11</v>
      </c>
      <c r="P124" s="125"/>
      <c r="Q124" s="125"/>
      <c r="R124" s="125"/>
      <c r="S124" s="125"/>
      <c r="T124" s="125"/>
      <c r="U124" s="125"/>
      <c r="V124" s="125"/>
      <c r="W124" s="133" t="s">
        <v>3</v>
      </c>
    </row>
    <row r="125" spans="1:23" ht="49.5" customHeight="1">
      <c r="A125" s="129"/>
      <c r="B125" s="127"/>
      <c r="C125" s="127"/>
      <c r="D125" s="108"/>
      <c r="E125" s="108"/>
      <c r="F125" s="108"/>
      <c r="G125" s="108"/>
      <c r="H125" s="6" t="s">
        <v>10</v>
      </c>
      <c r="I125" s="7" t="s">
        <v>2</v>
      </c>
      <c r="J125" s="8" t="s">
        <v>32</v>
      </c>
      <c r="K125" s="13" t="s">
        <v>17</v>
      </c>
      <c r="L125" s="13" t="s">
        <v>18</v>
      </c>
      <c r="M125" s="13" t="s">
        <v>19</v>
      </c>
      <c r="N125" s="13" t="s">
        <v>20</v>
      </c>
      <c r="O125" s="18" t="s">
        <v>12</v>
      </c>
      <c r="P125" s="18" t="s">
        <v>13</v>
      </c>
      <c r="Q125" s="18" t="s">
        <v>14</v>
      </c>
      <c r="R125" s="18" t="s">
        <v>16</v>
      </c>
      <c r="S125" s="18" t="s">
        <v>15</v>
      </c>
      <c r="T125" s="18" t="s">
        <v>23</v>
      </c>
      <c r="U125" s="18" t="s">
        <v>25</v>
      </c>
      <c r="V125" s="14" t="s">
        <v>24</v>
      </c>
      <c r="W125" s="134"/>
    </row>
    <row r="126" spans="1:23" s="48" customFormat="1" ht="234" customHeight="1">
      <c r="A126" s="43" t="s">
        <v>214</v>
      </c>
      <c r="B126" s="29" t="s">
        <v>269</v>
      </c>
      <c r="C126" s="30" t="s">
        <v>215</v>
      </c>
      <c r="D126" s="29" t="s">
        <v>216</v>
      </c>
      <c r="E126" s="29" t="s">
        <v>217</v>
      </c>
      <c r="F126" s="29" t="s">
        <v>218</v>
      </c>
      <c r="G126" s="29" t="s">
        <v>324</v>
      </c>
      <c r="H126" s="29" t="s">
        <v>235</v>
      </c>
      <c r="I126" s="29" t="s">
        <v>242</v>
      </c>
      <c r="J126" s="30">
        <v>1</v>
      </c>
      <c r="K126" s="30" t="s">
        <v>33</v>
      </c>
      <c r="L126" s="30"/>
      <c r="M126" s="5"/>
      <c r="N126" s="5"/>
      <c r="O126" s="30"/>
      <c r="P126" s="30"/>
      <c r="Q126" s="45">
        <v>100000000</v>
      </c>
      <c r="R126" s="30"/>
      <c r="S126" s="30"/>
      <c r="T126" s="30"/>
      <c r="U126" s="30"/>
      <c r="V126" s="45">
        <v>100000000</v>
      </c>
      <c r="W126" s="57" t="s">
        <v>34</v>
      </c>
    </row>
    <row r="127" spans="1:23" s="48" customFormat="1" ht="221.25" customHeight="1">
      <c r="A127" s="43" t="s">
        <v>214</v>
      </c>
      <c r="B127" s="29" t="s">
        <v>269</v>
      </c>
      <c r="C127" s="30" t="s">
        <v>215</v>
      </c>
      <c r="D127" s="29" t="s">
        <v>216</v>
      </c>
      <c r="E127" s="29" t="s">
        <v>219</v>
      </c>
      <c r="F127" s="51" t="s">
        <v>220</v>
      </c>
      <c r="G127" s="29" t="s">
        <v>325</v>
      </c>
      <c r="H127" s="29" t="s">
        <v>236</v>
      </c>
      <c r="I127" s="29" t="s">
        <v>243</v>
      </c>
      <c r="J127" s="30">
        <v>200</v>
      </c>
      <c r="K127" s="30" t="s">
        <v>33</v>
      </c>
      <c r="L127" s="30"/>
      <c r="M127" s="30"/>
      <c r="N127" s="30" t="s">
        <v>33</v>
      </c>
      <c r="O127" s="30"/>
      <c r="P127" s="30"/>
      <c r="Q127" s="58">
        <v>15000000</v>
      </c>
      <c r="R127" s="30"/>
      <c r="S127" s="30"/>
      <c r="T127" s="30"/>
      <c r="U127" s="30"/>
      <c r="V127" s="59">
        <f>+Q127</f>
        <v>15000000</v>
      </c>
      <c r="W127" s="57" t="s">
        <v>34</v>
      </c>
    </row>
    <row r="128" spans="1:23" s="48" customFormat="1" ht="282" customHeight="1">
      <c r="A128" s="43" t="s">
        <v>214</v>
      </c>
      <c r="B128" s="29" t="s">
        <v>269</v>
      </c>
      <c r="C128" s="30" t="s">
        <v>215</v>
      </c>
      <c r="D128" s="29" t="s">
        <v>216</v>
      </c>
      <c r="E128" s="29" t="s">
        <v>219</v>
      </c>
      <c r="F128" s="51" t="s">
        <v>221</v>
      </c>
      <c r="G128" s="29" t="s">
        <v>326</v>
      </c>
      <c r="H128" s="29" t="s">
        <v>237</v>
      </c>
      <c r="I128" s="29" t="s">
        <v>244</v>
      </c>
      <c r="J128" s="60">
        <v>0.5</v>
      </c>
      <c r="K128" s="5"/>
      <c r="L128" s="30" t="s">
        <v>33</v>
      </c>
      <c r="M128" s="30"/>
      <c r="N128" s="30" t="s">
        <v>33</v>
      </c>
      <c r="O128" s="30"/>
      <c r="P128" s="30"/>
      <c r="Q128" s="58">
        <v>101000000</v>
      </c>
      <c r="R128" s="30"/>
      <c r="S128" s="30"/>
      <c r="T128" s="30"/>
      <c r="U128" s="30"/>
      <c r="V128" s="59">
        <f>+Q128</f>
        <v>101000000</v>
      </c>
      <c r="W128" s="57" t="s">
        <v>34</v>
      </c>
    </row>
    <row r="129" spans="1:23" s="48" customFormat="1" ht="228.75" customHeight="1">
      <c r="A129" s="78" t="s">
        <v>214</v>
      </c>
      <c r="B129" s="76" t="s">
        <v>269</v>
      </c>
      <c r="C129" s="77" t="s">
        <v>215</v>
      </c>
      <c r="D129" s="76" t="s">
        <v>216</v>
      </c>
      <c r="E129" s="76" t="s">
        <v>219</v>
      </c>
      <c r="F129" s="51" t="s">
        <v>222</v>
      </c>
      <c r="G129" s="76" t="s">
        <v>327</v>
      </c>
      <c r="H129" s="76" t="s">
        <v>238</v>
      </c>
      <c r="I129" s="76" t="s">
        <v>248</v>
      </c>
      <c r="J129" s="79">
        <v>1</v>
      </c>
      <c r="K129" s="77" t="s">
        <v>33</v>
      </c>
      <c r="L129" s="77"/>
      <c r="M129" s="77" t="s">
        <v>33</v>
      </c>
      <c r="N129" s="77"/>
      <c r="O129" s="77"/>
      <c r="P129" s="77"/>
      <c r="Q129" s="58">
        <v>45500000</v>
      </c>
      <c r="R129" s="77"/>
      <c r="S129" s="77"/>
      <c r="T129" s="77"/>
      <c r="U129" s="77"/>
      <c r="V129" s="59">
        <f>+Q129</f>
        <v>45500000</v>
      </c>
      <c r="W129" s="80" t="s">
        <v>34</v>
      </c>
    </row>
    <row r="130" spans="1:23" s="48" customFormat="1" ht="117" customHeight="1">
      <c r="A130" s="109" t="s">
        <v>214</v>
      </c>
      <c r="B130" s="103" t="s">
        <v>269</v>
      </c>
      <c r="C130" s="104" t="s">
        <v>215</v>
      </c>
      <c r="D130" s="103" t="s">
        <v>216</v>
      </c>
      <c r="E130" s="76" t="s">
        <v>219</v>
      </c>
      <c r="F130" s="51" t="s">
        <v>223</v>
      </c>
      <c r="G130" s="90" t="s">
        <v>328</v>
      </c>
      <c r="H130" s="103" t="s">
        <v>239</v>
      </c>
      <c r="I130" s="103" t="s">
        <v>249</v>
      </c>
      <c r="J130" s="104">
        <v>1</v>
      </c>
      <c r="K130" s="77" t="s">
        <v>33</v>
      </c>
      <c r="L130" s="77"/>
      <c r="M130" s="77"/>
      <c r="N130" s="5"/>
      <c r="O130" s="77"/>
      <c r="P130" s="77"/>
      <c r="Q130" s="82">
        <v>50000000</v>
      </c>
      <c r="R130" s="77"/>
      <c r="S130" s="77"/>
      <c r="T130" s="77"/>
      <c r="U130" s="77"/>
      <c r="V130" s="105">
        <v>225000000</v>
      </c>
      <c r="W130" s="152" t="s">
        <v>34</v>
      </c>
    </row>
    <row r="131" spans="1:23" s="48" customFormat="1" ht="117" customHeight="1">
      <c r="A131" s="109"/>
      <c r="B131" s="103"/>
      <c r="C131" s="104"/>
      <c r="D131" s="103"/>
      <c r="E131" s="76" t="s">
        <v>219</v>
      </c>
      <c r="F131" s="51" t="s">
        <v>220</v>
      </c>
      <c r="G131" s="97"/>
      <c r="H131" s="103"/>
      <c r="I131" s="103"/>
      <c r="J131" s="104"/>
      <c r="K131" s="77" t="s">
        <v>33</v>
      </c>
      <c r="L131" s="77"/>
      <c r="M131" s="77"/>
      <c r="N131" s="5"/>
      <c r="O131" s="77"/>
      <c r="P131" s="77"/>
      <c r="Q131" s="82">
        <v>95000000</v>
      </c>
      <c r="R131" s="77"/>
      <c r="S131" s="77"/>
      <c r="T131" s="77"/>
      <c r="U131" s="77"/>
      <c r="V131" s="105"/>
      <c r="W131" s="152"/>
    </row>
    <row r="132" spans="1:23" s="48" customFormat="1" ht="106.5" customHeight="1">
      <c r="A132" s="109"/>
      <c r="B132" s="103"/>
      <c r="C132" s="104" t="s">
        <v>215</v>
      </c>
      <c r="D132" s="103" t="s">
        <v>216</v>
      </c>
      <c r="E132" s="76" t="s">
        <v>219</v>
      </c>
      <c r="F132" s="51" t="s">
        <v>224</v>
      </c>
      <c r="G132" s="97"/>
      <c r="H132" s="103"/>
      <c r="I132" s="103"/>
      <c r="J132" s="104"/>
      <c r="K132" s="77" t="s">
        <v>33</v>
      </c>
      <c r="L132" s="77"/>
      <c r="M132" s="77"/>
      <c r="N132" s="5"/>
      <c r="O132" s="77"/>
      <c r="P132" s="77"/>
      <c r="Q132" s="82">
        <v>65000000</v>
      </c>
      <c r="R132" s="77"/>
      <c r="S132" s="77"/>
      <c r="T132" s="77"/>
      <c r="U132" s="77"/>
      <c r="V132" s="105"/>
      <c r="W132" s="152"/>
    </row>
    <row r="133" spans="1:23" s="48" customFormat="1" ht="108" customHeight="1">
      <c r="A133" s="109"/>
      <c r="B133" s="103"/>
      <c r="C133" s="104" t="s">
        <v>215</v>
      </c>
      <c r="D133" s="103" t="s">
        <v>216</v>
      </c>
      <c r="E133" s="76" t="s">
        <v>219</v>
      </c>
      <c r="F133" s="51" t="s">
        <v>225</v>
      </c>
      <c r="G133" s="91"/>
      <c r="H133" s="103"/>
      <c r="I133" s="103"/>
      <c r="J133" s="104"/>
      <c r="K133" s="77" t="s">
        <v>33</v>
      </c>
      <c r="L133" s="5"/>
      <c r="M133" s="5"/>
      <c r="N133" s="5"/>
      <c r="O133" s="77"/>
      <c r="P133" s="77"/>
      <c r="Q133" s="82">
        <v>15000000</v>
      </c>
      <c r="R133" s="77"/>
      <c r="S133" s="77"/>
      <c r="T133" s="77"/>
      <c r="U133" s="77"/>
      <c r="V133" s="105"/>
      <c r="W133" s="152"/>
    </row>
    <row r="134" spans="1:23" s="32" customFormat="1" ht="150" customHeight="1">
      <c r="A134" s="109" t="s">
        <v>214</v>
      </c>
      <c r="B134" s="103" t="s">
        <v>269</v>
      </c>
      <c r="C134" s="104" t="s">
        <v>215</v>
      </c>
      <c r="D134" s="103" t="s">
        <v>216</v>
      </c>
      <c r="E134" s="103" t="s">
        <v>226</v>
      </c>
      <c r="F134" s="51" t="s">
        <v>227</v>
      </c>
      <c r="G134" s="103" t="s">
        <v>329</v>
      </c>
      <c r="H134" s="103" t="s">
        <v>240</v>
      </c>
      <c r="I134" s="153" t="s">
        <v>245</v>
      </c>
      <c r="J134" s="156">
        <v>160000</v>
      </c>
      <c r="K134" s="77" t="s">
        <v>33</v>
      </c>
      <c r="L134" s="5"/>
      <c r="M134" s="5"/>
      <c r="N134" s="5"/>
      <c r="O134" s="77"/>
      <c r="P134" s="77"/>
      <c r="Q134" s="82">
        <v>218000000</v>
      </c>
      <c r="R134" s="77"/>
      <c r="S134" s="77"/>
      <c r="T134" s="77"/>
      <c r="U134" s="77"/>
      <c r="V134" s="105">
        <f>+Q134+Q135</f>
        <v>263000000</v>
      </c>
      <c r="W134" s="106" t="s">
        <v>34</v>
      </c>
    </row>
    <row r="135" spans="1:23" s="32" customFormat="1" ht="147" customHeight="1">
      <c r="A135" s="109"/>
      <c r="B135" s="103"/>
      <c r="C135" s="104"/>
      <c r="D135" s="103"/>
      <c r="E135" s="103"/>
      <c r="F135" s="51" t="s">
        <v>228</v>
      </c>
      <c r="G135" s="103"/>
      <c r="H135" s="103"/>
      <c r="I135" s="153"/>
      <c r="J135" s="157"/>
      <c r="K135" s="77" t="s">
        <v>33</v>
      </c>
      <c r="L135" s="5"/>
      <c r="M135" s="5"/>
      <c r="N135" s="5"/>
      <c r="O135" s="77"/>
      <c r="P135" s="77"/>
      <c r="Q135" s="82">
        <v>45000000</v>
      </c>
      <c r="R135" s="77"/>
      <c r="S135" s="77"/>
      <c r="T135" s="77"/>
      <c r="U135" s="77"/>
      <c r="V135" s="105"/>
      <c r="W135" s="106"/>
    </row>
    <row r="136" spans="1:23" s="32" customFormat="1" ht="122.25" customHeight="1">
      <c r="A136" s="93" t="s">
        <v>214</v>
      </c>
      <c r="B136" s="90" t="s">
        <v>270</v>
      </c>
      <c r="C136" s="95" t="s">
        <v>215</v>
      </c>
      <c r="D136" s="90" t="s">
        <v>216</v>
      </c>
      <c r="E136" s="90" t="s">
        <v>229</v>
      </c>
      <c r="F136" s="90" t="s">
        <v>230</v>
      </c>
      <c r="G136" s="90" t="s">
        <v>331</v>
      </c>
      <c r="H136" s="90" t="s">
        <v>241</v>
      </c>
      <c r="I136" s="90" t="s">
        <v>246</v>
      </c>
      <c r="J136" s="84">
        <v>320</v>
      </c>
      <c r="K136" s="84"/>
      <c r="L136" s="84" t="s">
        <v>33</v>
      </c>
      <c r="M136" s="84" t="s">
        <v>33</v>
      </c>
      <c r="N136" s="84" t="s">
        <v>33</v>
      </c>
      <c r="O136" s="30"/>
      <c r="P136" s="30"/>
      <c r="Q136" s="58">
        <v>880000000</v>
      </c>
      <c r="R136" s="30"/>
      <c r="S136" s="30"/>
      <c r="T136" s="45"/>
      <c r="U136" s="30"/>
      <c r="V136" s="101">
        <f>+Q136+P137</f>
        <v>1180000000</v>
      </c>
      <c r="W136" s="56" t="s">
        <v>34</v>
      </c>
    </row>
    <row r="137" spans="1:23" s="32" customFormat="1" ht="96" customHeight="1">
      <c r="A137" s="94"/>
      <c r="B137" s="91"/>
      <c r="C137" s="96"/>
      <c r="D137" s="91"/>
      <c r="E137" s="91"/>
      <c r="F137" s="91"/>
      <c r="G137" s="91"/>
      <c r="H137" s="91"/>
      <c r="I137" s="91"/>
      <c r="J137" s="85"/>
      <c r="K137" s="85"/>
      <c r="L137" s="85"/>
      <c r="M137" s="85"/>
      <c r="N137" s="85"/>
      <c r="O137" s="30"/>
      <c r="P137" s="33">
        <v>300000000</v>
      </c>
      <c r="Q137" s="58"/>
      <c r="R137" s="30"/>
      <c r="S137" s="30"/>
      <c r="T137" s="45"/>
      <c r="U137" s="30"/>
      <c r="V137" s="102"/>
      <c r="W137" s="56"/>
    </row>
    <row r="138" spans="1:23" s="32" customFormat="1" ht="69" customHeight="1">
      <c r="A138" s="93" t="s">
        <v>214</v>
      </c>
      <c r="B138" s="90" t="s">
        <v>269</v>
      </c>
      <c r="C138" s="90" t="s">
        <v>215</v>
      </c>
      <c r="D138" s="90" t="s">
        <v>216</v>
      </c>
      <c r="E138" s="90" t="s">
        <v>229</v>
      </c>
      <c r="F138" s="51" t="s">
        <v>231</v>
      </c>
      <c r="G138" s="90" t="s">
        <v>330</v>
      </c>
      <c r="H138" s="90" t="s">
        <v>262</v>
      </c>
      <c r="I138" s="103" t="s">
        <v>247</v>
      </c>
      <c r="J138" s="84">
        <v>8</v>
      </c>
      <c r="K138" s="5"/>
      <c r="L138" s="30" t="s">
        <v>33</v>
      </c>
      <c r="M138" s="5"/>
      <c r="N138" s="5"/>
      <c r="O138" s="30"/>
      <c r="P138" s="30"/>
      <c r="Q138" s="58">
        <v>30000000</v>
      </c>
      <c r="R138" s="30"/>
      <c r="S138" s="30"/>
      <c r="T138" s="61"/>
      <c r="U138" s="30"/>
      <c r="V138" s="154">
        <f>+Q138+Q139+Q140</f>
        <v>170000000</v>
      </c>
      <c r="W138" s="98" t="s">
        <v>34</v>
      </c>
    </row>
    <row r="139" spans="1:23" s="32" customFormat="1" ht="69" customHeight="1">
      <c r="A139" s="155"/>
      <c r="B139" s="97"/>
      <c r="C139" s="97"/>
      <c r="D139" s="97"/>
      <c r="E139" s="97"/>
      <c r="F139" s="51" t="s">
        <v>232</v>
      </c>
      <c r="G139" s="97"/>
      <c r="H139" s="97"/>
      <c r="I139" s="103"/>
      <c r="J139" s="92"/>
      <c r="K139" s="5"/>
      <c r="L139" s="30" t="s">
        <v>33</v>
      </c>
      <c r="M139" s="5"/>
      <c r="N139" s="5"/>
      <c r="O139" s="30"/>
      <c r="P139" s="30"/>
      <c r="Q139" s="58">
        <v>110000000</v>
      </c>
      <c r="R139" s="30"/>
      <c r="S139" s="30"/>
      <c r="T139" s="61"/>
      <c r="U139" s="30"/>
      <c r="V139" s="154"/>
      <c r="W139" s="99"/>
    </row>
    <row r="140" spans="1:23" s="32" customFormat="1" ht="69" customHeight="1">
      <c r="A140" s="94"/>
      <c r="B140" s="91"/>
      <c r="C140" s="91"/>
      <c r="D140" s="91"/>
      <c r="E140" s="91"/>
      <c r="F140" s="51" t="s">
        <v>233</v>
      </c>
      <c r="G140" s="91"/>
      <c r="H140" s="91"/>
      <c r="I140" s="103"/>
      <c r="J140" s="85"/>
      <c r="K140" s="5"/>
      <c r="L140" s="30" t="s">
        <v>33</v>
      </c>
      <c r="M140" s="5"/>
      <c r="N140" s="5"/>
      <c r="O140" s="30"/>
      <c r="P140" s="30"/>
      <c r="Q140" s="58">
        <v>30000000</v>
      </c>
      <c r="R140" s="30"/>
      <c r="S140" s="30"/>
      <c r="T140" s="61"/>
      <c r="U140" s="30"/>
      <c r="V140" s="154"/>
      <c r="W140" s="100"/>
    </row>
    <row r="141" spans="1:23" s="48" customFormat="1" ht="66.75" customHeight="1">
      <c r="A141" s="93" t="s">
        <v>214</v>
      </c>
      <c r="B141" s="90" t="s">
        <v>269</v>
      </c>
      <c r="C141" s="95" t="s">
        <v>215</v>
      </c>
      <c r="D141" s="90" t="s">
        <v>364</v>
      </c>
      <c r="E141" s="90" t="s">
        <v>363</v>
      </c>
      <c r="F141" s="90" t="s">
        <v>361</v>
      </c>
      <c r="G141" s="90" t="s">
        <v>332</v>
      </c>
      <c r="H141" s="90" t="s">
        <v>239</v>
      </c>
      <c r="I141" s="90" t="s">
        <v>249</v>
      </c>
      <c r="J141" s="84">
        <v>1</v>
      </c>
      <c r="K141" s="84"/>
      <c r="L141" s="84"/>
      <c r="M141" s="84" t="s">
        <v>33</v>
      </c>
      <c r="N141" s="84"/>
      <c r="O141" s="30"/>
      <c r="P141" s="33">
        <v>130000000</v>
      </c>
      <c r="Q141" s="58"/>
      <c r="R141" s="30"/>
      <c r="S141" s="30"/>
      <c r="T141" s="30"/>
      <c r="U141" s="30"/>
      <c r="V141" s="86">
        <f>+P141+S142</f>
        <v>164000000</v>
      </c>
      <c r="W141" s="88" t="s">
        <v>34</v>
      </c>
    </row>
    <row r="142" spans="1:23" s="48" customFormat="1" ht="54.75" customHeight="1">
      <c r="A142" s="94"/>
      <c r="B142" s="91"/>
      <c r="C142" s="96"/>
      <c r="D142" s="91"/>
      <c r="E142" s="91"/>
      <c r="F142" s="91"/>
      <c r="G142" s="91"/>
      <c r="H142" s="91"/>
      <c r="I142" s="91"/>
      <c r="J142" s="85"/>
      <c r="K142" s="85"/>
      <c r="L142" s="85"/>
      <c r="M142" s="85"/>
      <c r="N142" s="85"/>
      <c r="O142" s="30"/>
      <c r="P142" s="30"/>
      <c r="Q142" s="58"/>
      <c r="R142" s="30"/>
      <c r="S142" s="33">
        <v>34000000</v>
      </c>
      <c r="T142" s="30"/>
      <c r="U142" s="30"/>
      <c r="V142" s="87"/>
      <c r="W142" s="89"/>
    </row>
    <row r="143" spans="1:23" s="48" customFormat="1" ht="104.25" customHeight="1">
      <c r="A143" s="43" t="s">
        <v>214</v>
      </c>
      <c r="B143" s="29" t="s">
        <v>269</v>
      </c>
      <c r="C143" s="30" t="s">
        <v>215</v>
      </c>
      <c r="D143" s="81" t="s">
        <v>364</v>
      </c>
      <c r="E143" s="81" t="s">
        <v>363</v>
      </c>
      <c r="F143" s="51" t="s">
        <v>362</v>
      </c>
      <c r="G143" s="29" t="s">
        <v>333</v>
      </c>
      <c r="H143" s="81" t="s">
        <v>241</v>
      </c>
      <c r="I143" s="81" t="s">
        <v>246</v>
      </c>
      <c r="J143" s="83">
        <v>400</v>
      </c>
      <c r="K143" s="30" t="s">
        <v>33</v>
      </c>
      <c r="L143" s="30"/>
      <c r="M143" s="30"/>
      <c r="N143" s="30"/>
      <c r="O143" s="30"/>
      <c r="P143" s="30"/>
      <c r="Q143" s="58"/>
      <c r="R143" s="30"/>
      <c r="S143" s="33">
        <v>15000000</v>
      </c>
      <c r="T143" s="30"/>
      <c r="U143" s="30"/>
      <c r="V143" s="59">
        <f>SUM(O143:U143)</f>
        <v>15000000</v>
      </c>
      <c r="W143" s="80" t="s">
        <v>34</v>
      </c>
    </row>
    <row r="144" spans="1:23" s="48" customFormat="1" ht="111" customHeight="1">
      <c r="A144" s="43" t="s">
        <v>214</v>
      </c>
      <c r="B144" s="29" t="s">
        <v>269</v>
      </c>
      <c r="C144" s="30" t="s">
        <v>215</v>
      </c>
      <c r="D144" s="81" t="s">
        <v>364</v>
      </c>
      <c r="E144" s="81" t="s">
        <v>363</v>
      </c>
      <c r="F144" s="51" t="s">
        <v>362</v>
      </c>
      <c r="G144" s="29" t="s">
        <v>334</v>
      </c>
      <c r="H144" s="81" t="s">
        <v>241</v>
      </c>
      <c r="I144" s="81" t="s">
        <v>246</v>
      </c>
      <c r="J144" s="83">
        <v>400</v>
      </c>
      <c r="K144" s="5"/>
      <c r="L144" s="30" t="s">
        <v>33</v>
      </c>
      <c r="M144" s="30"/>
      <c r="N144" s="30"/>
      <c r="O144" s="30"/>
      <c r="P144" s="30"/>
      <c r="Q144" s="58"/>
      <c r="R144" s="30"/>
      <c r="S144" s="33">
        <v>25000000</v>
      </c>
      <c r="T144" s="30"/>
      <c r="U144" s="30"/>
      <c r="V144" s="59">
        <f>SUM(O144:U144)</f>
        <v>25000000</v>
      </c>
      <c r="W144" s="80" t="s">
        <v>34</v>
      </c>
    </row>
    <row r="145" spans="1:23" ht="15">
      <c r="A145" s="20"/>
      <c r="B145" s="10"/>
      <c r="C145" s="10"/>
      <c r="D145" s="10"/>
      <c r="E145" s="10"/>
      <c r="F145" s="10"/>
      <c r="G145" s="10"/>
      <c r="H145" s="10"/>
      <c r="I145" s="10"/>
      <c r="J145" s="10"/>
      <c r="K145" s="21"/>
      <c r="L145" s="21"/>
      <c r="M145" s="21"/>
      <c r="N145" s="21"/>
      <c r="O145" s="22"/>
      <c r="P145" s="22"/>
      <c r="Q145" s="22"/>
      <c r="R145" s="22"/>
      <c r="S145" s="22"/>
      <c r="T145" s="22"/>
      <c r="U145" s="22"/>
      <c r="V145" s="22"/>
      <c r="W145" s="23"/>
    </row>
    <row r="146" spans="1:23" ht="15">
      <c r="A146" s="20"/>
      <c r="B146" s="10"/>
      <c r="C146" s="10"/>
      <c r="D146" s="10"/>
      <c r="E146" s="10"/>
      <c r="F146" s="10"/>
      <c r="G146" s="10"/>
      <c r="H146" s="10"/>
      <c r="I146" s="10"/>
      <c r="J146" s="10"/>
      <c r="K146" s="21"/>
      <c r="L146" s="21"/>
      <c r="M146" s="21"/>
      <c r="N146" s="21"/>
      <c r="O146" s="22"/>
      <c r="P146" s="22"/>
      <c r="Q146" s="22"/>
      <c r="R146" s="22"/>
      <c r="S146" s="22"/>
      <c r="T146" s="22"/>
      <c r="U146" s="22"/>
      <c r="V146" s="22"/>
      <c r="W146" s="23"/>
    </row>
    <row r="147" spans="1:23" s="10" customFormat="1" ht="24" customHeight="1">
      <c r="A147" s="115" t="s">
        <v>22</v>
      </c>
      <c r="B147" s="116"/>
      <c r="C147" s="116"/>
      <c r="D147" s="130" t="s">
        <v>35</v>
      </c>
      <c r="E147" s="130"/>
      <c r="F147" s="130"/>
      <c r="G147" s="130"/>
      <c r="H147" s="130"/>
      <c r="I147" s="130"/>
      <c r="J147" s="130"/>
      <c r="K147" s="130"/>
      <c r="L147" s="130"/>
      <c r="M147" s="130"/>
      <c r="N147" s="130"/>
      <c r="O147" s="130"/>
      <c r="P147" s="130"/>
      <c r="Q147" s="130"/>
      <c r="R147" s="130"/>
      <c r="S147" s="130"/>
      <c r="T147" s="130"/>
      <c r="U147" s="130"/>
      <c r="V147" s="130"/>
      <c r="W147" s="131"/>
    </row>
    <row r="148" spans="1:23" s="10" customFormat="1" ht="21" customHeight="1">
      <c r="A148" s="115" t="s">
        <v>42</v>
      </c>
      <c r="B148" s="116"/>
      <c r="C148" s="116"/>
      <c r="D148" s="130" t="s">
        <v>274</v>
      </c>
      <c r="E148" s="130"/>
      <c r="F148" s="130"/>
      <c r="G148" s="130"/>
      <c r="H148" s="130"/>
      <c r="I148" s="130"/>
      <c r="J148" s="130"/>
      <c r="K148" s="130"/>
      <c r="L148" s="130"/>
      <c r="M148" s="130"/>
      <c r="N148" s="130"/>
      <c r="O148" s="130"/>
      <c r="P148" s="130"/>
      <c r="Q148" s="130"/>
      <c r="R148" s="130"/>
      <c r="S148" s="130"/>
      <c r="T148" s="130"/>
      <c r="U148" s="130"/>
      <c r="V148" s="130"/>
      <c r="W148" s="131"/>
    </row>
    <row r="149" spans="1:23" s="10" customFormat="1" ht="14.25" customHeight="1" thickBot="1">
      <c r="A149" s="24"/>
      <c r="B149" s="11"/>
      <c r="C149" s="11"/>
      <c r="D149" s="11"/>
      <c r="E149" s="11"/>
      <c r="F149" s="11"/>
      <c r="G149" s="11"/>
      <c r="H149" s="11"/>
      <c r="I149" s="11"/>
      <c r="J149" s="11"/>
      <c r="K149" s="11"/>
      <c r="L149" s="11"/>
      <c r="M149" s="11"/>
      <c r="N149" s="11"/>
      <c r="O149" s="11"/>
      <c r="W149" s="25"/>
    </row>
    <row r="150" spans="1:23" ht="30.75" customHeight="1">
      <c r="A150" s="128" t="s">
        <v>0</v>
      </c>
      <c r="B150" s="126" t="s">
        <v>21</v>
      </c>
      <c r="C150" s="126" t="s">
        <v>1</v>
      </c>
      <c r="D150" s="107" t="s">
        <v>4</v>
      </c>
      <c r="E150" s="107" t="s">
        <v>5</v>
      </c>
      <c r="F150" s="107" t="s">
        <v>6</v>
      </c>
      <c r="G150" s="107" t="s">
        <v>277</v>
      </c>
      <c r="H150" s="132" t="s">
        <v>9</v>
      </c>
      <c r="I150" s="132"/>
      <c r="J150" s="132"/>
      <c r="K150" s="132" t="s">
        <v>8</v>
      </c>
      <c r="L150" s="132"/>
      <c r="M150" s="132"/>
      <c r="N150" s="132"/>
      <c r="O150" s="125" t="s">
        <v>11</v>
      </c>
      <c r="P150" s="125"/>
      <c r="Q150" s="125"/>
      <c r="R150" s="125"/>
      <c r="S150" s="125"/>
      <c r="T150" s="125"/>
      <c r="U150" s="125"/>
      <c r="V150" s="125"/>
      <c r="W150" s="133" t="s">
        <v>3</v>
      </c>
    </row>
    <row r="151" spans="1:23" ht="49.5" customHeight="1">
      <c r="A151" s="129"/>
      <c r="B151" s="127"/>
      <c r="C151" s="127"/>
      <c r="D151" s="108"/>
      <c r="E151" s="108"/>
      <c r="F151" s="108"/>
      <c r="G151" s="108"/>
      <c r="H151" s="6" t="s">
        <v>10</v>
      </c>
      <c r="I151" s="7" t="s">
        <v>2</v>
      </c>
      <c r="J151" s="8" t="s">
        <v>32</v>
      </c>
      <c r="K151" s="13" t="s">
        <v>17</v>
      </c>
      <c r="L151" s="13" t="s">
        <v>18</v>
      </c>
      <c r="M151" s="13" t="s">
        <v>19</v>
      </c>
      <c r="N151" s="13" t="s">
        <v>20</v>
      </c>
      <c r="O151" s="18" t="s">
        <v>12</v>
      </c>
      <c r="P151" s="18" t="s">
        <v>13</v>
      </c>
      <c r="Q151" s="18" t="s">
        <v>14</v>
      </c>
      <c r="R151" s="18" t="s">
        <v>16</v>
      </c>
      <c r="S151" s="18" t="s">
        <v>15</v>
      </c>
      <c r="T151" s="18" t="s">
        <v>23</v>
      </c>
      <c r="U151" s="18" t="s">
        <v>25</v>
      </c>
      <c r="V151" s="14" t="s">
        <v>24</v>
      </c>
      <c r="W151" s="134"/>
    </row>
    <row r="152" spans="1:23" s="48" customFormat="1" ht="234" customHeight="1">
      <c r="A152" s="43" t="s">
        <v>36</v>
      </c>
      <c r="B152" s="29" t="s">
        <v>271</v>
      </c>
      <c r="C152" s="30" t="s">
        <v>37</v>
      </c>
      <c r="D152" s="29" t="s">
        <v>38</v>
      </c>
      <c r="E152" s="29" t="s">
        <v>273</v>
      </c>
      <c r="F152" s="29" t="s">
        <v>39</v>
      </c>
      <c r="G152" s="29" t="s">
        <v>335</v>
      </c>
      <c r="H152" s="29" t="s">
        <v>41</v>
      </c>
      <c r="I152" s="29" t="s">
        <v>40</v>
      </c>
      <c r="J152" s="30">
        <v>1</v>
      </c>
      <c r="K152" s="30" t="s">
        <v>33</v>
      </c>
      <c r="L152" s="30"/>
      <c r="M152" s="5"/>
      <c r="N152" s="5"/>
      <c r="O152" s="30"/>
      <c r="P152" s="30"/>
      <c r="Q152" s="45">
        <v>172600000</v>
      </c>
      <c r="R152" s="30"/>
      <c r="S152" s="30"/>
      <c r="T152" s="30"/>
      <c r="U152" s="30"/>
      <c r="V152" s="45">
        <v>172600000</v>
      </c>
      <c r="W152" s="57" t="s">
        <v>34</v>
      </c>
    </row>
    <row r="153" spans="1:23" s="17" customFormat="1" ht="234" customHeight="1" thickBot="1">
      <c r="A153" s="69" t="s">
        <v>36</v>
      </c>
      <c r="B153" s="71" t="s">
        <v>358</v>
      </c>
      <c r="C153" s="70" t="s">
        <v>37</v>
      </c>
      <c r="D153" s="71" t="s">
        <v>355</v>
      </c>
      <c r="E153" s="71" t="s">
        <v>356</v>
      </c>
      <c r="F153" s="71" t="s">
        <v>357</v>
      </c>
      <c r="G153" s="71" t="s">
        <v>336</v>
      </c>
      <c r="H153" s="71" t="s">
        <v>359</v>
      </c>
      <c r="I153" s="71" t="s">
        <v>360</v>
      </c>
      <c r="J153" s="70">
        <v>2</v>
      </c>
      <c r="K153" s="70"/>
      <c r="L153" s="70" t="s">
        <v>33</v>
      </c>
      <c r="M153" s="72"/>
      <c r="N153" s="72"/>
      <c r="O153" s="70"/>
      <c r="P153" s="70"/>
      <c r="Q153" s="73"/>
      <c r="R153" s="70"/>
      <c r="S153" s="74">
        <v>44500000</v>
      </c>
      <c r="T153" s="70"/>
      <c r="U153" s="70"/>
      <c r="V153" s="73">
        <f>SUM(O153:U153)</f>
        <v>44500000</v>
      </c>
      <c r="W153" s="75" t="s">
        <v>34</v>
      </c>
    </row>
    <row r="154" spans="1:23" ht="15">
      <c r="A154" s="20"/>
      <c r="B154" s="10"/>
      <c r="C154" s="10"/>
      <c r="D154" s="10"/>
      <c r="E154" s="10"/>
      <c r="F154" s="10"/>
      <c r="G154" s="10"/>
      <c r="H154" s="10"/>
      <c r="I154" s="10"/>
      <c r="J154" s="10"/>
      <c r="K154" s="21"/>
      <c r="L154" s="21"/>
      <c r="M154" s="21"/>
      <c r="N154" s="21"/>
      <c r="O154" s="22"/>
      <c r="P154" s="22"/>
      <c r="Q154" s="22"/>
      <c r="R154" s="22"/>
      <c r="S154" s="22"/>
      <c r="T154" s="22"/>
      <c r="U154" s="22"/>
      <c r="V154" s="22"/>
      <c r="W154" s="23"/>
    </row>
    <row r="155" spans="1:23" ht="15">
      <c r="A155" s="20"/>
      <c r="B155" s="10"/>
      <c r="C155" s="10"/>
      <c r="D155" s="10"/>
      <c r="E155" s="10"/>
      <c r="F155" s="10"/>
      <c r="G155" s="10"/>
      <c r="H155" s="10"/>
      <c r="I155" s="10"/>
      <c r="J155" s="10"/>
      <c r="K155" s="21"/>
      <c r="L155" s="21"/>
      <c r="M155" s="21"/>
      <c r="N155" s="21"/>
      <c r="O155" s="22"/>
      <c r="P155" s="22"/>
      <c r="Q155" s="22"/>
      <c r="R155" s="22"/>
      <c r="S155" s="22"/>
      <c r="T155" s="22"/>
      <c r="U155" s="22"/>
      <c r="V155" s="22"/>
      <c r="W155" s="23"/>
    </row>
    <row r="156" spans="1:23" ht="95.25" customHeight="1">
      <c r="A156" s="120"/>
      <c r="B156" s="121"/>
      <c r="C156" s="121"/>
      <c r="D156" s="121"/>
      <c r="E156" s="122"/>
      <c r="F156" s="123"/>
      <c r="G156" s="123"/>
      <c r="H156" s="123"/>
      <c r="I156" s="124"/>
      <c r="J156" s="122"/>
      <c r="K156" s="123"/>
      <c r="L156" s="123"/>
      <c r="M156" s="124"/>
      <c r="N156" s="122"/>
      <c r="O156" s="123"/>
      <c r="P156" s="123"/>
      <c r="Q156" s="124"/>
      <c r="R156" s="122"/>
      <c r="S156" s="123"/>
      <c r="T156" s="123"/>
      <c r="U156" s="124"/>
      <c r="V156" s="12"/>
      <c r="W156" s="26"/>
    </row>
    <row r="157" spans="1:23" ht="25.5" customHeight="1" thickBot="1">
      <c r="A157" s="111" t="s">
        <v>250</v>
      </c>
      <c r="B157" s="112"/>
      <c r="C157" s="112"/>
      <c r="D157" s="113"/>
      <c r="E157" s="114" t="s">
        <v>253</v>
      </c>
      <c r="F157" s="112"/>
      <c r="G157" s="112"/>
      <c r="H157" s="112"/>
      <c r="I157" s="113"/>
      <c r="J157" s="114" t="s">
        <v>252</v>
      </c>
      <c r="K157" s="112"/>
      <c r="L157" s="112"/>
      <c r="M157" s="113"/>
      <c r="N157" s="117"/>
      <c r="O157" s="118"/>
      <c r="P157" s="118"/>
      <c r="Q157" s="119"/>
      <c r="R157" s="117"/>
      <c r="S157" s="118"/>
      <c r="T157" s="118"/>
      <c r="U157" s="119"/>
      <c r="V157" s="27"/>
      <c r="W157" s="28"/>
    </row>
  </sheetData>
  <sheetProtection/>
  <mergeCells count="436">
    <mergeCell ref="A100:A101"/>
    <mergeCell ref="B100:B101"/>
    <mergeCell ref="C100:C101"/>
    <mergeCell ref="D100:D101"/>
    <mergeCell ref="G100:G101"/>
    <mergeCell ref="E100:E101"/>
    <mergeCell ref="H116:J116"/>
    <mergeCell ref="K116:N116"/>
    <mergeCell ref="O116:V116"/>
    <mergeCell ref="W116:W117"/>
    <mergeCell ref="A116:A117"/>
    <mergeCell ref="B116:B117"/>
    <mergeCell ref="C116:C117"/>
    <mergeCell ref="D116:D117"/>
    <mergeCell ref="E116:E117"/>
    <mergeCell ref="F116:F117"/>
    <mergeCell ref="A121:C121"/>
    <mergeCell ref="D121:W121"/>
    <mergeCell ref="A122:C122"/>
    <mergeCell ref="D122:W122"/>
    <mergeCell ref="J134:J135"/>
    <mergeCell ref="V134:V135"/>
    <mergeCell ref="W134:W135"/>
    <mergeCell ref="J130:J133"/>
    <mergeCell ref="V130:V133"/>
    <mergeCell ref="W130:W133"/>
    <mergeCell ref="V138:V140"/>
    <mergeCell ref="A141:A142"/>
    <mergeCell ref="B141:B142"/>
    <mergeCell ref="C141:C142"/>
    <mergeCell ref="D141:D142"/>
    <mergeCell ref="E141:E142"/>
    <mergeCell ref="A138:A140"/>
    <mergeCell ref="I138:I140"/>
    <mergeCell ref="K141:K142"/>
    <mergeCell ref="L141:L142"/>
    <mergeCell ref="A134:A135"/>
    <mergeCell ref="B134:B135"/>
    <mergeCell ref="C134:C135"/>
    <mergeCell ref="D134:D135"/>
    <mergeCell ref="E134:E135"/>
    <mergeCell ref="H134:H135"/>
    <mergeCell ref="G134:G135"/>
    <mergeCell ref="I134:I135"/>
    <mergeCell ref="H124:J124"/>
    <mergeCell ref="K124:N124"/>
    <mergeCell ref="O124:V124"/>
    <mergeCell ref="W124:W125"/>
    <mergeCell ref="A130:A133"/>
    <mergeCell ref="B130:B133"/>
    <mergeCell ref="C130:C133"/>
    <mergeCell ref="D130:D133"/>
    <mergeCell ref="H130:H133"/>
    <mergeCell ref="I130:I133"/>
    <mergeCell ref="A124:A125"/>
    <mergeCell ref="B124:B125"/>
    <mergeCell ref="C124:C125"/>
    <mergeCell ref="D124:D125"/>
    <mergeCell ref="E124:E125"/>
    <mergeCell ref="F124:F125"/>
    <mergeCell ref="G124:G125"/>
    <mergeCell ref="A6:C6"/>
    <mergeCell ref="D6:W6"/>
    <mergeCell ref="A7:C7"/>
    <mergeCell ref="D7:W7"/>
    <mergeCell ref="I102:I106"/>
    <mergeCell ref="J102:J106"/>
    <mergeCell ref="V102:V106"/>
    <mergeCell ref="W102:W106"/>
    <mergeCell ref="A102:A106"/>
    <mergeCell ref="B102:B106"/>
    <mergeCell ref="A107:A109"/>
    <mergeCell ref="B107:B109"/>
    <mergeCell ref="C107:C109"/>
    <mergeCell ref="D107:D109"/>
    <mergeCell ref="E107:E109"/>
    <mergeCell ref="H107:H109"/>
    <mergeCell ref="G107:G109"/>
    <mergeCell ref="I107:I109"/>
    <mergeCell ref="J107:J109"/>
    <mergeCell ref="I95:I97"/>
    <mergeCell ref="J95:J97"/>
    <mergeCell ref="V95:V97"/>
    <mergeCell ref="W95:W97"/>
    <mergeCell ref="V107:V109"/>
    <mergeCell ref="W107:W109"/>
    <mergeCell ref="V100:V101"/>
    <mergeCell ref="W100:W101"/>
    <mergeCell ref="I93:I94"/>
    <mergeCell ref="J93:J94"/>
    <mergeCell ref="G102:G106"/>
    <mergeCell ref="H100:H101"/>
    <mergeCell ref="I100:I101"/>
    <mergeCell ref="J100:J101"/>
    <mergeCell ref="G93:G94"/>
    <mergeCell ref="G95:G97"/>
    <mergeCell ref="C102:C106"/>
    <mergeCell ref="D102:D106"/>
    <mergeCell ref="E102:E106"/>
    <mergeCell ref="H102:H106"/>
    <mergeCell ref="A95:A97"/>
    <mergeCell ref="B95:B97"/>
    <mergeCell ref="C95:C97"/>
    <mergeCell ref="D95:D97"/>
    <mergeCell ref="E95:E97"/>
    <mergeCell ref="H95:H97"/>
    <mergeCell ref="V90:V92"/>
    <mergeCell ref="W90:W92"/>
    <mergeCell ref="A93:A94"/>
    <mergeCell ref="B93:B94"/>
    <mergeCell ref="C93:C94"/>
    <mergeCell ref="D93:D94"/>
    <mergeCell ref="E93:E94"/>
    <mergeCell ref="H93:H94"/>
    <mergeCell ref="V93:V94"/>
    <mergeCell ref="W93:W94"/>
    <mergeCell ref="V86:V89"/>
    <mergeCell ref="W86:W89"/>
    <mergeCell ref="A90:A92"/>
    <mergeCell ref="B90:B92"/>
    <mergeCell ref="C90:C92"/>
    <mergeCell ref="D90:D92"/>
    <mergeCell ref="E90:E92"/>
    <mergeCell ref="H90:H92"/>
    <mergeCell ref="I90:I92"/>
    <mergeCell ref="J90:J92"/>
    <mergeCell ref="V82:V85"/>
    <mergeCell ref="W82:W85"/>
    <mergeCell ref="A86:A89"/>
    <mergeCell ref="B86:B89"/>
    <mergeCell ref="C86:C89"/>
    <mergeCell ref="D86:D89"/>
    <mergeCell ref="E86:E89"/>
    <mergeCell ref="H86:H89"/>
    <mergeCell ref="I86:I89"/>
    <mergeCell ref="J86:J89"/>
    <mergeCell ref="V79:V81"/>
    <mergeCell ref="W79:W81"/>
    <mergeCell ref="A82:A85"/>
    <mergeCell ref="B82:B85"/>
    <mergeCell ref="C82:C85"/>
    <mergeCell ref="D82:D85"/>
    <mergeCell ref="E82:E85"/>
    <mergeCell ref="H82:H85"/>
    <mergeCell ref="I82:I85"/>
    <mergeCell ref="J82:J85"/>
    <mergeCell ref="V74:V78"/>
    <mergeCell ref="W74:W78"/>
    <mergeCell ref="A79:A81"/>
    <mergeCell ref="B79:B81"/>
    <mergeCell ref="C79:C81"/>
    <mergeCell ref="D79:D81"/>
    <mergeCell ref="E79:E81"/>
    <mergeCell ref="H79:H81"/>
    <mergeCell ref="I79:I81"/>
    <mergeCell ref="J79:J81"/>
    <mergeCell ref="V70:V73"/>
    <mergeCell ref="W70:W73"/>
    <mergeCell ref="A74:A78"/>
    <mergeCell ref="B74:B78"/>
    <mergeCell ref="C74:C78"/>
    <mergeCell ref="D74:D78"/>
    <mergeCell ref="E74:E78"/>
    <mergeCell ref="H74:H78"/>
    <mergeCell ref="I74:I78"/>
    <mergeCell ref="J74:J78"/>
    <mergeCell ref="V67:V69"/>
    <mergeCell ref="W67:W69"/>
    <mergeCell ref="A70:A73"/>
    <mergeCell ref="B70:B73"/>
    <mergeCell ref="C70:C73"/>
    <mergeCell ref="D70:D73"/>
    <mergeCell ref="E70:E73"/>
    <mergeCell ref="H70:H73"/>
    <mergeCell ref="I70:I73"/>
    <mergeCell ref="J70:J73"/>
    <mergeCell ref="V61:V66"/>
    <mergeCell ref="W61:W66"/>
    <mergeCell ref="A67:A69"/>
    <mergeCell ref="B67:B69"/>
    <mergeCell ref="C67:C69"/>
    <mergeCell ref="D67:D69"/>
    <mergeCell ref="E67:E69"/>
    <mergeCell ref="H67:H69"/>
    <mergeCell ref="I67:I69"/>
    <mergeCell ref="J67:J69"/>
    <mergeCell ref="V55:V60"/>
    <mergeCell ref="W55:W60"/>
    <mergeCell ref="A61:A66"/>
    <mergeCell ref="B61:B66"/>
    <mergeCell ref="C61:C66"/>
    <mergeCell ref="D61:D66"/>
    <mergeCell ref="E61:E66"/>
    <mergeCell ref="H61:H66"/>
    <mergeCell ref="I61:I66"/>
    <mergeCell ref="J61:J66"/>
    <mergeCell ref="J53:J54"/>
    <mergeCell ref="A55:A60"/>
    <mergeCell ref="B55:B60"/>
    <mergeCell ref="C55:C60"/>
    <mergeCell ref="D55:D60"/>
    <mergeCell ref="E55:E60"/>
    <mergeCell ref="H55:H60"/>
    <mergeCell ref="G55:G60"/>
    <mergeCell ref="I55:I60"/>
    <mergeCell ref="J55:J60"/>
    <mergeCell ref="H49:H51"/>
    <mergeCell ref="J49:J51"/>
    <mergeCell ref="V49:V51"/>
    <mergeCell ref="W49:W51"/>
    <mergeCell ref="A53:A54"/>
    <mergeCell ref="B53:B54"/>
    <mergeCell ref="C53:C54"/>
    <mergeCell ref="D53:D54"/>
    <mergeCell ref="H53:H54"/>
    <mergeCell ref="I53:I54"/>
    <mergeCell ref="C44:C48"/>
    <mergeCell ref="D44:D48"/>
    <mergeCell ref="E44:E48"/>
    <mergeCell ref="H44:H48"/>
    <mergeCell ref="I44:I48"/>
    <mergeCell ref="A49:A51"/>
    <mergeCell ref="B49:B51"/>
    <mergeCell ref="C49:C51"/>
    <mergeCell ref="D49:D51"/>
    <mergeCell ref="E49:E51"/>
    <mergeCell ref="W36:W38"/>
    <mergeCell ref="A42:A43"/>
    <mergeCell ref="B42:B43"/>
    <mergeCell ref="C42:C43"/>
    <mergeCell ref="D42:D43"/>
    <mergeCell ref="E42:E43"/>
    <mergeCell ref="H42:H43"/>
    <mergeCell ref="I42:I43"/>
    <mergeCell ref="J42:J43"/>
    <mergeCell ref="V42:V43"/>
    <mergeCell ref="W32:W35"/>
    <mergeCell ref="A36:A38"/>
    <mergeCell ref="B36:B38"/>
    <mergeCell ref="C36:C38"/>
    <mergeCell ref="D36:D38"/>
    <mergeCell ref="E36:E38"/>
    <mergeCell ref="H36:H38"/>
    <mergeCell ref="I36:I38"/>
    <mergeCell ref="J36:J38"/>
    <mergeCell ref="V36:V38"/>
    <mergeCell ref="W28:W31"/>
    <mergeCell ref="A32:A35"/>
    <mergeCell ref="B32:B35"/>
    <mergeCell ref="C32:C35"/>
    <mergeCell ref="D32:D35"/>
    <mergeCell ref="E32:E35"/>
    <mergeCell ref="H32:H35"/>
    <mergeCell ref="I32:I35"/>
    <mergeCell ref="J32:J35"/>
    <mergeCell ref="V32:V35"/>
    <mergeCell ref="W23:W27"/>
    <mergeCell ref="A28:A31"/>
    <mergeCell ref="B28:B31"/>
    <mergeCell ref="C28:C31"/>
    <mergeCell ref="D28:D31"/>
    <mergeCell ref="E28:E31"/>
    <mergeCell ref="H28:H31"/>
    <mergeCell ref="I28:I31"/>
    <mergeCell ref="J28:J31"/>
    <mergeCell ref="V28:V31"/>
    <mergeCell ref="W20:W22"/>
    <mergeCell ref="A23:A27"/>
    <mergeCell ref="B23:B27"/>
    <mergeCell ref="C23:C27"/>
    <mergeCell ref="D23:D27"/>
    <mergeCell ref="E23:E27"/>
    <mergeCell ref="H23:H27"/>
    <mergeCell ref="I23:I27"/>
    <mergeCell ref="J23:J27"/>
    <mergeCell ref="V23:V27"/>
    <mergeCell ref="W17:W19"/>
    <mergeCell ref="A20:A22"/>
    <mergeCell ref="B20:B22"/>
    <mergeCell ref="C20:C22"/>
    <mergeCell ref="D20:D22"/>
    <mergeCell ref="E20:E22"/>
    <mergeCell ref="H20:H22"/>
    <mergeCell ref="I20:I22"/>
    <mergeCell ref="J20:J22"/>
    <mergeCell ref="V20:V22"/>
    <mergeCell ref="W14:W16"/>
    <mergeCell ref="A17:A19"/>
    <mergeCell ref="B17:B19"/>
    <mergeCell ref="C17:C19"/>
    <mergeCell ref="D17:D19"/>
    <mergeCell ref="E17:E19"/>
    <mergeCell ref="H17:H19"/>
    <mergeCell ref="I17:I19"/>
    <mergeCell ref="J17:J19"/>
    <mergeCell ref="V17:V19"/>
    <mergeCell ref="W11:W13"/>
    <mergeCell ref="A14:A16"/>
    <mergeCell ref="B14:B16"/>
    <mergeCell ref="C14:C16"/>
    <mergeCell ref="D14:D16"/>
    <mergeCell ref="E14:E16"/>
    <mergeCell ref="H14:H16"/>
    <mergeCell ref="I14:I16"/>
    <mergeCell ref="J14:J16"/>
    <mergeCell ref="V14:V16"/>
    <mergeCell ref="W9:W10"/>
    <mergeCell ref="A11:A13"/>
    <mergeCell ref="B11:B13"/>
    <mergeCell ref="C11:C13"/>
    <mergeCell ref="D11:D13"/>
    <mergeCell ref="E11:E13"/>
    <mergeCell ref="H11:H13"/>
    <mergeCell ref="I11:I13"/>
    <mergeCell ref="J11:J13"/>
    <mergeCell ref="V11:V13"/>
    <mergeCell ref="A9:A10"/>
    <mergeCell ref="B9:B10"/>
    <mergeCell ref="C9:C10"/>
    <mergeCell ref="D9:D10"/>
    <mergeCell ref="E9:E10"/>
    <mergeCell ref="F9:F10"/>
    <mergeCell ref="L1:R1"/>
    <mergeCell ref="D1:K1"/>
    <mergeCell ref="D2:R2"/>
    <mergeCell ref="A3:C3"/>
    <mergeCell ref="D147:W147"/>
    <mergeCell ref="K9:N9"/>
    <mergeCell ref="O9:V9"/>
    <mergeCell ref="S1:V1"/>
    <mergeCell ref="S2:V2"/>
    <mergeCell ref="B1:C2"/>
    <mergeCell ref="O150:V150"/>
    <mergeCell ref="B150:B151"/>
    <mergeCell ref="A147:C147"/>
    <mergeCell ref="A150:A151"/>
    <mergeCell ref="C150:C151"/>
    <mergeCell ref="D148:W148"/>
    <mergeCell ref="H150:J150"/>
    <mergeCell ref="W150:W151"/>
    <mergeCell ref="K150:N150"/>
    <mergeCell ref="E150:E151"/>
    <mergeCell ref="N157:Q157"/>
    <mergeCell ref="R157:U157"/>
    <mergeCell ref="A156:D156"/>
    <mergeCell ref="E156:I156"/>
    <mergeCell ref="J156:M156"/>
    <mergeCell ref="N156:Q156"/>
    <mergeCell ref="R156:U156"/>
    <mergeCell ref="D39:D41"/>
    <mergeCell ref="E39:E41"/>
    <mergeCell ref="A157:D157"/>
    <mergeCell ref="E157:I157"/>
    <mergeCell ref="J157:M157"/>
    <mergeCell ref="F150:F151"/>
    <mergeCell ref="D150:D151"/>
    <mergeCell ref="A148:C148"/>
    <mergeCell ref="A44:A48"/>
    <mergeCell ref="B44:B48"/>
    <mergeCell ref="G9:G10"/>
    <mergeCell ref="G11:G13"/>
    <mergeCell ref="G14:G16"/>
    <mergeCell ref="G17:G19"/>
    <mergeCell ref="G23:G27"/>
    <mergeCell ref="H9:J9"/>
    <mergeCell ref="G36:G38"/>
    <mergeCell ref="G44:G48"/>
    <mergeCell ref="G49:G51"/>
    <mergeCell ref="A39:A41"/>
    <mergeCell ref="B39:B41"/>
    <mergeCell ref="J112:J113"/>
    <mergeCell ref="H112:H113"/>
    <mergeCell ref="I112:I113"/>
    <mergeCell ref="J44:J48"/>
    <mergeCell ref="C39:C41"/>
    <mergeCell ref="G67:G69"/>
    <mergeCell ref="G74:G78"/>
    <mergeCell ref="G79:G81"/>
    <mergeCell ref="G82:G85"/>
    <mergeCell ref="G116:G117"/>
    <mergeCell ref="A112:A113"/>
    <mergeCell ref="B112:B113"/>
    <mergeCell ref="C112:C113"/>
    <mergeCell ref="D112:D113"/>
    <mergeCell ref="E112:E113"/>
    <mergeCell ref="G150:G151"/>
    <mergeCell ref="G20:G21"/>
    <mergeCell ref="G29:G31"/>
    <mergeCell ref="G39:G41"/>
    <mergeCell ref="G112:G113"/>
    <mergeCell ref="G86:G89"/>
    <mergeCell ref="G90:G92"/>
    <mergeCell ref="G130:G133"/>
    <mergeCell ref="G138:G140"/>
    <mergeCell ref="G61:G66"/>
    <mergeCell ref="H39:H41"/>
    <mergeCell ref="I39:I41"/>
    <mergeCell ref="J39:J41"/>
    <mergeCell ref="V39:V41"/>
    <mergeCell ref="W39:W41"/>
    <mergeCell ref="G52:G54"/>
    <mergeCell ref="W42:W43"/>
    <mergeCell ref="V44:V48"/>
    <mergeCell ref="W44:W48"/>
    <mergeCell ref="I49:I51"/>
    <mergeCell ref="W138:W140"/>
    <mergeCell ref="D138:D140"/>
    <mergeCell ref="E138:E140"/>
    <mergeCell ref="C138:C140"/>
    <mergeCell ref="F136:F137"/>
    <mergeCell ref="G136:G137"/>
    <mergeCell ref="H136:H137"/>
    <mergeCell ref="I136:I137"/>
    <mergeCell ref="V136:V137"/>
    <mergeCell ref="H138:H140"/>
    <mergeCell ref="A136:A137"/>
    <mergeCell ref="B136:B137"/>
    <mergeCell ref="C136:C137"/>
    <mergeCell ref="D136:D137"/>
    <mergeCell ref="E136:E137"/>
    <mergeCell ref="B138:B140"/>
    <mergeCell ref="J136:J137"/>
    <mergeCell ref="K136:K137"/>
    <mergeCell ref="L136:L137"/>
    <mergeCell ref="M136:M137"/>
    <mergeCell ref="N136:N137"/>
    <mergeCell ref="J138:J140"/>
    <mergeCell ref="M141:M142"/>
    <mergeCell ref="N141:N142"/>
    <mergeCell ref="V141:V142"/>
    <mergeCell ref="W141:W142"/>
    <mergeCell ref="F141:F142"/>
    <mergeCell ref="G141:G142"/>
    <mergeCell ref="H141:H142"/>
    <mergeCell ref="I141:I142"/>
    <mergeCell ref="J141:J142"/>
  </mergeCells>
  <printOptions horizontalCentered="1" verticalCentered="1"/>
  <pageMargins left="0.1968503937007874" right="0.15748031496062992" top="0.44" bottom="0.3937007874015748" header="0" footer="0"/>
  <pageSetup horizontalDpi="600" verticalDpi="600" orientation="landscape" scale="45" r:id="rId2"/>
  <headerFooter>
    <oddFooter>&amp;R______________________________________</oddFooter>
  </headerFooter>
  <drawing r:id="rId1"/>
</worksheet>
</file>

<file path=xl/worksheets/sheet2.xml><?xml version="1.0" encoding="utf-8"?>
<worksheet xmlns="http://schemas.openxmlformats.org/spreadsheetml/2006/main" xmlns:r="http://schemas.openxmlformats.org/officeDocument/2006/relationships">
  <dimension ref="C12:E20"/>
  <sheetViews>
    <sheetView zoomScalePageLayoutView="0" workbookViewId="0" topLeftCell="A1">
      <selection activeCell="D25" sqref="D25"/>
    </sheetView>
  </sheetViews>
  <sheetFormatPr defaultColWidth="11.421875" defaultRowHeight="15"/>
  <sheetData>
    <row r="12" ht="15">
      <c r="C12" s="5"/>
    </row>
    <row r="20" spans="3:5" ht="15">
      <c r="C20" s="158"/>
      <c r="D20" s="159"/>
      <c r="E20" s="160"/>
    </row>
  </sheetData>
  <sheetProtection/>
  <mergeCells count="1">
    <mergeCell ref="C20:E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Mayra Leguizamon</cp:lastModifiedBy>
  <cp:lastPrinted>2013-02-01T13:45:01Z</cp:lastPrinted>
  <dcterms:created xsi:type="dcterms:W3CDTF">2011-03-03T15:32:11Z</dcterms:created>
  <dcterms:modified xsi:type="dcterms:W3CDTF">2013-10-04T14:17:33Z</dcterms:modified>
  <cp:category/>
  <cp:version/>
  <cp:contentType/>
  <cp:contentStatus/>
</cp:coreProperties>
</file>