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615" windowHeight="11475" activeTab="0"/>
  </bookViews>
  <sheets>
    <sheet name="Plan A. Hacienda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john.caro</author>
  </authors>
  <commentList>
    <comment ref="AJ8" authorId="0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Colocar el numero y el tipo teniendo en cuenta las siguientes convenciones :
 P.I : PRIMERA INFANCIA
I : INFANCIA
AD S: ADOLESCENCIA
JUV : JUVENTUD
AD :ADULTOS
AD M : ADULTOS MAYORES
MUJERES/HOMBRES
VCA : VICTIMAS DEL CONFLICTO ARMADO
DISCAP : DISCAPACITADOS
AFRO : AFRODECENDIENTES
IND : INDIGENAS
OTROS :  
C.G : COMUNIDAD EN GENERAL
AM : ADMINISTRACION MUNICIPAL</t>
        </r>
      </text>
    </comment>
    <comment ref="AK8" authorId="0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Medio de evidencia, informe, registro fotografico. Planilla , etc</t>
        </r>
      </text>
    </comment>
    <comment ref="AL8" authorId="0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Depencias Implicadas</t>
        </r>
      </text>
    </comment>
    <comment ref="AM8" authorId="0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Responsables de las metas</t>
        </r>
      </text>
    </comment>
  </commentList>
</comments>
</file>

<file path=xl/sharedStrings.xml><?xml version="1.0" encoding="utf-8"?>
<sst xmlns="http://schemas.openxmlformats.org/spreadsheetml/2006/main" count="123" uniqueCount="100">
  <si>
    <t>PLAN DE ACCION SECRETARIA DE HACIENDA</t>
  </si>
  <si>
    <t xml:space="preserve">DIMENSION/ EJE </t>
  </si>
  <si>
    <t>SECTOR (LINEA DE ACCION)</t>
  </si>
  <si>
    <t>INSTITUCION EN MARCHA</t>
  </si>
  <si>
    <t>HACIENDA</t>
  </si>
  <si>
    <t xml:space="preserve">SUBPROGRAMA </t>
  </si>
  <si>
    <t xml:space="preserve">CODIGO DEL PROYECTO </t>
  </si>
  <si>
    <t xml:space="preserve">MACROPROYECTOS ESTRATEGICOS </t>
  </si>
  <si>
    <t>ACTIVIDADES</t>
  </si>
  <si>
    <t>VALOR ESPERADO  ACTIVIDAD (UNIDAD DE MEDIDA)</t>
  </si>
  <si>
    <t>AVANCE DE LA ACTIVIDAD</t>
  </si>
  <si>
    <t>META DE PRODUCTO</t>
  </si>
  <si>
    <t>NOMBRE DEL INDICADOR META DE PRODUCTO</t>
  </si>
  <si>
    <t>LINEA BASE INDICADOR PRODUCTO DIC. 2011</t>
  </si>
  <si>
    <t>VALOR ESPERADO DEL INDICADOR PRODUCTO CUATRIENIO</t>
  </si>
  <si>
    <t xml:space="preserve"> PROGRAMADO INGRESOS CORRIENTES DE LIBRE DESTINACION (RECURSO PROPIO)</t>
  </si>
  <si>
    <t>EJECUTADO INGRESOS CORRIENTES DE LIBRE DESTINACION (RECURSO PROPIO)</t>
  </si>
  <si>
    <t xml:space="preserve"> PROGRAMADO SGP  ESPECIFICO</t>
  </si>
  <si>
    <t xml:space="preserve"> EJECUTADO SGP  ESPECIFICO</t>
  </si>
  <si>
    <t xml:space="preserve"> PROGRAMADO SGP OTROS SECTORES</t>
  </si>
  <si>
    <t xml:space="preserve"> EJECUTADO SGP OTROS SECTORES</t>
  </si>
  <si>
    <t xml:space="preserve"> PROGRAMADO CREDITO </t>
  </si>
  <si>
    <t xml:space="preserve">EJECUTADO CREDITO </t>
  </si>
  <si>
    <t xml:space="preserve">PROGRAMADO REGALIAS </t>
  </si>
  <si>
    <t xml:space="preserve">EJECUTADO  REGALIAS </t>
  </si>
  <si>
    <t xml:space="preserve">PROGRAMADO APORTES TRANSFERENCIAS COFINANCIACION NACION </t>
  </si>
  <si>
    <t xml:space="preserve">EJECUTADO  APORTES TRANSFERENCIAS COFINANCIACION NACION </t>
  </si>
  <si>
    <t xml:space="preserve">PROGRAMADO APORTES TRANSFERENCIAS COFINANCIACION DEPARTAMENTO  </t>
  </si>
  <si>
    <t xml:space="preserve"> EJECUTADO APORTES TRANSFERENCIAS COFINANCIACION DEPARTAMENTO  </t>
  </si>
  <si>
    <t xml:space="preserve"> PROGRAMADO OTROS INGRESOS </t>
  </si>
  <si>
    <t xml:space="preserve"> EJECUTADO OTROS INGRESOS </t>
  </si>
  <si>
    <t>RECURSOS PROGRAMADOS  2012 (MILES DE PESOS)</t>
  </si>
  <si>
    <t xml:space="preserve">RECURSOS EJECUTADOS 2012 (MILES DE PESOS) </t>
  </si>
  <si>
    <t>POBLACION BENEFICIADA</t>
  </si>
  <si>
    <t xml:space="preserve">COOPERANTE </t>
  </si>
  <si>
    <t>RESPONSABLE DIRECTO</t>
  </si>
  <si>
    <t>PROGRAMA</t>
  </si>
  <si>
    <t xml:space="preserve"> META DE RESULTADO</t>
  </si>
  <si>
    <t>NOMBRE DEL INDICADOR META DE RESULTADO</t>
  </si>
  <si>
    <t>LINEA BASE DIC. 2011</t>
  </si>
  <si>
    <t>VALOR ESPERADO RESULTADO CUATRIENIO</t>
  </si>
  <si>
    <t>RECOJO Y SIEMBRO</t>
  </si>
  <si>
    <t>Implementar una (1) estrategia para la recuperación de cartera del municipio de Mosquera durante el cuatrienio</t>
  </si>
  <si>
    <t>Estrategia de Recuperación de Cartera del Municipio</t>
  </si>
  <si>
    <t>SECRETARIA DE HACIENDA</t>
  </si>
  <si>
    <t>FORTALECIMIENTO DE LAS FINANZAS MUNICIPALES</t>
  </si>
  <si>
    <t>Lograr el aumento de los Ingresos Propios en un 10%</t>
  </si>
  <si>
    <t>Aumento de Ingresos Propios</t>
  </si>
  <si>
    <t>BASE INGRESOS DIC 2011 $41.198.000</t>
  </si>
  <si>
    <t>Implementar cuatro (4) campañas en el cuatrienio denominada "Paga tus impuestos" con periodicidad anual, dirigida a la población mosqueruna</t>
  </si>
  <si>
    <t>Campañas "Paga tus Impuestos"</t>
  </si>
  <si>
    <t xml:space="preserve">Realizar un (1) análisis de la estructura de ingresos propios del municipio y definir una estrategia  fortalecer las finanzas del Municipio en los próximos cuatro años           </t>
  </si>
  <si>
    <t>Estrategia de Análisis de Ingresos y fortalecimiento de Finanzas del Municipio</t>
  </si>
  <si>
    <t>Implementar una (1) Estrategia para la descentralización de los puntos de pago de impuestos del municipio en el cuatrienio</t>
  </si>
  <si>
    <t>Estrategia de descentralización de pago de impuestos</t>
  </si>
  <si>
    <t>Realizar una (1) Estrategia tributaria para la atracción de la inversión al Municipio de Mosquera, durante el cuatrienio</t>
  </si>
  <si>
    <t>Estrategia tributaria para la atracción de la inversión</t>
  </si>
  <si>
    <t>Implementar el (1) Proyecto de Fiscalización de la deuda "Cumpliendo con mis obligaciones Tributarias" durante el cuatrienio dirigida a la población mosqueruna</t>
  </si>
  <si>
    <t>Proyecto de Fiscalización de la deuda "Cumpliendo con mis obligaciones tributarias"</t>
  </si>
  <si>
    <t>VERIFICACION</t>
  </si>
  <si>
    <t>PLAN DE DESARROLLO:  Gobierno Siempre en Marcha  Mosquera  Ciudad de Oportunidades" 2012-2015</t>
  </si>
  <si>
    <t>Envío oficios persuasivos a procesos de cobro de los años 2003 al 2011</t>
  </si>
  <si>
    <t>Envío titulos ejecutivos (resoluciones)</t>
  </si>
  <si>
    <t>Envío citaciones</t>
  </si>
  <si>
    <t>Envío mandamientos de pago</t>
  </si>
  <si>
    <t>C.G.</t>
  </si>
  <si>
    <t>Informe</t>
  </si>
  <si>
    <t>Registro Fotografico</t>
  </si>
  <si>
    <t>Formulación de estrategias en el área de Gestión Financiera tendientes a mantener, fortalecer las finanzas del municipio y crear una cultura tributaria y realizar la evaluación de las proyecciones de ingresos establecidas en el marco fiscal</t>
  </si>
  <si>
    <t>AM</t>
  </si>
  <si>
    <t>Instalación de puntos de información y pago en diferentes lugares y barrios del municipio</t>
  </si>
  <si>
    <t>CG</t>
  </si>
  <si>
    <t>Yinna Paola Ubaque</t>
  </si>
  <si>
    <t>Jairo Merchan</t>
  </si>
  <si>
    <t xml:space="preserve">Alberto Imedio </t>
  </si>
  <si>
    <t xml:space="preserve">Procesos integrales de organización institucional y reorganizacion administrativa para fortalecer las finanzas del municipio de Mosquera con el fin de incrementar los ingresos propios </t>
  </si>
  <si>
    <t>VALOR PROGRAMADO INDICADOR PRODUCTO  2013</t>
  </si>
  <si>
    <t>VALOR  EJECUTADO INDICADOR PRODUCTO 1ª TRIMESTRE 2013</t>
  </si>
  <si>
    <t>VALOR EJECUTADO INDICADOR PRODUCTO 2ª TRIMESTRE 2013</t>
  </si>
  <si>
    <t>VALOR EJECUTADO INDICADOR PRODUCTO  2013</t>
  </si>
  <si>
    <t>EJECUCION 1 TRIMESTRE</t>
  </si>
  <si>
    <t>EJECUCION 2 TRIMESTRE</t>
  </si>
  <si>
    <t>META RESULTADO ALCANZADA 1ª TRIMESTRE 2013</t>
  </si>
  <si>
    <t>META RESULTADO ALCANZADA 2013</t>
  </si>
  <si>
    <t>META RESULTADO ALCANZADA 2ª TRIMESTRE 2013</t>
  </si>
  <si>
    <t>VALOR DEL INDICADOR DE RESULTADO VIGENCIA 2013</t>
  </si>
  <si>
    <t>Entrega  de facturación a todos los predios del municipio</t>
  </si>
  <si>
    <t>Aplicación Trimestral de Indicadores de autoevaluación financiera</t>
  </si>
  <si>
    <t xml:space="preserve"> Instalación de pasacalles</t>
  </si>
  <si>
    <t>Entrega de Volantes con información tributaria.</t>
  </si>
  <si>
    <t xml:space="preserve">Instalación rompetraficos </t>
  </si>
  <si>
    <t>Adpatación del Estatuto de Rentas a la nueva legislación</t>
  </si>
  <si>
    <t>Capacitación empresarios en temas relacionados con impuestos del municipio de Mosquera</t>
  </si>
  <si>
    <t>Verificación del cumplimiento de la obligación tributaria de cada contribuyente ( evasión y elusión )</t>
  </si>
  <si>
    <t>Verificación de cumplimiento de obligaciones tributarias de las empresas por medio de información suministrada por los parques industriales</t>
  </si>
  <si>
    <t>Capacitación personal de la secretaria  en temas tributarios</t>
  </si>
  <si>
    <t xml:space="preserve">Visitas por sectores especificos a los contribuyentes </t>
  </si>
  <si>
    <t xml:space="preserve">Embargos procesos cobro coactivo </t>
  </si>
  <si>
    <t>Moises Gómez / Olga Higuera</t>
  </si>
  <si>
    <t xml:space="preserve">Katalina Garcia - Olga Higuera 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</si>
</sst>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$-240A]\ #,##0"/>
    <numFmt numFmtId="165" formatCode="0.0%"/>
    <numFmt numFmtId="166" formatCode="_ * #,##0_ ;_ * \-#,##0_ ;_ * &quot;-&quot;_ ;_ @_ "/>
    <numFmt numFmtId="167" formatCode="0.000"/>
    <numFmt numFmtId="168" formatCode="[$$-240A]\ 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600F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0" fillId="0" borderId="4" applyBorder="0" applyAlignment="0">
      <protection/>
    </xf>
    <xf numFmtId="165" fontId="0" fillId="0" borderId="4" applyBorder="0" applyAlignment="0">
      <protection/>
    </xf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66" fontId="6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5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0" fillId="0" borderId="9" applyNumberFormat="0" applyFill="0" applyAlignment="0" applyProtection="0"/>
    <xf numFmtId="0" fontId="40" fillId="0" borderId="10" applyNumberFormat="0" applyFill="0" applyAlignment="0" applyProtection="0"/>
  </cellStyleXfs>
  <cellXfs count="117">
    <xf numFmtId="0" fontId="0" fillId="0" borderId="0" xfId="0" applyFont="1" applyAlignment="1">
      <alignment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43" fontId="41" fillId="0" borderId="0" xfId="48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41" fillId="33" borderId="0" xfId="0" applyFont="1" applyFill="1" applyAlignment="1">
      <alignment horizontal="center" vertical="center"/>
    </xf>
    <xf numFmtId="0" fontId="42" fillId="15" borderId="11" xfId="0" applyFont="1" applyFill="1" applyBorder="1" applyAlignment="1">
      <alignment horizontal="center" vertical="center" wrapText="1"/>
    </xf>
    <xf numFmtId="0" fontId="42" fillId="15" borderId="12" xfId="0" applyFont="1" applyFill="1" applyBorder="1" applyAlignment="1">
      <alignment horizontal="center" vertical="center" wrapText="1"/>
    </xf>
    <xf numFmtId="0" fontId="42" fillId="15" borderId="13" xfId="0" applyFont="1" applyFill="1" applyBorder="1" applyAlignment="1">
      <alignment horizontal="center" vertical="center" wrapText="1"/>
    </xf>
    <xf numFmtId="0" fontId="42" fillId="15" borderId="14" xfId="0" applyFont="1" applyFill="1" applyBorder="1" applyAlignment="1">
      <alignment horizontal="center" vertical="center" wrapText="1"/>
    </xf>
    <xf numFmtId="4" fontId="5" fillId="34" borderId="14" xfId="0" applyNumberFormat="1" applyFont="1" applyFill="1" applyBorder="1" applyAlignment="1" applyProtection="1">
      <alignment horizontal="center" vertical="center" textRotation="90" wrapText="1"/>
      <protection/>
    </xf>
    <xf numFmtId="4" fontId="5" fillId="35" borderId="14" xfId="0" applyNumberFormat="1" applyFont="1" applyFill="1" applyBorder="1" applyAlignment="1" applyProtection="1">
      <alignment horizontal="center" vertical="center" textRotation="90" wrapText="1"/>
      <protection/>
    </xf>
    <xf numFmtId="4" fontId="5" fillId="19" borderId="14" xfId="0" applyNumberFormat="1" applyFont="1" applyFill="1" applyBorder="1" applyAlignment="1" applyProtection="1">
      <alignment horizontal="center" vertical="center" textRotation="90" wrapText="1"/>
      <protection/>
    </xf>
    <xf numFmtId="0" fontId="42" fillId="16" borderId="15" xfId="0" applyFont="1" applyFill="1" applyBorder="1" applyAlignment="1">
      <alignment horizontal="center" vertical="center" wrapText="1"/>
    </xf>
    <xf numFmtId="0" fontId="42" fillId="16" borderId="16" xfId="0" applyFont="1" applyFill="1" applyBorder="1" applyAlignment="1">
      <alignment horizontal="center" vertical="center" wrapText="1"/>
    </xf>
    <xf numFmtId="0" fontId="42" fillId="16" borderId="14" xfId="0" applyFont="1" applyFill="1" applyBorder="1" applyAlignment="1">
      <alignment horizontal="center" vertical="center" wrapText="1"/>
    </xf>
    <xf numFmtId="0" fontId="42" fillId="16" borderId="17" xfId="0" applyFont="1" applyFill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/>
    </xf>
    <xf numFmtId="9" fontId="41" fillId="0" borderId="18" xfId="61" applyFont="1" applyBorder="1" applyAlignment="1">
      <alignment horizontal="center" vertical="center"/>
    </xf>
    <xf numFmtId="164" fontId="41" fillId="0" borderId="18" xfId="0" applyNumberFormat="1" applyFont="1" applyFill="1" applyBorder="1" applyAlignment="1">
      <alignment horizontal="center" vertical="center" wrapText="1"/>
    </xf>
    <xf numFmtId="9" fontId="41" fillId="0" borderId="19" xfId="61" applyFont="1" applyBorder="1" applyAlignment="1">
      <alignment horizontal="center" vertical="center"/>
    </xf>
    <xf numFmtId="164" fontId="41" fillId="0" borderId="19" xfId="0" applyNumberFormat="1" applyFont="1" applyFill="1" applyBorder="1" applyAlignment="1">
      <alignment horizontal="center" vertical="center" wrapText="1"/>
    </xf>
    <xf numFmtId="164" fontId="41" fillId="0" borderId="20" xfId="0" applyNumberFormat="1" applyFont="1" applyFill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/>
    </xf>
    <xf numFmtId="164" fontId="41" fillId="0" borderId="21" xfId="0" applyNumberFormat="1" applyFont="1" applyFill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/>
    </xf>
    <xf numFmtId="9" fontId="41" fillId="0" borderId="22" xfId="61" applyFont="1" applyBorder="1" applyAlignment="1">
      <alignment horizontal="center" vertical="center"/>
    </xf>
    <xf numFmtId="164" fontId="41" fillId="0" borderId="22" xfId="0" applyNumberFormat="1" applyFont="1" applyFill="1" applyBorder="1" applyAlignment="1">
      <alignment horizontal="center" vertical="center" wrapText="1"/>
    </xf>
    <xf numFmtId="4" fontId="5" fillId="19" borderId="17" xfId="0" applyNumberFormat="1" applyFont="1" applyFill="1" applyBorder="1" applyAlignment="1" applyProtection="1">
      <alignment horizontal="center" vertical="center" textRotation="90" wrapText="1"/>
      <protection/>
    </xf>
    <xf numFmtId="0" fontId="41" fillId="0" borderId="13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9" fontId="41" fillId="0" borderId="23" xfId="61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/>
    </xf>
    <xf numFmtId="9" fontId="41" fillId="0" borderId="14" xfId="61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164" fontId="41" fillId="0" borderId="14" xfId="0" applyNumberFormat="1" applyFont="1" applyFill="1" applyBorder="1" applyAlignment="1">
      <alignment horizontal="center" vertical="center" wrapText="1"/>
    </xf>
    <xf numFmtId="9" fontId="41" fillId="0" borderId="21" xfId="61" applyNumberFormat="1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 wrapText="1"/>
    </xf>
    <xf numFmtId="9" fontId="41" fillId="0" borderId="0" xfId="0" applyNumberFormat="1" applyFont="1" applyAlignment="1">
      <alignment horizontal="center" vertical="center"/>
    </xf>
    <xf numFmtId="0" fontId="41" fillId="0" borderId="13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9" fontId="41" fillId="0" borderId="13" xfId="61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9" fontId="41" fillId="0" borderId="20" xfId="61" applyFont="1" applyBorder="1" applyAlignment="1">
      <alignment horizontal="center" vertical="center"/>
    </xf>
    <xf numFmtId="164" fontId="41" fillId="0" borderId="13" xfId="0" applyNumberFormat="1" applyFont="1" applyFill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9" fontId="41" fillId="0" borderId="13" xfId="0" applyNumberFormat="1" applyFont="1" applyBorder="1" applyAlignment="1">
      <alignment horizontal="center" vertical="center"/>
    </xf>
    <xf numFmtId="1" fontId="41" fillId="0" borderId="19" xfId="61" applyNumberFormat="1" applyFont="1" applyBorder="1" applyAlignment="1">
      <alignment horizontal="center" vertical="center"/>
    </xf>
    <xf numFmtId="9" fontId="41" fillId="0" borderId="19" xfId="0" applyNumberFormat="1" applyFont="1" applyBorder="1" applyAlignment="1">
      <alignment horizontal="center" vertical="center"/>
    </xf>
    <xf numFmtId="1" fontId="41" fillId="0" borderId="19" xfId="0" applyNumberFormat="1" applyFont="1" applyBorder="1" applyAlignment="1">
      <alignment horizontal="center" vertical="center"/>
    </xf>
    <xf numFmtId="164" fontId="41" fillId="0" borderId="25" xfId="0" applyNumberFormat="1" applyFont="1" applyFill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/>
    </xf>
    <xf numFmtId="164" fontId="5" fillId="0" borderId="4" xfId="0" applyNumberFormat="1" applyFont="1" applyFill="1" applyBorder="1" applyAlignment="1" applyProtection="1">
      <alignment horizontal="center" vertical="center" textRotation="90" wrapText="1"/>
      <protection/>
    </xf>
    <xf numFmtId="164" fontId="5" fillId="0" borderId="27" xfId="0" applyNumberFormat="1" applyFont="1" applyFill="1" applyBorder="1" applyAlignment="1" applyProtection="1">
      <alignment horizontal="center" vertical="center" textRotation="90" wrapText="1"/>
      <protection/>
    </xf>
    <xf numFmtId="164" fontId="5" fillId="0" borderId="16" xfId="0" applyNumberFormat="1" applyFont="1" applyFill="1" applyBorder="1" applyAlignment="1" applyProtection="1">
      <alignment horizontal="center" vertical="center" textRotation="90" wrapText="1"/>
      <protection/>
    </xf>
    <xf numFmtId="164" fontId="5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41" fillId="0" borderId="29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2" fillId="0" borderId="30" xfId="0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16" borderId="4" xfId="0" applyFont="1" applyFill="1" applyBorder="1" applyAlignment="1">
      <alignment horizontal="center" vertical="center" wrapText="1"/>
    </xf>
    <xf numFmtId="0" fontId="42" fillId="16" borderId="32" xfId="0" applyFont="1" applyFill="1" applyBorder="1" applyAlignment="1">
      <alignment horizontal="center" vertical="center" wrapText="1"/>
    </xf>
    <xf numFmtId="0" fontId="42" fillId="16" borderId="33" xfId="0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167" fontId="41" fillId="0" borderId="24" xfId="0" applyNumberFormat="1" applyFont="1" applyFill="1" applyBorder="1" applyAlignment="1">
      <alignment horizontal="center" vertical="center" wrapText="1"/>
    </xf>
    <xf numFmtId="9" fontId="41" fillId="0" borderId="13" xfId="0" applyNumberFormat="1" applyFont="1" applyFill="1" applyBorder="1" applyAlignment="1">
      <alignment horizontal="center" vertical="center" wrapText="1"/>
    </xf>
    <xf numFmtId="164" fontId="5" fillId="0" borderId="39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0" xfId="0" applyBorder="1" applyAlignment="1">
      <alignment horizontal="center" vertical="center" textRotation="90" wrapText="1"/>
    </xf>
    <xf numFmtId="0" fontId="0" fillId="0" borderId="4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wrapText="1"/>
    </xf>
    <xf numFmtId="164" fontId="41" fillId="36" borderId="30" xfId="0" applyNumberFormat="1" applyFont="1" applyFill="1" applyBorder="1" applyAlignment="1">
      <alignment horizontal="center" vertical="center"/>
    </xf>
    <xf numFmtId="164" fontId="41" fillId="36" borderId="31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4" fontId="41" fillId="0" borderId="30" xfId="0" applyNumberFormat="1" applyFont="1" applyBorder="1" applyAlignment="1">
      <alignment horizontal="center" vertical="center"/>
    </xf>
    <xf numFmtId="164" fontId="41" fillId="0" borderId="31" xfId="0" applyNumberFormat="1" applyFont="1" applyBorder="1" applyAlignment="1">
      <alignment horizontal="center" vertical="center"/>
    </xf>
    <xf numFmtId="164" fontId="5" fillId="0" borderId="34" xfId="0" applyNumberFormat="1" applyFont="1" applyFill="1" applyBorder="1" applyAlignment="1" applyProtection="1">
      <alignment horizontal="center" vertical="center" textRotation="90" wrapText="1"/>
      <protection/>
    </xf>
    <xf numFmtId="164" fontId="5" fillId="0" borderId="35" xfId="0" applyNumberFormat="1" applyFont="1" applyFill="1" applyBorder="1" applyAlignment="1" applyProtection="1">
      <alignment horizontal="center" vertical="center" textRotation="90" wrapText="1"/>
      <protection/>
    </xf>
    <xf numFmtId="164" fontId="5" fillId="0" borderId="42" xfId="0" applyNumberFormat="1" applyFont="1" applyFill="1" applyBorder="1" applyAlignment="1" applyProtection="1">
      <alignment horizontal="center" vertical="center" textRotation="90" wrapText="1"/>
      <protection/>
    </xf>
    <xf numFmtId="0" fontId="41" fillId="0" borderId="31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168" fontId="41" fillId="36" borderId="30" xfId="0" applyNumberFormat="1" applyFont="1" applyFill="1" applyBorder="1" applyAlignment="1">
      <alignment horizontal="center" vertical="center"/>
    </xf>
    <xf numFmtId="168" fontId="41" fillId="36" borderId="31" xfId="0" applyNumberFormat="1" applyFont="1" applyFill="1" applyBorder="1" applyAlignment="1">
      <alignment horizontal="center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2" xfId="45"/>
    <cellStyle name="Estilo 2 3" xfId="46"/>
    <cellStyle name="Incorrecto" xfId="47"/>
    <cellStyle name="Comma" xfId="48"/>
    <cellStyle name="Comma [0]" xfId="49"/>
    <cellStyle name="Millares 4" xfId="50"/>
    <cellStyle name="Currency" xfId="51"/>
    <cellStyle name="Currency [0]" xfId="52"/>
    <cellStyle name="Neutral" xfId="53"/>
    <cellStyle name="Normal 10" xfId="54"/>
    <cellStyle name="Normal 12 2" xfId="55"/>
    <cellStyle name="Normal 2" xfId="56"/>
    <cellStyle name="Normal 3" xfId="57"/>
    <cellStyle name="Normal 4 2" xfId="58"/>
    <cellStyle name="Normal 7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571500</xdr:colOff>
      <xdr:row>2</xdr:row>
      <xdr:rowOff>114300</xdr:rowOff>
    </xdr:from>
    <xdr:to>
      <xdr:col>11</xdr:col>
      <xdr:colOff>1000125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63475" y="400050"/>
          <a:ext cx="1447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3</xdr:row>
      <xdr:rowOff>47625</xdr:rowOff>
    </xdr:from>
    <xdr:to>
      <xdr:col>16</xdr:col>
      <xdr:colOff>733425</xdr:colOff>
      <xdr:row>6</xdr:row>
      <xdr:rowOff>38100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82725" y="476250"/>
          <a:ext cx="4095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27"/>
  <sheetViews>
    <sheetView showGridLines="0" tabSelected="1" zoomScale="85" zoomScaleNormal="85" zoomScalePageLayoutView="0" workbookViewId="0" topLeftCell="A1">
      <selection activeCell="F23" sqref="F23"/>
    </sheetView>
  </sheetViews>
  <sheetFormatPr defaultColWidth="11.421875" defaultRowHeight="15"/>
  <cols>
    <col min="1" max="1" width="4.421875" style="3" customWidth="1"/>
    <col min="2" max="2" width="17.8515625" style="3" customWidth="1"/>
    <col min="3" max="3" width="14.8515625" style="3" customWidth="1"/>
    <col min="4" max="4" width="31.140625" style="3" customWidth="1"/>
    <col min="5" max="5" width="28.00390625" style="3" customWidth="1"/>
    <col min="6" max="9" width="15.28125" style="3" customWidth="1"/>
    <col min="10" max="10" width="22.421875" style="3" customWidth="1"/>
    <col min="11" max="12" width="15.28125" style="3" customWidth="1"/>
    <col min="13" max="13" width="11.57421875" style="3" bestFit="1" customWidth="1"/>
    <col min="14" max="14" width="12.421875" style="3" customWidth="1"/>
    <col min="15" max="15" width="14.421875" style="3" customWidth="1"/>
    <col min="16" max="16" width="14.28125" style="3" customWidth="1"/>
    <col min="17" max="17" width="13.140625" style="3" customWidth="1"/>
    <col min="18" max="19" width="9.8515625" style="3" bestFit="1" customWidth="1"/>
    <col min="20" max="23" width="5.57421875" style="3" bestFit="1" customWidth="1"/>
    <col min="24" max="27" width="3.57421875" style="3" bestFit="1" customWidth="1"/>
    <col min="28" max="29" width="7.7109375" style="3" bestFit="1" customWidth="1"/>
    <col min="30" max="31" width="9.8515625" style="3" bestFit="1" customWidth="1"/>
    <col min="32" max="33" width="5.57421875" style="3" bestFit="1" customWidth="1"/>
    <col min="34" max="34" width="7.7109375" style="3" bestFit="1" customWidth="1"/>
    <col min="35" max="35" width="8.28125" style="3" customWidth="1"/>
    <col min="36" max="36" width="5.57421875" style="3" bestFit="1" customWidth="1"/>
    <col min="37" max="37" width="10.00390625" style="3" customWidth="1"/>
    <col min="38" max="38" width="8.57421875" style="3" customWidth="1"/>
    <col min="39" max="39" width="8.00390625" style="3" customWidth="1"/>
    <col min="40" max="40" width="13.7109375" style="3" customWidth="1"/>
    <col min="41" max="42" width="13.28125" style="3" bestFit="1" customWidth="1"/>
    <col min="43" max="43" width="12.421875" style="3" bestFit="1" customWidth="1"/>
    <col min="44" max="44" width="12.7109375" style="3" bestFit="1" customWidth="1"/>
    <col min="45" max="45" width="12.57421875" style="3" bestFit="1" customWidth="1"/>
    <col min="46" max="46" width="12.57421875" style="3" customWidth="1"/>
    <col min="47" max="48" width="13.140625" style="3" bestFit="1" customWidth="1"/>
    <col min="49" max="16384" width="11.421875" style="3" customWidth="1"/>
  </cols>
  <sheetData>
    <row r="1" ht="11.25"/>
    <row r="2" spans="2:39" s="1" customFormat="1" ht="11.25">
      <c r="B2" s="2"/>
      <c r="D2" s="2"/>
      <c r="E2" s="2"/>
      <c r="F2" s="2"/>
      <c r="G2" s="2"/>
      <c r="H2" s="2"/>
      <c r="I2" s="2"/>
      <c r="J2" s="2"/>
      <c r="K2" s="74" t="s">
        <v>60</v>
      </c>
      <c r="L2" s="74"/>
      <c r="M2" s="74"/>
      <c r="N2" s="74"/>
      <c r="O2" s="74"/>
      <c r="P2" s="74"/>
      <c r="Q2" s="74"/>
      <c r="R2" s="74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2:39" s="1" customFormat="1" ht="11.25">
      <c r="B3" s="2"/>
      <c r="D3" s="2"/>
      <c r="E3" s="2"/>
      <c r="F3" s="2"/>
      <c r="G3" s="2"/>
      <c r="H3" s="2"/>
      <c r="I3" s="2"/>
      <c r="J3" s="2"/>
      <c r="K3" s="74" t="s">
        <v>0</v>
      </c>
      <c r="L3" s="74"/>
      <c r="M3" s="74"/>
      <c r="N3" s="74"/>
      <c r="O3" s="74"/>
      <c r="P3" s="74"/>
      <c r="Q3" s="74"/>
      <c r="R3" s="74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ht="11.25"/>
    <row r="5" spans="2:39" ht="11.25">
      <c r="B5" s="75" t="s">
        <v>1</v>
      </c>
      <c r="C5" s="76"/>
      <c r="D5" s="76"/>
      <c r="E5" s="77"/>
      <c r="F5" s="75" t="s">
        <v>2</v>
      </c>
      <c r="G5" s="76"/>
      <c r="H5" s="77"/>
      <c r="AJ5" s="2"/>
      <c r="AK5" s="2"/>
      <c r="AL5" s="2"/>
      <c r="AM5" s="2"/>
    </row>
    <row r="6" spans="2:39" ht="11.25">
      <c r="B6" s="78" t="s">
        <v>3</v>
      </c>
      <c r="C6" s="79"/>
      <c r="D6" s="79"/>
      <c r="E6" s="80"/>
      <c r="F6" s="78" t="s">
        <v>4</v>
      </c>
      <c r="G6" s="79"/>
      <c r="H6" s="80"/>
      <c r="AJ6" s="2"/>
      <c r="AK6" s="2"/>
      <c r="AL6" s="2"/>
      <c r="AM6" s="2"/>
    </row>
    <row r="7" spans="2:39" ht="12" thickBot="1">
      <c r="B7" s="4"/>
      <c r="C7" s="5"/>
      <c r="D7" s="4"/>
      <c r="E7" s="5"/>
      <c r="F7" s="4"/>
      <c r="G7" s="5"/>
      <c r="H7" s="4"/>
      <c r="I7" s="4"/>
      <c r="J7" s="4"/>
      <c r="K7" s="4"/>
      <c r="L7" s="6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1:48" ht="147.75" customHeight="1" thickBot="1">
      <c r="A8" s="9">
        <v>1</v>
      </c>
      <c r="B8" s="10" t="s">
        <v>5</v>
      </c>
      <c r="C8" s="11" t="s">
        <v>6</v>
      </c>
      <c r="D8" s="12" t="s">
        <v>7</v>
      </c>
      <c r="E8" s="13" t="s">
        <v>8</v>
      </c>
      <c r="F8" s="13" t="s">
        <v>9</v>
      </c>
      <c r="G8" s="13" t="s">
        <v>80</v>
      </c>
      <c r="H8" s="13" t="s">
        <v>81</v>
      </c>
      <c r="I8" s="13" t="s">
        <v>10</v>
      </c>
      <c r="J8" s="13" t="s">
        <v>11</v>
      </c>
      <c r="K8" s="13" t="s">
        <v>12</v>
      </c>
      <c r="L8" s="13" t="s">
        <v>13</v>
      </c>
      <c r="M8" s="13" t="s">
        <v>14</v>
      </c>
      <c r="N8" s="13" t="s">
        <v>76</v>
      </c>
      <c r="O8" s="13" t="s">
        <v>77</v>
      </c>
      <c r="P8" s="13" t="s">
        <v>78</v>
      </c>
      <c r="Q8" s="13" t="s">
        <v>79</v>
      </c>
      <c r="R8" s="14" t="s">
        <v>15</v>
      </c>
      <c r="S8" s="15" t="s">
        <v>16</v>
      </c>
      <c r="T8" s="14" t="s">
        <v>17</v>
      </c>
      <c r="U8" s="15" t="s">
        <v>18</v>
      </c>
      <c r="V8" s="14" t="s">
        <v>19</v>
      </c>
      <c r="W8" s="15" t="s">
        <v>20</v>
      </c>
      <c r="X8" s="14" t="s">
        <v>21</v>
      </c>
      <c r="Y8" s="15" t="s">
        <v>22</v>
      </c>
      <c r="Z8" s="14" t="s">
        <v>23</v>
      </c>
      <c r="AA8" s="15" t="s">
        <v>24</v>
      </c>
      <c r="AB8" s="14" t="s">
        <v>25</v>
      </c>
      <c r="AC8" s="15" t="s">
        <v>26</v>
      </c>
      <c r="AD8" s="14" t="s">
        <v>27</v>
      </c>
      <c r="AE8" s="15" t="s">
        <v>28</v>
      </c>
      <c r="AF8" s="14" t="s">
        <v>29</v>
      </c>
      <c r="AG8" s="15" t="s">
        <v>30</v>
      </c>
      <c r="AH8" s="14" t="s">
        <v>31</v>
      </c>
      <c r="AI8" s="15" t="s">
        <v>32</v>
      </c>
      <c r="AJ8" s="16" t="s">
        <v>33</v>
      </c>
      <c r="AK8" s="16" t="s">
        <v>59</v>
      </c>
      <c r="AL8" s="16" t="s">
        <v>34</v>
      </c>
      <c r="AM8" s="32" t="s">
        <v>35</v>
      </c>
      <c r="AN8" s="17" t="s">
        <v>36</v>
      </c>
      <c r="AO8" s="18" t="s">
        <v>37</v>
      </c>
      <c r="AP8" s="18" t="s">
        <v>38</v>
      </c>
      <c r="AQ8" s="19" t="s">
        <v>39</v>
      </c>
      <c r="AR8" s="19" t="s">
        <v>40</v>
      </c>
      <c r="AS8" s="19" t="s">
        <v>85</v>
      </c>
      <c r="AT8" s="19" t="s">
        <v>82</v>
      </c>
      <c r="AU8" s="19" t="s">
        <v>84</v>
      </c>
      <c r="AV8" s="20" t="s">
        <v>83</v>
      </c>
    </row>
    <row r="9" spans="2:48" ht="96" customHeight="1">
      <c r="B9" s="68" t="s">
        <v>41</v>
      </c>
      <c r="C9" s="68"/>
      <c r="D9" s="68" t="s">
        <v>75</v>
      </c>
      <c r="E9" s="38" t="s">
        <v>61</v>
      </c>
      <c r="F9" s="27">
        <v>1100</v>
      </c>
      <c r="G9" s="27"/>
      <c r="H9" s="27"/>
      <c r="I9" s="44">
        <f aca="true" t="shared" si="0" ref="I9:I26">+(G9+H9)/F9</f>
        <v>0</v>
      </c>
      <c r="J9" s="84" t="s">
        <v>42</v>
      </c>
      <c r="K9" s="84" t="s">
        <v>43</v>
      </c>
      <c r="L9" s="81">
        <v>0</v>
      </c>
      <c r="M9" s="81">
        <v>1</v>
      </c>
      <c r="N9" s="81">
        <v>1</v>
      </c>
      <c r="O9" s="98">
        <v>0</v>
      </c>
      <c r="P9" s="98"/>
      <c r="Q9" s="81"/>
      <c r="R9" s="28">
        <v>32550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0</v>
      </c>
      <c r="AH9" s="28">
        <f>+R9+T9+V9+X9+Z9+AB9+AD9+AF9</f>
        <v>32550</v>
      </c>
      <c r="AI9" s="28">
        <f>+S9+U9+W9+Y9+AA9+AC9+AE9+AG9</f>
        <v>0</v>
      </c>
      <c r="AJ9" s="95" t="s">
        <v>65</v>
      </c>
      <c r="AK9" s="84" t="s">
        <v>66</v>
      </c>
      <c r="AL9" s="108" t="s">
        <v>44</v>
      </c>
      <c r="AM9" s="90" t="s">
        <v>72</v>
      </c>
      <c r="AN9" s="72" t="s">
        <v>45</v>
      </c>
      <c r="AO9" s="72" t="s">
        <v>46</v>
      </c>
      <c r="AP9" s="72" t="s">
        <v>47</v>
      </c>
      <c r="AQ9" s="72" t="s">
        <v>48</v>
      </c>
      <c r="AR9" s="106">
        <v>210319910</v>
      </c>
      <c r="AS9" s="115"/>
      <c r="AT9" s="103"/>
      <c r="AU9" s="106"/>
      <c r="AV9" s="106"/>
    </row>
    <row r="10" spans="2:48" ht="71.25" customHeight="1">
      <c r="B10" s="69"/>
      <c r="C10" s="69"/>
      <c r="D10" s="69"/>
      <c r="E10" s="34" t="s">
        <v>62</v>
      </c>
      <c r="F10" s="34">
        <v>630</v>
      </c>
      <c r="G10" s="34"/>
      <c r="H10" s="34"/>
      <c r="I10" s="24">
        <f t="shared" si="0"/>
        <v>0</v>
      </c>
      <c r="J10" s="85"/>
      <c r="K10" s="85"/>
      <c r="L10" s="82"/>
      <c r="M10" s="82"/>
      <c r="N10" s="82"/>
      <c r="O10" s="82"/>
      <c r="P10" s="82"/>
      <c r="Q10" s="82"/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5">
        <v>0</v>
      </c>
      <c r="AG10" s="25">
        <v>0</v>
      </c>
      <c r="AH10" s="25">
        <f aca="true" t="shared" si="1" ref="AH10:AI24">+R10+T10+V10+X10+Z10+AB10+AD10+AF10</f>
        <v>0</v>
      </c>
      <c r="AI10" s="25">
        <f t="shared" si="1"/>
        <v>0</v>
      </c>
      <c r="AJ10" s="93"/>
      <c r="AK10" s="93"/>
      <c r="AL10" s="113"/>
      <c r="AM10" s="91"/>
      <c r="AN10" s="73"/>
      <c r="AO10" s="73"/>
      <c r="AP10" s="73"/>
      <c r="AQ10" s="73"/>
      <c r="AR10" s="107"/>
      <c r="AS10" s="116"/>
      <c r="AT10" s="104"/>
      <c r="AU10" s="107"/>
      <c r="AV10" s="107"/>
    </row>
    <row r="11" spans="2:48" ht="71.25" customHeight="1">
      <c r="B11" s="69"/>
      <c r="C11" s="69"/>
      <c r="D11" s="69"/>
      <c r="E11" s="34" t="s">
        <v>63</v>
      </c>
      <c r="F11" s="34">
        <v>630</v>
      </c>
      <c r="G11" s="34"/>
      <c r="H11" s="34"/>
      <c r="I11" s="24">
        <f>+(G11+H11)/F11</f>
        <v>0</v>
      </c>
      <c r="J11" s="85"/>
      <c r="K11" s="85"/>
      <c r="L11" s="82"/>
      <c r="M11" s="82"/>
      <c r="N11" s="82"/>
      <c r="O11" s="82"/>
      <c r="P11" s="82"/>
      <c r="Q11" s="82"/>
      <c r="R11" s="31">
        <v>0</v>
      </c>
      <c r="S11" s="31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25">
        <v>0</v>
      </c>
      <c r="AG11" s="25">
        <v>0</v>
      </c>
      <c r="AH11" s="25">
        <f>+R11+T11+V11+X11+Z11+AB11+AD11+AF11</f>
        <v>0</v>
      </c>
      <c r="AI11" s="25">
        <f>+S11+U11+W11+Y11+AA11+AC11+AE11+AG11</f>
        <v>0</v>
      </c>
      <c r="AJ11" s="93"/>
      <c r="AK11" s="93"/>
      <c r="AL11" s="113"/>
      <c r="AM11" s="91"/>
      <c r="AN11" s="73"/>
      <c r="AO11" s="73"/>
      <c r="AP11" s="73"/>
      <c r="AQ11" s="73"/>
      <c r="AR11" s="107"/>
      <c r="AS11" s="116"/>
      <c r="AT11" s="104"/>
      <c r="AU11" s="107"/>
      <c r="AV11" s="107"/>
    </row>
    <row r="12" spans="2:48" ht="71.25" customHeight="1">
      <c r="B12" s="69"/>
      <c r="C12" s="69"/>
      <c r="D12" s="69"/>
      <c r="E12" s="49" t="s">
        <v>97</v>
      </c>
      <c r="F12" s="49">
        <v>100</v>
      </c>
      <c r="G12" s="49"/>
      <c r="H12" s="49"/>
      <c r="I12" s="24"/>
      <c r="J12" s="85"/>
      <c r="K12" s="85"/>
      <c r="L12" s="82"/>
      <c r="M12" s="82"/>
      <c r="N12" s="82"/>
      <c r="O12" s="82"/>
      <c r="P12" s="82"/>
      <c r="Q12" s="82"/>
      <c r="R12" s="31">
        <v>0</v>
      </c>
      <c r="S12" s="31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f>+R12+T12+V12+X12+Z12+AB12+AD12+AF12</f>
        <v>0</v>
      </c>
      <c r="AI12" s="25">
        <f>+S12+U12+W12+Y12+AA12+AC12+AE12+AG12</f>
        <v>0</v>
      </c>
      <c r="AJ12" s="93"/>
      <c r="AK12" s="93"/>
      <c r="AL12" s="113"/>
      <c r="AM12" s="91"/>
      <c r="AN12" s="73"/>
      <c r="AO12" s="73"/>
      <c r="AP12" s="73"/>
      <c r="AQ12" s="73"/>
      <c r="AR12" s="107"/>
      <c r="AS12" s="116"/>
      <c r="AT12" s="104"/>
      <c r="AU12" s="107"/>
      <c r="AV12" s="107"/>
    </row>
    <row r="13" spans="2:48" ht="96.75" customHeight="1" thickBot="1">
      <c r="B13" s="69"/>
      <c r="C13" s="69"/>
      <c r="D13" s="69"/>
      <c r="E13" s="35" t="s">
        <v>64</v>
      </c>
      <c r="F13" s="35">
        <v>630</v>
      </c>
      <c r="G13" s="35"/>
      <c r="H13" s="35"/>
      <c r="I13" s="36">
        <f t="shared" si="0"/>
        <v>0</v>
      </c>
      <c r="J13" s="86"/>
      <c r="K13" s="86"/>
      <c r="L13" s="83"/>
      <c r="M13" s="83"/>
      <c r="N13" s="83"/>
      <c r="O13" s="83"/>
      <c r="P13" s="83"/>
      <c r="Q13" s="83"/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f t="shared" si="1"/>
        <v>0</v>
      </c>
      <c r="AI13" s="26">
        <f t="shared" si="1"/>
        <v>0</v>
      </c>
      <c r="AJ13" s="94"/>
      <c r="AK13" s="94"/>
      <c r="AL13" s="114"/>
      <c r="AM13" s="96"/>
      <c r="AN13" s="73"/>
      <c r="AO13" s="73"/>
      <c r="AP13" s="73"/>
      <c r="AQ13" s="73"/>
      <c r="AR13" s="107"/>
      <c r="AS13" s="116"/>
      <c r="AT13" s="104"/>
      <c r="AU13" s="107"/>
      <c r="AV13" s="107"/>
    </row>
    <row r="14" spans="2:48" ht="70.5" customHeight="1" thickBot="1">
      <c r="B14" s="69"/>
      <c r="C14" s="69"/>
      <c r="D14" s="69"/>
      <c r="E14" s="47" t="s">
        <v>86</v>
      </c>
      <c r="F14" s="48">
        <v>26675</v>
      </c>
      <c r="G14" s="48"/>
      <c r="H14" s="48"/>
      <c r="I14" s="52">
        <f t="shared" si="0"/>
        <v>0</v>
      </c>
      <c r="J14" s="84" t="s">
        <v>49</v>
      </c>
      <c r="K14" s="84" t="s">
        <v>50</v>
      </c>
      <c r="L14" s="84">
        <v>0</v>
      </c>
      <c r="M14" s="84">
        <v>4</v>
      </c>
      <c r="N14" s="84">
        <v>2</v>
      </c>
      <c r="O14" s="84">
        <f>AVERAGE(I14:I14)</f>
        <v>0</v>
      </c>
      <c r="P14" s="84"/>
      <c r="Q14" s="84"/>
      <c r="R14" s="28">
        <v>37018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f t="shared" si="1"/>
        <v>37018</v>
      </c>
      <c r="AI14" s="28">
        <f t="shared" si="1"/>
        <v>0</v>
      </c>
      <c r="AJ14" s="27" t="s">
        <v>65</v>
      </c>
      <c r="AK14" s="38" t="s">
        <v>67</v>
      </c>
      <c r="AL14" s="108" t="s">
        <v>44</v>
      </c>
      <c r="AM14" s="90" t="s">
        <v>98</v>
      </c>
      <c r="AN14" s="73"/>
      <c r="AO14" s="73"/>
      <c r="AP14" s="73"/>
      <c r="AQ14" s="73"/>
      <c r="AR14" s="107"/>
      <c r="AS14" s="116"/>
      <c r="AT14" s="104"/>
      <c r="AU14" s="107"/>
      <c r="AV14" s="107"/>
    </row>
    <row r="15" spans="2:48" ht="70.5" customHeight="1" thickBot="1">
      <c r="B15" s="69"/>
      <c r="C15" s="69"/>
      <c r="D15" s="69"/>
      <c r="E15" s="56" t="s">
        <v>89</v>
      </c>
      <c r="F15" s="29">
        <v>30000</v>
      </c>
      <c r="G15" s="29"/>
      <c r="H15" s="29"/>
      <c r="I15" s="30"/>
      <c r="J15" s="70"/>
      <c r="K15" s="70"/>
      <c r="L15" s="70"/>
      <c r="M15" s="70"/>
      <c r="N15" s="70"/>
      <c r="O15" s="70"/>
      <c r="P15" s="70"/>
      <c r="Q15" s="70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7"/>
      <c r="AK15" s="38"/>
      <c r="AL15" s="109"/>
      <c r="AM15" s="111"/>
      <c r="AN15" s="73"/>
      <c r="AO15" s="73"/>
      <c r="AP15" s="73"/>
      <c r="AQ15" s="73"/>
      <c r="AR15" s="107"/>
      <c r="AS15" s="116"/>
      <c r="AT15" s="104"/>
      <c r="AU15" s="107"/>
      <c r="AV15" s="107"/>
    </row>
    <row r="16" spans="2:48" ht="70.5" customHeight="1" thickBot="1">
      <c r="B16" s="69"/>
      <c r="C16" s="69"/>
      <c r="D16" s="69"/>
      <c r="E16" s="56" t="s">
        <v>90</v>
      </c>
      <c r="F16" s="29">
        <v>10</v>
      </c>
      <c r="G16" s="29"/>
      <c r="H16" s="29"/>
      <c r="I16" s="30"/>
      <c r="J16" s="70"/>
      <c r="K16" s="70"/>
      <c r="L16" s="70"/>
      <c r="M16" s="70"/>
      <c r="N16" s="70"/>
      <c r="O16" s="70"/>
      <c r="P16" s="70"/>
      <c r="Q16" s="70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7"/>
      <c r="AK16" s="38"/>
      <c r="AL16" s="109"/>
      <c r="AM16" s="111"/>
      <c r="AN16" s="73"/>
      <c r="AO16" s="73"/>
      <c r="AP16" s="73"/>
      <c r="AQ16" s="73"/>
      <c r="AR16" s="107"/>
      <c r="AS16" s="116"/>
      <c r="AT16" s="104"/>
      <c r="AU16" s="107"/>
      <c r="AV16" s="107"/>
    </row>
    <row r="17" spans="2:48" ht="70.5" customHeight="1" thickBot="1">
      <c r="B17" s="69"/>
      <c r="C17" s="69"/>
      <c r="D17" s="69"/>
      <c r="E17" s="45" t="s">
        <v>88</v>
      </c>
      <c r="F17" s="53">
        <v>12</v>
      </c>
      <c r="G17" s="53"/>
      <c r="H17" s="53"/>
      <c r="I17" s="54"/>
      <c r="J17" s="102"/>
      <c r="K17" s="102"/>
      <c r="L17" s="102"/>
      <c r="M17" s="102"/>
      <c r="N17" s="102"/>
      <c r="O17" s="102"/>
      <c r="P17" s="102"/>
      <c r="Q17" s="102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7"/>
      <c r="AK17" s="38"/>
      <c r="AL17" s="110"/>
      <c r="AM17" s="112"/>
      <c r="AN17" s="73"/>
      <c r="AO17" s="73"/>
      <c r="AP17" s="73"/>
      <c r="AQ17" s="73"/>
      <c r="AR17" s="107"/>
      <c r="AS17" s="116"/>
      <c r="AT17" s="104"/>
      <c r="AU17" s="107"/>
      <c r="AV17" s="107"/>
    </row>
    <row r="18" spans="2:48" ht="89.25" customHeight="1">
      <c r="B18" s="69"/>
      <c r="C18" s="69"/>
      <c r="D18" s="69"/>
      <c r="E18" s="47" t="s">
        <v>68</v>
      </c>
      <c r="F18" s="48">
        <v>1</v>
      </c>
      <c r="G18" s="48"/>
      <c r="H18" s="48"/>
      <c r="I18" s="52">
        <f t="shared" si="0"/>
        <v>0</v>
      </c>
      <c r="J18" s="33" t="s">
        <v>51</v>
      </c>
      <c r="K18" s="33" t="s">
        <v>52</v>
      </c>
      <c r="L18" s="33">
        <v>0</v>
      </c>
      <c r="M18" s="33">
        <v>1</v>
      </c>
      <c r="N18" s="33">
        <v>1</v>
      </c>
      <c r="O18" s="33">
        <f>AVERAGE(I18:I18)</f>
        <v>0</v>
      </c>
      <c r="P18" s="33">
        <v>1</v>
      </c>
      <c r="Q18" s="33"/>
      <c r="R18" s="55">
        <v>67481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f t="shared" si="1"/>
        <v>67481</v>
      </c>
      <c r="AI18" s="55">
        <f t="shared" si="1"/>
        <v>0</v>
      </c>
      <c r="AJ18" s="48" t="s">
        <v>69</v>
      </c>
      <c r="AK18" s="47" t="s">
        <v>66</v>
      </c>
      <c r="AL18" s="108" t="s">
        <v>44</v>
      </c>
      <c r="AM18" s="90" t="s">
        <v>73</v>
      </c>
      <c r="AN18" s="73"/>
      <c r="AO18" s="73"/>
      <c r="AP18" s="73"/>
      <c r="AQ18" s="73"/>
      <c r="AR18" s="107"/>
      <c r="AS18" s="116"/>
      <c r="AT18" s="104"/>
      <c r="AU18" s="107"/>
      <c r="AV18" s="107"/>
    </row>
    <row r="19" spans="2:48" ht="89.25" customHeight="1" thickBot="1">
      <c r="B19" s="69"/>
      <c r="C19" s="69"/>
      <c r="D19" s="69"/>
      <c r="E19" s="45" t="s">
        <v>87</v>
      </c>
      <c r="F19" s="53">
        <v>4</v>
      </c>
      <c r="G19" s="53"/>
      <c r="H19" s="53"/>
      <c r="I19" s="54"/>
      <c r="J19" s="45"/>
      <c r="K19" s="45"/>
      <c r="L19" s="45"/>
      <c r="M19" s="45"/>
      <c r="N19" s="45"/>
      <c r="O19" s="45"/>
      <c r="P19" s="45"/>
      <c r="Q19" s="45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53"/>
      <c r="AK19" s="45"/>
      <c r="AL19" s="114"/>
      <c r="AM19" s="96"/>
      <c r="AN19" s="73"/>
      <c r="AO19" s="73"/>
      <c r="AP19" s="73"/>
      <c r="AQ19" s="73"/>
      <c r="AR19" s="107"/>
      <c r="AS19" s="116"/>
      <c r="AT19" s="104"/>
      <c r="AU19" s="107"/>
      <c r="AV19" s="107"/>
    </row>
    <row r="20" spans="2:48" ht="69" customHeight="1" thickBot="1">
      <c r="B20" s="69"/>
      <c r="C20" s="69"/>
      <c r="D20" s="69"/>
      <c r="E20" s="41" t="s">
        <v>70</v>
      </c>
      <c r="F20" s="39">
        <v>1</v>
      </c>
      <c r="G20" s="39"/>
      <c r="H20" s="39">
        <v>0</v>
      </c>
      <c r="I20" s="40">
        <f t="shared" si="0"/>
        <v>0</v>
      </c>
      <c r="J20" s="41" t="s">
        <v>53</v>
      </c>
      <c r="K20" s="41" t="s">
        <v>54</v>
      </c>
      <c r="L20" s="42">
        <v>0</v>
      </c>
      <c r="M20" s="42">
        <v>1</v>
      </c>
      <c r="N20" s="42">
        <v>0.5</v>
      </c>
      <c r="O20" s="47">
        <v>0</v>
      </c>
      <c r="P20" s="42">
        <v>0</v>
      </c>
      <c r="Q20" s="42"/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f t="shared" si="1"/>
        <v>0</v>
      </c>
      <c r="AI20" s="43">
        <f t="shared" si="1"/>
        <v>0</v>
      </c>
      <c r="AJ20" s="39" t="s">
        <v>65</v>
      </c>
      <c r="AK20" s="38" t="s">
        <v>67</v>
      </c>
      <c r="AL20" s="65" t="s">
        <v>44</v>
      </c>
      <c r="AM20" s="67" t="s">
        <v>74</v>
      </c>
      <c r="AN20" s="73"/>
      <c r="AO20" s="73"/>
      <c r="AP20" s="73"/>
      <c r="AQ20" s="73"/>
      <c r="AR20" s="107"/>
      <c r="AS20" s="116"/>
      <c r="AT20" s="104"/>
      <c r="AU20" s="107"/>
      <c r="AV20" s="107"/>
    </row>
    <row r="21" spans="2:48" ht="71.25" customHeight="1">
      <c r="B21" s="69"/>
      <c r="C21" s="69"/>
      <c r="D21" s="69"/>
      <c r="E21" s="37" t="s">
        <v>91</v>
      </c>
      <c r="F21" s="21">
        <v>1</v>
      </c>
      <c r="G21" s="21"/>
      <c r="H21" s="21">
        <v>0</v>
      </c>
      <c r="I21" s="22">
        <f t="shared" si="0"/>
        <v>0</v>
      </c>
      <c r="J21" s="85" t="s">
        <v>55</v>
      </c>
      <c r="K21" s="85" t="s">
        <v>56</v>
      </c>
      <c r="L21" s="82">
        <v>0</v>
      </c>
      <c r="M21" s="82">
        <v>1</v>
      </c>
      <c r="N21" s="82">
        <v>1</v>
      </c>
      <c r="O21" s="97"/>
      <c r="P21" s="97"/>
      <c r="Q21" s="82"/>
      <c r="R21" s="23">
        <v>43995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f t="shared" si="1"/>
        <v>43995</v>
      </c>
      <c r="AI21" s="23">
        <f t="shared" si="1"/>
        <v>0</v>
      </c>
      <c r="AJ21" s="21" t="s">
        <v>65</v>
      </c>
      <c r="AK21" s="21" t="s">
        <v>66</v>
      </c>
      <c r="AL21" s="66" t="s">
        <v>44</v>
      </c>
      <c r="AM21" s="90" t="s">
        <v>99</v>
      </c>
      <c r="AN21" s="73"/>
      <c r="AO21" s="73"/>
      <c r="AP21" s="73"/>
      <c r="AQ21" s="73"/>
      <c r="AR21" s="107"/>
      <c r="AS21" s="116"/>
      <c r="AT21" s="104"/>
      <c r="AU21" s="107"/>
      <c r="AV21" s="107"/>
    </row>
    <row r="22" spans="2:48" ht="70.5" customHeight="1">
      <c r="B22" s="69"/>
      <c r="C22" s="69"/>
      <c r="D22" s="69"/>
      <c r="E22" s="50" t="s">
        <v>95</v>
      </c>
      <c r="F22" s="34">
        <v>4</v>
      </c>
      <c r="G22" s="34">
        <v>0</v>
      </c>
      <c r="H22" s="34">
        <v>0</v>
      </c>
      <c r="I22" s="24">
        <f t="shared" si="0"/>
        <v>0</v>
      </c>
      <c r="J22" s="85"/>
      <c r="K22" s="85"/>
      <c r="L22" s="82"/>
      <c r="M22" s="82"/>
      <c r="N22" s="82"/>
      <c r="O22" s="97"/>
      <c r="P22" s="97"/>
      <c r="Q22" s="82"/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25">
        <v>0</v>
      </c>
      <c r="AG22" s="25">
        <v>0</v>
      </c>
      <c r="AH22" s="25">
        <f t="shared" si="1"/>
        <v>0</v>
      </c>
      <c r="AI22" s="25">
        <f t="shared" si="1"/>
        <v>0</v>
      </c>
      <c r="AJ22" s="34" t="s">
        <v>71</v>
      </c>
      <c r="AK22" s="34" t="s">
        <v>66</v>
      </c>
      <c r="AL22" s="63" t="s">
        <v>44</v>
      </c>
      <c r="AM22" s="111"/>
      <c r="AN22" s="73"/>
      <c r="AO22" s="73"/>
      <c r="AP22" s="73"/>
      <c r="AQ22" s="73"/>
      <c r="AR22" s="107"/>
      <c r="AS22" s="116"/>
      <c r="AT22" s="104"/>
      <c r="AU22" s="107"/>
      <c r="AV22" s="107"/>
    </row>
    <row r="23" spans="2:48" ht="71.25" customHeight="1" thickBot="1">
      <c r="B23" s="69"/>
      <c r="C23" s="69"/>
      <c r="D23" s="69"/>
      <c r="E23" s="45" t="s">
        <v>92</v>
      </c>
      <c r="F23" s="29">
        <v>2</v>
      </c>
      <c r="G23" s="29"/>
      <c r="H23" s="29"/>
      <c r="I23" s="30">
        <f t="shared" si="0"/>
        <v>0</v>
      </c>
      <c r="J23" s="85"/>
      <c r="K23" s="85"/>
      <c r="L23" s="82"/>
      <c r="M23" s="82"/>
      <c r="N23" s="82"/>
      <c r="O23" s="97"/>
      <c r="P23" s="97"/>
      <c r="Q23" s="82"/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f t="shared" si="1"/>
        <v>0</v>
      </c>
      <c r="AI23" s="31">
        <f t="shared" si="1"/>
        <v>0</v>
      </c>
      <c r="AJ23" s="29" t="s">
        <v>71</v>
      </c>
      <c r="AK23" s="29" t="s">
        <v>66</v>
      </c>
      <c r="AL23" s="64" t="s">
        <v>44</v>
      </c>
      <c r="AM23" s="111"/>
      <c r="AN23" s="73"/>
      <c r="AO23" s="73"/>
      <c r="AP23" s="73"/>
      <c r="AQ23" s="73"/>
      <c r="AR23" s="107"/>
      <c r="AS23" s="116"/>
      <c r="AT23" s="104"/>
      <c r="AU23" s="107"/>
      <c r="AV23" s="107"/>
    </row>
    <row r="24" spans="2:48" ht="70.5" customHeight="1">
      <c r="B24" s="69"/>
      <c r="C24" s="69"/>
      <c r="D24" s="69"/>
      <c r="E24" s="51" t="s">
        <v>93</v>
      </c>
      <c r="F24" s="57">
        <v>1</v>
      </c>
      <c r="G24" s="57"/>
      <c r="H24" s="57"/>
      <c r="I24" s="52">
        <f t="shared" si="0"/>
        <v>0</v>
      </c>
      <c r="J24" s="87" t="s">
        <v>57</v>
      </c>
      <c r="K24" s="90" t="s">
        <v>58</v>
      </c>
      <c r="L24" s="90">
        <v>0</v>
      </c>
      <c r="M24" s="90">
        <v>1</v>
      </c>
      <c r="N24" s="90">
        <v>1</v>
      </c>
      <c r="O24" s="90"/>
      <c r="P24" s="90"/>
      <c r="Q24" s="90"/>
      <c r="R24" s="61">
        <v>36540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f t="shared" si="1"/>
        <v>36540</v>
      </c>
      <c r="AI24" s="28">
        <f t="shared" si="1"/>
        <v>0</v>
      </c>
      <c r="AJ24" s="27" t="s">
        <v>71</v>
      </c>
      <c r="AK24" s="62" t="s">
        <v>66</v>
      </c>
      <c r="AL24" s="99" t="s">
        <v>44</v>
      </c>
      <c r="AM24" s="90" t="s">
        <v>99</v>
      </c>
      <c r="AN24" s="73"/>
      <c r="AO24" s="73"/>
      <c r="AP24" s="73"/>
      <c r="AQ24" s="73"/>
      <c r="AR24" s="107"/>
      <c r="AS24" s="116"/>
      <c r="AT24" s="104"/>
      <c r="AU24" s="107"/>
      <c r="AV24" s="107"/>
    </row>
    <row r="25" spans="2:48" ht="70.5" customHeight="1">
      <c r="B25" s="70"/>
      <c r="C25" s="70"/>
      <c r="D25" s="70"/>
      <c r="E25" s="50" t="s">
        <v>96</v>
      </c>
      <c r="F25" s="58">
        <v>50</v>
      </c>
      <c r="G25" s="59"/>
      <c r="H25" s="59"/>
      <c r="I25" s="24">
        <f t="shared" si="0"/>
        <v>0</v>
      </c>
      <c r="J25" s="88"/>
      <c r="K25" s="91"/>
      <c r="L25" s="91"/>
      <c r="M25" s="91"/>
      <c r="N25" s="91"/>
      <c r="O25" s="91"/>
      <c r="P25" s="91"/>
      <c r="Q25" s="91"/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f>+R25+T25+V25+X25+Z25+AB25+AD25+AF25</f>
        <v>0</v>
      </c>
      <c r="AI25" s="25">
        <f>+S25+U25+W25+Y25+AA25+AC25+AE25+AG25</f>
        <v>0</v>
      </c>
      <c r="AJ25" s="49" t="s">
        <v>71</v>
      </c>
      <c r="AK25" s="49" t="s">
        <v>66</v>
      </c>
      <c r="AL25" s="100"/>
      <c r="AM25" s="111"/>
      <c r="AN25" s="91"/>
      <c r="AO25" s="73"/>
      <c r="AP25" s="91"/>
      <c r="AQ25" s="91"/>
      <c r="AR25" s="105"/>
      <c r="AS25" s="105"/>
      <c r="AT25" s="105"/>
      <c r="AU25" s="105"/>
      <c r="AV25" s="105"/>
    </row>
    <row r="26" spans="2:48" ht="70.5" customHeight="1">
      <c r="B26" s="71"/>
      <c r="C26" s="71"/>
      <c r="D26" s="71"/>
      <c r="E26" s="50" t="s">
        <v>94</v>
      </c>
      <c r="F26" s="60">
        <v>211</v>
      </c>
      <c r="G26" s="59"/>
      <c r="H26" s="59"/>
      <c r="I26" s="24">
        <f t="shared" si="0"/>
        <v>0</v>
      </c>
      <c r="J26" s="89"/>
      <c r="K26" s="92"/>
      <c r="L26" s="92"/>
      <c r="M26" s="92"/>
      <c r="N26" s="92"/>
      <c r="O26" s="92"/>
      <c r="P26" s="92"/>
      <c r="Q26" s="92"/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25">
        <v>0</v>
      </c>
      <c r="AG26" s="25">
        <v>0</v>
      </c>
      <c r="AH26" s="25">
        <f>+R26+T26+V26+X26+Z26+AB26+AD26+AF26</f>
        <v>0</v>
      </c>
      <c r="AI26" s="25">
        <f>+S26+U26+W26+Y26+AA26+AC26+AE26+AG26</f>
        <v>0</v>
      </c>
      <c r="AJ26" s="49" t="s">
        <v>71</v>
      </c>
      <c r="AK26" s="49" t="s">
        <v>66</v>
      </c>
      <c r="AL26" s="101"/>
      <c r="AM26" s="111"/>
      <c r="AN26" s="91"/>
      <c r="AO26" s="73"/>
      <c r="AP26" s="91"/>
      <c r="AQ26" s="91"/>
      <c r="AR26" s="105"/>
      <c r="AS26" s="105"/>
      <c r="AT26" s="105"/>
      <c r="AU26" s="105"/>
      <c r="AV26" s="105"/>
    </row>
    <row r="27" ht="11.25">
      <c r="I27" s="46"/>
    </row>
  </sheetData>
  <sheetProtection/>
  <mergeCells count="62">
    <mergeCell ref="AT9:AT26"/>
    <mergeCell ref="AU9:AU26"/>
    <mergeCell ref="AV9:AV26"/>
    <mergeCell ref="AL14:AL17"/>
    <mergeCell ref="AM14:AM17"/>
    <mergeCell ref="AL9:AL13"/>
    <mergeCell ref="AL18:AL19"/>
    <mergeCell ref="AM18:AM19"/>
    <mergeCell ref="AM21:AM23"/>
    <mergeCell ref="AM24:AM26"/>
    <mergeCell ref="AN9:AN26"/>
    <mergeCell ref="AO25:AO26"/>
    <mergeCell ref="AP9:AP26"/>
    <mergeCell ref="AQ9:AQ26"/>
    <mergeCell ref="AR9:AR26"/>
    <mergeCell ref="AS9:AS26"/>
    <mergeCell ref="C9:C26"/>
    <mergeCell ref="D9:D26"/>
    <mergeCell ref="AL24:AL26"/>
    <mergeCell ref="M24:M26"/>
    <mergeCell ref="N24:N26"/>
    <mergeCell ref="O24:O26"/>
    <mergeCell ref="P24:P26"/>
    <mergeCell ref="Q24:Q26"/>
    <mergeCell ref="J14:J17"/>
    <mergeCell ref="K14:K17"/>
    <mergeCell ref="L14:L17"/>
    <mergeCell ref="M14:M17"/>
    <mergeCell ref="N14:N17"/>
    <mergeCell ref="O14:O17"/>
    <mergeCell ref="P14:P17"/>
    <mergeCell ref="Q14:Q17"/>
    <mergeCell ref="AM9:AM13"/>
    <mergeCell ref="M21:M23"/>
    <mergeCell ref="N21:N23"/>
    <mergeCell ref="O21:O23"/>
    <mergeCell ref="P21:P23"/>
    <mergeCell ref="M9:M13"/>
    <mergeCell ref="N9:N13"/>
    <mergeCell ref="O9:O13"/>
    <mergeCell ref="P9:P13"/>
    <mergeCell ref="L24:L26"/>
    <mergeCell ref="Q9:Q13"/>
    <mergeCell ref="Q21:Q23"/>
    <mergeCell ref="AK9:AK13"/>
    <mergeCell ref="AJ9:AJ13"/>
    <mergeCell ref="B9:B26"/>
    <mergeCell ref="AO9:AO24"/>
    <mergeCell ref="K2:R2"/>
    <mergeCell ref="K3:R3"/>
    <mergeCell ref="B5:E5"/>
    <mergeCell ref="F5:H5"/>
    <mergeCell ref="B6:E6"/>
    <mergeCell ref="F6:H6"/>
    <mergeCell ref="L9:L13"/>
    <mergeCell ref="J9:J13"/>
    <mergeCell ref="K9:K13"/>
    <mergeCell ref="J21:J23"/>
    <mergeCell ref="K21:K23"/>
    <mergeCell ref="L21:L23"/>
    <mergeCell ref="J24:J26"/>
    <mergeCell ref="K24:K26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john.caro</dc:creator>
  <cp:keywords/>
  <dc:description/>
  <cp:lastModifiedBy>David Suarez Sanchez</cp:lastModifiedBy>
  <dcterms:created xsi:type="dcterms:W3CDTF">2012-10-09T16:46:56Z</dcterms:created>
  <dcterms:modified xsi:type="dcterms:W3CDTF">2013-07-31T17:18:08Z</dcterms:modified>
  <cp:category/>
  <cp:version/>
  <cp:contentType/>
  <cp:contentStatus/>
</cp:coreProperties>
</file>