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670" windowHeight="4845" tabRatio="896" activeTab="0"/>
  </bookViews>
  <sheets>
    <sheet name="PARTIC. DEMOCRÁTIC Py 710059" sheetId="1" r:id="rId1"/>
    <sheet name="ESTADO MODERNO - Py 710060" sheetId="2" r:id="rId2"/>
    <sheet name="PROSPECTIVA-Py 910007" sheetId="3" r:id="rId3"/>
    <sheet name="CITY MARKETING - Py 710011" sheetId="4" r:id="rId4"/>
    <sheet name="CIENCIA TECNOLOGÍA-Py 710011" sheetId="5" r:id="rId5"/>
    <sheet name="HACIENDO NEG - Py 710011" sheetId="6" r:id="rId6"/>
    <sheet name="HACIENDO NEGOCIOS-Py 810004" sheetId="7" r:id="rId7"/>
    <sheet name="MIGRACION - Py 710011" sheetId="8" r:id="rId8"/>
    <sheet name="BID Py 1010003-OK" sheetId="9" r:id="rId9"/>
    <sheet name="CULTURA LEGALIDAD Py 810017-OK" sheetId="10" r:id="rId10"/>
    <sheet name="Innova" sheetId="11" state="hidden" r:id="rId11"/>
  </sheets>
  <definedNames>
    <definedName name="_xlnm.Print_Area" localSheetId="8">'BID Py 1010003-OK'!$A$1:$G$19</definedName>
    <definedName name="_xlnm.Print_Area" localSheetId="4">'CIENCIA TECNOLOGÍA-Py 710011'!$A$1:$G$27</definedName>
    <definedName name="_xlnm.Print_Area" localSheetId="3">'CITY MARKETING - Py 710011'!$A$1:$G$20</definedName>
    <definedName name="_xlnm.Print_Area" localSheetId="9">'CULTURA LEGALIDAD Py 810017-OK'!$A$1:$G$23</definedName>
    <definedName name="_xlnm.Print_Area" localSheetId="1">'ESTADO MODERNO - Py 710060'!$A$1:$G$23</definedName>
    <definedName name="_xlnm.Print_Area" localSheetId="5">'HACIENDO NEG - Py 710011'!$A$1:$G$26</definedName>
    <definedName name="_xlnm.Print_Area" localSheetId="6">'HACIENDO NEGOCIOS-Py 810004'!$A$1:$G$23</definedName>
    <definedName name="_xlnm.Print_Area" localSheetId="10">'Innova'!$A$1:$E$23</definedName>
    <definedName name="_xlnm.Print_Area" localSheetId="7">'MIGRACION - Py 710011'!$A$1:$G$19</definedName>
    <definedName name="_xlnm.Print_Area" localSheetId="0">'PARTIC. DEMOCRÁTIC Py 710059'!$A$1:$G$22</definedName>
    <definedName name="_xlnm.Print_Area" localSheetId="2">'PROSPECTIVA-Py 910007'!$A$1:$G$18</definedName>
    <definedName name="_xlnm.Print_Titles" localSheetId="1">'ESTADO MODERNO - Py 710060'!$1:$17</definedName>
    <definedName name="_xlnm.Print_Titles" localSheetId="5">'HACIENDO NEG - Py 710011'!$1:$20</definedName>
    <definedName name="_xlnm.Print_Titles" localSheetId="6">'HACIENDO NEGOCIOS-Py 810004'!$1:$21</definedName>
    <definedName name="_xlnm.Print_Titles" localSheetId="7">'MIGRACION - Py 710011'!$1:$17</definedName>
    <definedName name="_xlnm.Print_Titles" localSheetId="0">'PARTIC. DEMOCRÁTIC Py 710059'!$1:$18</definedName>
  </definedNames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4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5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A18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mcontreras</author>
    <author>colivella</author>
  </authors>
  <commentList>
    <comment ref="A4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5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7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7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F18" authorId="1">
      <text>
        <r>
          <rPr>
            <b/>
            <sz val="8"/>
            <rFont val="Tahoma"/>
            <family val="2"/>
          </rPr>
          <t>colivella:</t>
        </r>
        <r>
          <rPr>
            <sz val="8"/>
            <rFont val="Tahoma"/>
            <family val="2"/>
          </rPr>
          <t xml:space="preserve">
Transferencia - Gobernación</t>
        </r>
      </text>
    </comment>
    <comment ref="A20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0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mcontreras</author>
    <author>garango</author>
    <author>Valued Acer Customer</author>
  </authors>
  <commentList>
    <comment ref="A4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5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4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4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17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8"/>
            <rFont val="Tahoma"/>
            <family val="2"/>
          </rPr>
          <t>relacionar el número de la meta del subprograma del plan de desarrollo a la cual le apunta la meta del proyecto.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G19" authorId="2">
      <text>
        <r>
          <rPr>
            <sz val="8"/>
            <rFont val="Tahoma"/>
            <family val="2"/>
          </rPr>
          <t>Doris
Marcela
Felipe</t>
        </r>
      </text>
    </comment>
    <comment ref="G20" authorId="2">
      <text>
        <r>
          <rPr>
            <sz val="8"/>
            <rFont val="Tahoma"/>
            <family val="2"/>
          </rPr>
          <t>Luz Eugenia
Argenis</t>
        </r>
      </text>
    </comment>
    <comment ref="G21" authorId="2">
      <text>
        <r>
          <rPr>
            <sz val="8"/>
            <rFont val="Tahoma"/>
            <family val="2"/>
          </rPr>
          <t>Diana
Publicaciones</t>
        </r>
      </text>
    </comment>
  </commentList>
</comments>
</file>

<file path=xl/comments3.xml><?xml version="1.0" encoding="utf-8"?>
<comments xmlns="http://schemas.openxmlformats.org/spreadsheetml/2006/main">
  <authors>
    <author>mcontreras</author>
  </authors>
  <commentList>
    <comment ref="A4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5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4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4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16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16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mcontreras</author>
  </authors>
  <commentList>
    <comment ref="A4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5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5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5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18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</commentList>
</comments>
</file>

<file path=xl/comments5.xml><?xml version="1.0" encoding="utf-8"?>
<comments xmlns="http://schemas.openxmlformats.org/spreadsheetml/2006/main">
  <authors>
    <author>mcontreras</author>
  </authors>
  <commentList>
    <comment ref="A4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5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6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6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19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mcontreras</author>
  </authors>
  <commentList>
    <comment ref="A4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5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7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7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0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</commentList>
</comments>
</file>

<file path=xl/comments7.xml><?xml version="1.0" encoding="utf-8"?>
<comments xmlns="http://schemas.openxmlformats.org/spreadsheetml/2006/main">
  <authors>
    <author>mcontreras</author>
    <author>garango</author>
  </authors>
  <commentList>
    <comment ref="A4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5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8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8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1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D21" authorId="1">
      <text>
        <r>
          <rPr>
            <b/>
            <sz val="8"/>
            <rFont val="Tahoma"/>
            <family val="2"/>
          </rPr>
          <t>relacionar el número de la meta del subprograma del plan de desarrollo a la cual le apunta la meta del proyecto.</t>
        </r>
        <r>
          <rPr>
            <sz val="8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</commentList>
</comments>
</file>

<file path=xl/comments8.xml><?xml version="1.0" encoding="utf-8"?>
<comments xmlns="http://schemas.openxmlformats.org/spreadsheetml/2006/main">
  <authors>
    <author>mcontreras</author>
  </authors>
  <commentList>
    <comment ref="A4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5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4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4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17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7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mcontreras</author>
    <author>colivella</author>
  </authors>
  <commentList>
    <comment ref="A4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5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4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F15" authorId="1">
      <text>
        <r>
          <rPr>
            <b/>
            <sz val="8"/>
            <rFont val="Tahoma"/>
            <family val="2"/>
          </rPr>
          <t>colivella:</t>
        </r>
        <r>
          <rPr>
            <sz val="8"/>
            <rFont val="Tahoma"/>
            <family val="2"/>
          </rPr>
          <t xml:space="preserve">
Transferencia - Gobernación</t>
        </r>
      </text>
    </comment>
    <comment ref="A17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E1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</commentList>
</comments>
</file>

<file path=xl/sharedStrings.xml><?xml version="1.0" encoding="utf-8"?>
<sst xmlns="http://schemas.openxmlformats.org/spreadsheetml/2006/main" count="395" uniqueCount="147">
  <si>
    <t>SISTEMA DE SEGUIMIENTO AL PLAN DE DESARROLLO</t>
  </si>
  <si>
    <t>ENTIDAD RESPONSABLE</t>
  </si>
  <si>
    <t>SECRETARIA DE PLANEACIÓN.</t>
  </si>
  <si>
    <t>LÍNEA ESTRATÉGICA</t>
  </si>
  <si>
    <t>PEREIRA SEGURA</t>
  </si>
  <si>
    <t>PROGRAMA</t>
  </si>
  <si>
    <t>GOBIERNO CON TODOS</t>
  </si>
  <si>
    <t>SUBPROGRAMA</t>
  </si>
  <si>
    <t>ESTADO MODERNO</t>
  </si>
  <si>
    <t>No de meta</t>
  </si>
  <si>
    <t>Descripción de la(s) Meta(s) del Subprograma</t>
  </si>
  <si>
    <t>Sostener el nivel de cumplimiento para: Contraloría y DAFP: Satisfactorio:  Plan de Desarrollo:  Superior al 95%</t>
  </si>
  <si>
    <t>MEJORAMIENTO DEL PROCESO DE PLANIFICACIÓN SOCIOECONÓMICA EN EL MUNICIPIO DE PEREIRA</t>
  </si>
  <si>
    <t>SGP</t>
  </si>
  <si>
    <t>Recursos Propios</t>
  </si>
  <si>
    <t>Destinación Específica</t>
  </si>
  <si>
    <t>Recursos del Crédito</t>
  </si>
  <si>
    <t>Otras Fuentes</t>
  </si>
  <si>
    <t>TOTAL</t>
  </si>
  <si>
    <t>Valor Presupuesto</t>
  </si>
  <si>
    <t>Valor Plan Plurianual</t>
  </si>
  <si>
    <t>Descripción de la(s) Meta(s) del Proyecto</t>
  </si>
  <si>
    <t>No de meta del subprograma a la que apunta</t>
  </si>
  <si>
    <t>Ponderación (%)
Importancia</t>
  </si>
  <si>
    <t>Recursos Asignados a la Meta (miles $)</t>
  </si>
  <si>
    <t>TOTAL PROYECTO</t>
  </si>
  <si>
    <r>
      <t>Nombre del Proyecto</t>
    </r>
    <r>
      <rPr>
        <sz val="10"/>
        <rFont val="Arial"/>
        <family val="2"/>
      </rPr>
      <t xml:space="preserve">: </t>
    </r>
  </si>
  <si>
    <t>Total</t>
  </si>
  <si>
    <t>7-10060</t>
  </si>
  <si>
    <t>SECRETARIA DE PLANEACIÓN</t>
  </si>
  <si>
    <t>MANTENER UNA ALTA PARTICIPACIÓN CIUDADANA (rango entre 78-100%)</t>
  </si>
  <si>
    <t>IMPLEMENTACIÓN DE LA PLANEACIÓN PARTICIPATIVA EN EL MUNICIPIO DE PEREIRA</t>
  </si>
  <si>
    <t>7-10059</t>
  </si>
  <si>
    <t>PEREIRA EMPRENDEDORA</t>
  </si>
  <si>
    <t>INNOVANDO PARA EL DESARROLLO</t>
  </si>
  <si>
    <t>MEJORAMIENTO DEL NIVEL DE COMPETITIVIDAD DEL MUNICIPIO DE PEREIRA</t>
  </si>
  <si>
    <t>HACIENDO NEGOCIOS</t>
  </si>
  <si>
    <t>Mejorar la calificación de la evaluación del Doing Business del Banco Mundial</t>
  </si>
  <si>
    <t>Mantenerse por debajo de los promedios nacionales (tasa de mortalidad empresarial)</t>
  </si>
  <si>
    <t>MI NOMBRE ES PEREIRA</t>
  </si>
  <si>
    <t>CITY MARKETING</t>
  </si>
  <si>
    <t>Plan estratégico prospectivo formulado concertadamente</t>
  </si>
  <si>
    <t>Mantener la calificación  de la evaluación del Doing Business, del Banco mundial</t>
  </si>
  <si>
    <t xml:space="preserve">Generar al 2011, 1.000 empleos nuevos en la zona rural </t>
  </si>
  <si>
    <t>En los 4 años crear 30 empresas de Base Tecnológica y 70 creadas por fondo capital semilla</t>
  </si>
  <si>
    <t>Mantenerse por debajo de los promedios nacionales (Tasa de mortalidad)</t>
  </si>
  <si>
    <t>Entregar 1,048 microcréditos, equivalentes a $4,800 millones</t>
  </si>
  <si>
    <t>No. de meta del subprograma a la que apunta</t>
  </si>
  <si>
    <t>PLAN DE ACCIÓN</t>
  </si>
  <si>
    <t>PARTICIPACIÓN DEMOCRÁTICA</t>
  </si>
  <si>
    <t>FUENTES DE FINANCIACIÓN (Miles de Pesos)</t>
  </si>
  <si>
    <t>REGIÓN QUE EMPRENDE</t>
  </si>
  <si>
    <t>IMPLEMENTACIÓN DE LOS CENTROS DE EMPRENDIMIENTO Y DESARROLLO EMPRESARIAL EN EL MUNICIPIO DE PEREIRA</t>
  </si>
  <si>
    <t>Planeado para la vigencia 2.010</t>
  </si>
  <si>
    <t>Cumplimiento Plan de Desarrollo 75%</t>
  </si>
  <si>
    <t>5 Informes</t>
  </si>
  <si>
    <t>PROSPECTIVA PARA EL SESQUICENTENARIO DE PEREIRA</t>
  </si>
  <si>
    <t>LA VIDA, VALOR SUPREMO</t>
  </si>
  <si>
    <t>CULTURA DE LA LEGALIDAD</t>
  </si>
  <si>
    <t>MEJORAMIENTO DE LA CULTURA DE LA LEGALIDAD EN EL MUNICIPIO DE PEREIRA.</t>
  </si>
  <si>
    <t>Difusión y socialización de los resultados del Plan de Desarrollo</t>
  </si>
  <si>
    <t>Gerencia del Banco de Programas y Proyectos con actividades de Capacitación, formulación de proyectos, evaluación metodológica de proyectos, manejo de la MGA, viabilidad de proyectos y expedición de conveniencias</t>
  </si>
  <si>
    <t>Ejecutar actividades de Cultura de la Legalidad para la transformación de los comportamientos ciudadanos (de movilidad, espacio público, gestión democrática, comunicación ciudadana y convivencia familiar) de los pereiranos en el marco del Programa Cultura de la Legalidad</t>
  </si>
  <si>
    <t>Requiere Medición</t>
  </si>
  <si>
    <t>DISEÑO E IMPLEMENTACIÓN DE UN SISTEMA DE GESTIÓN POR RESULTADOS EN EL MUNICIPIO DE PEREIRA</t>
  </si>
  <si>
    <t>Acompañamiento y seguimiento al 100% de los proyectos de presupuesto participativo de vigencias anteriores.</t>
  </si>
  <si>
    <t>FUENTES DE FINANCIACIÓN (Miles de Pesos) - 3.12.08.23</t>
  </si>
  <si>
    <t>FUENTES DE FINANCIACIÓN (Miles de Pesos) - 3.12.09.25</t>
  </si>
  <si>
    <t>MEJORAMIENTO DEL NIVEL DE COMPETITIVIDAD DEL MUNICIPIO DE PEREIRA (3.25.07.21)</t>
  </si>
  <si>
    <t>Elaboración de un estudio de prospectiva con movilización social, bajo un contexto regional, en el marco del sesquicentenario del municipio de Pereira</t>
  </si>
  <si>
    <t>100% Elaborado</t>
  </si>
  <si>
    <t>Formulación del plan estratégico de Ciencia, Tecnología e innovación</t>
  </si>
  <si>
    <t>Construcción e implementación del un (1) nodo de la red de Nodos de innovación tecnológica</t>
  </si>
  <si>
    <t>100% Formulada</t>
  </si>
  <si>
    <t>100% Diseños del Nodo
100% Movimiento de Tierras Asegurado</t>
  </si>
  <si>
    <t>Construcción de la cuenta satélite del Sector Turístico.</t>
  </si>
  <si>
    <t>1 y 2</t>
  </si>
  <si>
    <t xml:space="preserve">20% de la población reconoce el programa Cultura de la Legalidad </t>
  </si>
  <si>
    <t>Llegar al 0,50% las colisiones con respecto al parque automotor</t>
  </si>
  <si>
    <t>Mantener el 100% de la atención efectiva de la denuncia</t>
  </si>
  <si>
    <t>Formulación e implementación de la Política Pública de Cultura de la Legalidad</t>
  </si>
  <si>
    <t>3 y 4</t>
  </si>
  <si>
    <t>1, 2 y 3</t>
  </si>
  <si>
    <t>Promover 30 ideas de negocio de empresas de base tecnológicia y 30 ideas de empresas por fondo de capital semilla.</t>
  </si>
  <si>
    <t>Diseño y puesta en marcha del Sistema Municipal para la promoción del empleo y la Cultura Emprendedora</t>
  </si>
  <si>
    <t>VIGENCIA 2.011</t>
  </si>
  <si>
    <t>Ejecucuión del programa integral de atención a las familias con experiencia migratoria y retornados</t>
  </si>
  <si>
    <t>Coordinar el programa de Cultura de la Legalidad orientando las actividades a implementar la política pública de Cultura de la Legalidad</t>
  </si>
  <si>
    <t>Planeado para la vigencia 2.011</t>
  </si>
  <si>
    <t>Cumplimiento Plan de Desarrollo 100%</t>
  </si>
  <si>
    <t>3.7.12.33</t>
  </si>
  <si>
    <t>3.12.09.25</t>
  </si>
  <si>
    <t>3.22.12.32</t>
  </si>
  <si>
    <t>PEREIRA HUMANA</t>
  </si>
  <si>
    <t>POBLACIÓN PRIORITARIA</t>
  </si>
  <si>
    <t>MIGRACIÓN SIN EXCLUSIÓN</t>
  </si>
  <si>
    <t>VIGENCIA 2.012</t>
  </si>
  <si>
    <t>Planeado para la vigencia 2.012</t>
  </si>
  <si>
    <t>13 proyectos</t>
  </si>
  <si>
    <t>Ejecución de 13 proyectos de presupuesto participativo elegidos por la comunidad en la vigencia 2011</t>
  </si>
  <si>
    <t>Promoción de Eventos de Ciudad</t>
  </si>
  <si>
    <t>Programa/Subprogramas</t>
  </si>
  <si>
    <t>Acumulado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</si>
  <si>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Innovación, la Ciencia y la Tecnología.</t>
    </r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</si>
  <si>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Sistema Nacional y departamental de Innovación, ciencia y tecnología.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</si>
  <si>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Red de Nodos de Innovación, ciencia y tecnología.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</si>
  <si>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Cultura de la Innovación y el Emprendimiento.</t>
    </r>
  </si>
  <si>
    <r>
      <t>2.1.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Educación Innovadora y Emprendedora</t>
    </r>
  </si>
  <si>
    <r>
      <t>2.2.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Centros de Emprendimiento y Desarrollo Empresarial CEDEs</t>
    </r>
  </si>
  <si>
    <r>
      <t>2.3.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Ferias de Empleo y Emprendimiento – Pereira Emprende</t>
    </r>
  </si>
  <si>
    <r>
      <t>2.4.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Jóvenes Innovadores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</si>
  <si>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Creación de Empresas.</t>
    </r>
  </si>
  <si>
    <r>
      <t>3.1.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Fondo de Inversiones de Capital de Riesgo</t>
    </r>
  </si>
  <si>
    <r>
      <t>3.2.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Financiación a Planes de Negocios de Creación de Empresas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</si>
  <si>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Desarrollo Empresarial.</t>
    </r>
  </si>
  <si>
    <r>
      <t>4.1.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Banco de las Oportunidades</t>
    </r>
  </si>
  <si>
    <r>
      <t>4.2.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Programa de Apoyo al Desarrollo Empresarial – PADE</t>
    </r>
  </si>
  <si>
    <r>
      <t>4.3.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Cadenas Productivas y Desarrollo de Proveedores</t>
    </r>
  </si>
  <si>
    <r>
      <t>4.4.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Financiación a Planes de Fortalecimiento Empresarial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</si>
  <si>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Sistema de Información para el Emprendimiento de Risaralda – SIPER</t>
    </r>
  </si>
  <si>
    <t>%</t>
  </si>
  <si>
    <t>Apoyo a la creación de un Fondo de Capital de Riesgo</t>
  </si>
  <si>
    <t>Concurso de Planes de Negocios para la creación de empresas de base tecnológica</t>
  </si>
  <si>
    <t>Estructuración del programa "Educación Innovadora y Emprendedora"</t>
  </si>
  <si>
    <t>Ejecución del Programa "Jovenes Innovadores" en el marco de la Semana Nacional de la Ciencia, la Tecnología y la Innovación.</t>
  </si>
  <si>
    <t>Ejecución de la convocatoria del Programa de Apoyo al Desarrollo Empresarial PADE Pereira</t>
  </si>
  <si>
    <t>Apoyo a la Gerencia del Plan Regional de Competitividad</t>
  </si>
  <si>
    <t>Operación de los Centros de Emprendimiento y Desarrollo Empresarial del Café, Ormaza y San Nicolás</t>
  </si>
  <si>
    <t>Diseño e implementación de un Sistema de Gestión por Resultados  orientado a generar efectividad en los procesos de la Administración Municipal, auspiciado por el Banco Interamericano de Desarrollo (Convenio de Cooperación Técnica no Reembolsable - PRODEV) 3a Fase</t>
  </si>
  <si>
    <t>Planeación</t>
  </si>
  <si>
    <t>Rural</t>
  </si>
  <si>
    <r>
      <t>Nombre del Proyecto</t>
    </r>
    <r>
      <rPr>
        <sz val="10"/>
        <rFont val="Arial"/>
        <family val="2"/>
      </rPr>
      <t xml:space="preserve">: </t>
    </r>
  </si>
  <si>
    <t>Ejecución del Nodo Central del Proyecto Red Nodos de Innovación, Ciencia y Tecnología (Nodo UTP)</t>
  </si>
  <si>
    <t>Apoyo a proyectos articulados al Sistema Departamental de  Innovación, Ciencia y Tecnología - I, C+T (Proyectos de la Red de Nodos de Innovación, Ciencia y Tecnología: Biotecnología y TIC)</t>
  </si>
  <si>
    <t>Elaboración de 1 informe de Rendición de Cuentas y 4 informes de seguimiento al Plan de Desarrollo.</t>
  </si>
  <si>
    <t>Apoyo logístico al Consejo Territorial de Planeación</t>
  </si>
  <si>
    <t>Ejecucción de la segunda fase del plan de movilización social del Proyecto Pereira 2032 el marco del sesquicentenario de Pereira</t>
  </si>
  <si>
    <t>1 evento</t>
  </si>
  <si>
    <t>Ejecución del Modelo de Planeación Participativa y Pluralista (Un nuevo enfoque del Presupuesto Participativo)</t>
  </si>
  <si>
    <t>Formulación del Plan de Desarrollo 2012-2015: Asesoría, Apoyo Logístico, Despliegue Social</t>
  </si>
  <si>
    <t>Apoyo a la ejecujción de proyectos para fortalecimiento empresarial</t>
  </si>
  <si>
    <t>Diseño e implementación de un programa integral de atención a las familias con experiencia migratoria y retornados en (aporvoechamiento económico de remesas, formación para el trabajo, fortalecimiento empresarial, emprendimiento y creación de empresas, apoyo sicocial y asesoría jurídica).</t>
  </si>
  <si>
    <r>
      <t>CIENCIA Y TECNOLOGÍA -</t>
    </r>
    <r>
      <rPr>
        <sz val="10"/>
        <color indexed="10"/>
        <rFont val="Arial"/>
        <family val="2"/>
      </rPr>
      <t xml:space="preserve"> 3.25.07.21</t>
    </r>
  </si>
  <si>
    <r>
      <t xml:space="preserve">HACIENDO NEGOCIOS - </t>
    </r>
    <r>
      <rPr>
        <sz val="10"/>
        <color indexed="10"/>
        <rFont val="Arial"/>
        <family val="2"/>
      </rPr>
      <t>3.12.08.23</t>
    </r>
  </si>
  <si>
    <t>Jornadas especiales en las semanas  del emprendimiento y de Ciencia y Tecnología para promover iniciativas juveniles</t>
  </si>
  <si>
    <t>Servicios Profesionales para la coordinación de la estrategia de generación de empleo del municipio de Pereira</t>
  </si>
  <si>
    <t>Gerencia de Pereira Innova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</si>
</sst>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&quot;$&quot;\ #,##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0" fillId="0" borderId="10" xfId="46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9" fontId="0" fillId="0" borderId="10" xfId="54" applyFont="1" applyBorder="1" applyAlignment="1">
      <alignment horizontal="center" vertical="center" wrapText="1"/>
    </xf>
    <xf numFmtId="166" fontId="0" fillId="0" borderId="10" xfId="56" applyNumberFormat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54" applyNumberFormat="1" applyFont="1" applyBorder="1" applyAlignment="1">
      <alignment horizontal="center" vertical="center"/>
    </xf>
    <xf numFmtId="9" fontId="0" fillId="34" borderId="10" xfId="54" applyFont="1" applyFill="1" applyBorder="1" applyAlignment="1">
      <alignment horizontal="center" vertical="center"/>
    </xf>
    <xf numFmtId="166" fontId="0" fillId="34" borderId="10" xfId="54" applyNumberFormat="1" applyFont="1" applyFill="1" applyBorder="1" applyAlignment="1">
      <alignment horizontal="center" vertical="center"/>
    </xf>
    <xf numFmtId="9" fontId="0" fillId="34" borderId="10" xfId="54" applyNumberFormat="1" applyFill="1" applyBorder="1" applyAlignment="1">
      <alignment horizontal="center" vertical="center"/>
    </xf>
    <xf numFmtId="166" fontId="0" fillId="34" borderId="10" xfId="54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166" fontId="0" fillId="34" borderId="10" xfId="56" applyNumberFormat="1" applyFont="1" applyFill="1" applyBorder="1" applyAlignment="1">
      <alignment horizontal="center" vertical="center" wrapText="1"/>
    </xf>
    <xf numFmtId="9" fontId="0" fillId="34" borderId="10" xfId="57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166" fontId="3" fillId="35" borderId="10" xfId="56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vertical="center" wrapText="1"/>
    </xf>
    <xf numFmtId="165" fontId="0" fillId="0" borderId="10" xfId="48" applyNumberFormat="1" applyFont="1" applyBorder="1" applyAlignment="1">
      <alignment vertical="center"/>
    </xf>
    <xf numFmtId="165" fontId="0" fillId="0" borderId="10" xfId="48" applyNumberFormat="1" applyFont="1" applyBorder="1" applyAlignment="1">
      <alignment horizontal="center" vertical="center"/>
    </xf>
    <xf numFmtId="3" fontId="0" fillId="0" borderId="10" xfId="48" applyNumberFormat="1" applyFill="1" applyBorder="1" applyAlignment="1">
      <alignment vertical="center" wrapText="1"/>
    </xf>
    <xf numFmtId="3" fontId="0" fillId="34" borderId="10" xfId="48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3" fontId="3" fillId="35" borderId="10" xfId="48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166" fontId="2" fillId="36" borderId="10" xfId="54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vertical="center" wrapText="1"/>
    </xf>
    <xf numFmtId="9" fontId="0" fillId="34" borderId="10" xfId="54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9" fontId="0" fillId="34" borderId="10" xfId="58" applyFont="1" applyFill="1" applyBorder="1" applyAlignment="1">
      <alignment horizontal="center" vertical="center"/>
    </xf>
    <xf numFmtId="166" fontId="0" fillId="34" borderId="10" xfId="58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vertical="center"/>
    </xf>
    <xf numFmtId="166" fontId="2" fillId="36" borderId="10" xfId="58" applyNumberFormat="1" applyFont="1" applyFill="1" applyBorder="1" applyAlignment="1">
      <alignment horizontal="center" vertical="center"/>
    </xf>
    <xf numFmtId="166" fontId="0" fillId="0" borderId="10" xfId="55" applyNumberFormat="1" applyBorder="1" applyAlignment="1">
      <alignment horizontal="center" vertical="center" wrapText="1"/>
    </xf>
    <xf numFmtId="166" fontId="0" fillId="0" borderId="10" xfId="55" applyNumberFormat="1" applyFill="1" applyBorder="1" applyAlignment="1">
      <alignment horizontal="center" vertical="center" wrapText="1"/>
    </xf>
    <xf numFmtId="166" fontId="3" fillId="35" borderId="10" xfId="0" applyNumberFormat="1" applyFont="1" applyFill="1" applyBorder="1" applyAlignment="1">
      <alignment horizontal="center" vertical="center" wrapText="1"/>
    </xf>
    <xf numFmtId="166" fontId="0" fillId="0" borderId="10" xfId="54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13" borderId="10" xfId="0" applyFont="1" applyFill="1" applyBorder="1" applyAlignment="1">
      <alignment horizontal="left" vertical="center"/>
    </xf>
    <xf numFmtId="0" fontId="47" fillId="12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10" fontId="47" fillId="0" borderId="10" xfId="0" applyNumberFormat="1" applyFont="1" applyBorder="1" applyAlignment="1">
      <alignment horizontal="center" vertical="center"/>
    </xf>
    <xf numFmtId="10" fontId="47" fillId="13" borderId="10" xfId="0" applyNumberFormat="1" applyFont="1" applyFill="1" applyBorder="1" applyAlignment="1">
      <alignment horizontal="center" vertical="center"/>
    </xf>
    <xf numFmtId="10" fontId="47" fillId="12" borderId="10" xfId="0" applyNumberFormat="1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10" fontId="46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48" fillId="13" borderId="10" xfId="0" applyNumberFormat="1" applyFont="1" applyFill="1" applyBorder="1" applyAlignment="1">
      <alignment horizontal="right" vertical="center"/>
    </xf>
    <xf numFmtId="166" fontId="3" fillId="0" borderId="0" xfId="54" applyNumberFormat="1" applyFont="1" applyAlignment="1">
      <alignment horizontal="center" vertical="center"/>
    </xf>
    <xf numFmtId="3" fontId="48" fillId="12" borderId="10" xfId="0" applyNumberFormat="1" applyFont="1" applyFill="1" applyBorder="1" applyAlignment="1">
      <alignment horizontal="right" vertical="center"/>
    </xf>
    <xf numFmtId="0" fontId="46" fillId="25" borderId="10" xfId="0" applyFont="1" applyFill="1" applyBorder="1" applyAlignment="1">
      <alignment horizontal="center" vertical="center"/>
    </xf>
    <xf numFmtId="3" fontId="3" fillId="25" borderId="10" xfId="0" applyNumberFormat="1" applyFont="1" applyFill="1" applyBorder="1" applyAlignment="1">
      <alignment horizontal="right" vertical="center"/>
    </xf>
    <xf numFmtId="166" fontId="3" fillId="0" borderId="0" xfId="54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166" fontId="3" fillId="36" borderId="10" xfId="54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52" applyAlignment="1">
      <alignment vertical="center"/>
      <protection/>
    </xf>
    <xf numFmtId="0" fontId="3" fillId="0" borderId="10" xfId="52" applyFont="1" applyBorder="1" applyAlignment="1">
      <alignment horizontal="right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3" fontId="0" fillId="0" borderId="10" xfId="52" applyNumberFormat="1" applyBorder="1" applyAlignment="1">
      <alignment vertical="center"/>
      <protection/>
    </xf>
    <xf numFmtId="0" fontId="0" fillId="34" borderId="10" xfId="52" applyFill="1" applyBorder="1" applyAlignment="1">
      <alignment horizontal="center" vertical="center" wrapText="1"/>
      <protection/>
    </xf>
    <xf numFmtId="166" fontId="0" fillId="34" borderId="10" xfId="54" applyNumberFormat="1" applyFont="1" applyFill="1" applyBorder="1" applyAlignment="1">
      <alignment horizontal="center" vertical="center"/>
    </xf>
    <xf numFmtId="3" fontId="0" fillId="34" borderId="10" xfId="52" applyNumberFormat="1" applyFill="1" applyBorder="1" applyAlignment="1">
      <alignment vertical="center"/>
      <protection/>
    </xf>
    <xf numFmtId="0" fontId="2" fillId="36" borderId="10" xfId="52" applyFont="1" applyFill="1" applyBorder="1" applyAlignment="1">
      <alignment vertical="center"/>
      <protection/>
    </xf>
    <xf numFmtId="3" fontId="2" fillId="36" borderId="10" xfId="52" applyNumberFormat="1" applyFont="1" applyFill="1" applyBorder="1" applyAlignment="1">
      <alignment vertical="center"/>
      <protection/>
    </xf>
    <xf numFmtId="3" fontId="0" fillId="0" borderId="0" xfId="52" applyNumberFormat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9" fontId="0" fillId="34" borderId="10" xfId="54" applyFont="1" applyFill="1" applyBorder="1" applyAlignment="1">
      <alignment horizontal="center" vertical="center"/>
    </xf>
    <xf numFmtId="0" fontId="3" fillId="34" borderId="10" xfId="52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9" fontId="0" fillId="36" borderId="10" xfId="54" applyFont="1" applyFill="1" applyBorder="1" applyAlignment="1">
      <alignment vertical="center" wrapText="1"/>
    </xf>
    <xf numFmtId="166" fontId="3" fillId="36" borderId="10" xfId="54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3" fontId="3" fillId="36" borderId="10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3" xfId="52" applyFont="1" applyBorder="1" applyAlignment="1">
      <alignment horizontal="right" vertical="center"/>
      <protection/>
    </xf>
    <xf numFmtId="0" fontId="3" fillId="34" borderId="13" xfId="52" applyFont="1" applyFill="1" applyBorder="1" applyAlignment="1">
      <alignment horizontal="center" vertical="center"/>
      <protection/>
    </xf>
    <xf numFmtId="0" fontId="3" fillId="35" borderId="12" xfId="52" applyFont="1" applyFill="1" applyBorder="1" applyAlignment="1">
      <alignment horizontal="center" vertical="center"/>
      <protection/>
    </xf>
    <xf numFmtId="0" fontId="0" fillId="0" borderId="14" xfId="52" applyBorder="1" applyAlignment="1">
      <alignment vertical="center"/>
      <protection/>
    </xf>
    <xf numFmtId="9" fontId="0" fillId="0" borderId="10" xfId="54" applyFont="1" applyBorder="1" applyAlignment="1">
      <alignment horizontal="center" vertical="center"/>
    </xf>
    <xf numFmtId="166" fontId="0" fillId="0" borderId="10" xfId="54" applyNumberFormat="1" applyBorder="1" applyAlignment="1">
      <alignment horizontal="right" vertical="center"/>
    </xf>
    <xf numFmtId="3" fontId="0" fillId="0" borderId="10" xfId="46" applyNumberFormat="1" applyBorder="1" applyAlignment="1">
      <alignment horizontal="right" vertical="center"/>
    </xf>
    <xf numFmtId="0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166" fontId="3" fillId="36" borderId="10" xfId="0" applyNumberFormat="1" applyFont="1" applyFill="1" applyBorder="1" applyAlignment="1">
      <alignment vertical="center"/>
    </xf>
    <xf numFmtId="3" fontId="3" fillId="36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6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7" fontId="0" fillId="34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9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6" borderId="10" xfId="52" applyFont="1" applyFill="1" applyBorder="1" applyAlignment="1">
      <alignment horizontal="justify" vertical="center"/>
      <protection/>
    </xf>
    <xf numFmtId="0" fontId="0" fillId="34" borderId="10" xfId="52" applyFill="1" applyBorder="1" applyAlignment="1">
      <alignment horizontal="justify" vertical="center" wrapText="1"/>
      <protection/>
    </xf>
    <xf numFmtId="0" fontId="0" fillId="34" borderId="10" xfId="52" applyFont="1" applyFill="1" applyBorder="1" applyAlignment="1">
      <alignment horizontal="justify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left" vertical="center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167" fontId="0" fillId="34" borderId="10" xfId="52" applyNumberFormat="1" applyFont="1" applyFill="1" applyBorder="1" applyAlignment="1">
      <alignment horizontal="center" vertical="center"/>
      <protection/>
    </xf>
    <xf numFmtId="167" fontId="0" fillId="34" borderId="10" xfId="52" applyNumberFormat="1" applyFill="1" applyBorder="1" applyAlignment="1">
      <alignment horizontal="center" vertical="center"/>
      <protection/>
    </xf>
    <xf numFmtId="167" fontId="0" fillId="34" borderId="10" xfId="52" applyNumberFormat="1" applyFont="1" applyFill="1" applyBorder="1" applyAlignment="1">
      <alignment horizontal="center" vertical="center" wrapText="1"/>
      <protection/>
    </xf>
    <xf numFmtId="0" fontId="0" fillId="34" borderId="13" xfId="52" applyFont="1" applyFill="1" applyBorder="1" applyAlignment="1">
      <alignment horizontal="center" vertical="center" wrapText="1"/>
      <protection/>
    </xf>
    <xf numFmtId="9" fontId="0" fillId="34" borderId="13" xfId="54" applyFont="1" applyFill="1" applyBorder="1" applyAlignment="1">
      <alignment horizontal="center" vertical="center" wrapText="1"/>
    </xf>
    <xf numFmtId="9" fontId="0" fillId="34" borderId="13" xfId="54" applyFont="1" applyFill="1" applyBorder="1" applyAlignment="1">
      <alignment horizontal="center" vertical="center"/>
    </xf>
    <xf numFmtId="0" fontId="0" fillId="0" borderId="14" xfId="52" applyBorder="1" applyAlignment="1">
      <alignment horizontal="center" vertical="center"/>
      <protection/>
    </xf>
    <xf numFmtId="0" fontId="3" fillId="34" borderId="12" xfId="52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justify" vertical="center"/>
    </xf>
    <xf numFmtId="0" fontId="0" fillId="34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3" fillId="36" borderId="10" xfId="0" applyFont="1" applyFill="1" applyBorder="1" applyAlignment="1">
      <alignment horizontal="justify" vertical="center"/>
    </xf>
    <xf numFmtId="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justify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9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justify" vertical="center" wrapText="1"/>
    </xf>
    <xf numFmtId="167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center" vertical="center"/>
    </xf>
    <xf numFmtId="9" fontId="0" fillId="34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Porcentual 3" xfId="56"/>
    <cellStyle name="Porcentual 4" xfId="57"/>
    <cellStyle name="Porcentual 5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9.7109375" style="1" customWidth="1"/>
    <col min="2" max="3" width="17.7109375" style="1" customWidth="1"/>
    <col min="4" max="7" width="16.140625" style="1" customWidth="1"/>
    <col min="8" max="16384" width="11.421875" style="1" customWidth="1"/>
  </cols>
  <sheetData>
    <row r="1" spans="1:7" ht="17.25" customHeight="1">
      <c r="A1" s="161" t="s">
        <v>0</v>
      </c>
      <c r="B1" s="162"/>
      <c r="C1" s="162"/>
      <c r="D1" s="162"/>
      <c r="E1" s="162"/>
      <c r="F1" s="162"/>
      <c r="G1" s="163"/>
    </row>
    <row r="2" spans="1:7" ht="17.25" customHeight="1">
      <c r="A2" s="164" t="s">
        <v>48</v>
      </c>
      <c r="B2" s="165"/>
      <c r="C2" s="165"/>
      <c r="D2" s="165"/>
      <c r="E2" s="165"/>
      <c r="F2" s="165"/>
      <c r="G2" s="166"/>
    </row>
    <row r="3" spans="1:7" ht="17.25" customHeight="1">
      <c r="A3" s="167" t="s">
        <v>96</v>
      </c>
      <c r="B3" s="168"/>
      <c r="C3" s="168"/>
      <c r="D3" s="168"/>
      <c r="E3" s="168"/>
      <c r="F3" s="168"/>
      <c r="G3" s="169"/>
    </row>
    <row r="4" spans="1:7" ht="17.25" customHeight="1">
      <c r="A4" s="48" t="s">
        <v>1</v>
      </c>
      <c r="B4" s="170" t="s">
        <v>29</v>
      </c>
      <c r="C4" s="170"/>
      <c r="D4" s="170"/>
      <c r="E4" s="170"/>
      <c r="F4" s="170"/>
      <c r="G4" s="170"/>
    </row>
    <row r="5" spans="1:7" ht="17.25" customHeight="1">
      <c r="A5" s="40" t="s">
        <v>3</v>
      </c>
      <c r="B5" s="171" t="s">
        <v>4</v>
      </c>
      <c r="C5" s="171"/>
      <c r="D5" s="171"/>
      <c r="E5" s="171"/>
      <c r="F5" s="171"/>
      <c r="G5" s="171"/>
    </row>
    <row r="6" spans="1:7" ht="17.25" customHeight="1">
      <c r="A6" s="40" t="s">
        <v>5</v>
      </c>
      <c r="B6" s="171" t="s">
        <v>6</v>
      </c>
      <c r="C6" s="171"/>
      <c r="D6" s="171"/>
      <c r="E6" s="171"/>
      <c r="F6" s="171"/>
      <c r="G6" s="171"/>
    </row>
    <row r="7" spans="1:7" ht="17.25" customHeight="1">
      <c r="A7" s="40" t="s">
        <v>7</v>
      </c>
      <c r="B7" s="171" t="s">
        <v>49</v>
      </c>
      <c r="C7" s="171"/>
      <c r="D7" s="171"/>
      <c r="E7" s="171"/>
      <c r="F7" s="171"/>
      <c r="G7" s="171"/>
    </row>
    <row r="8" spans="1:7" ht="4.5" customHeight="1">
      <c r="A8" s="153"/>
      <c r="B8" s="153"/>
      <c r="C8" s="153"/>
      <c r="D8" s="153"/>
      <c r="E8" s="153"/>
      <c r="F8" s="153"/>
      <c r="G8" s="153"/>
    </row>
    <row r="9" spans="1:7" ht="17.25" customHeight="1">
      <c r="A9" s="126" t="s">
        <v>9</v>
      </c>
      <c r="B9" s="155" t="s">
        <v>10</v>
      </c>
      <c r="C9" s="155"/>
      <c r="D9" s="155"/>
      <c r="E9" s="155"/>
      <c r="F9" s="155" t="s">
        <v>97</v>
      </c>
      <c r="G9" s="155"/>
    </row>
    <row r="10" spans="1:7" ht="17.25" customHeight="1">
      <c r="A10" s="30">
        <v>1</v>
      </c>
      <c r="B10" s="172" t="s">
        <v>30</v>
      </c>
      <c r="C10" s="172"/>
      <c r="D10" s="172"/>
      <c r="E10" s="172"/>
      <c r="F10" s="173" t="s">
        <v>63</v>
      </c>
      <c r="G10" s="172"/>
    </row>
    <row r="11" spans="1:7" ht="16.5" customHeight="1" hidden="1" thickBot="1">
      <c r="A11" s="9">
        <v>4</v>
      </c>
      <c r="B11" s="158"/>
      <c r="C11" s="158"/>
      <c r="D11" s="158"/>
      <c r="E11" s="158"/>
      <c r="F11" s="159"/>
      <c r="G11" s="160"/>
    </row>
    <row r="12" spans="1:7" ht="4.5" customHeight="1">
      <c r="A12" s="153"/>
      <c r="B12" s="153"/>
      <c r="C12" s="153"/>
      <c r="D12" s="153"/>
      <c r="E12" s="153"/>
      <c r="F12" s="153"/>
      <c r="G12" s="153"/>
    </row>
    <row r="13" spans="1:7" ht="17.25" customHeight="1">
      <c r="A13" s="126" t="s">
        <v>26</v>
      </c>
      <c r="B13" s="154" t="s">
        <v>31</v>
      </c>
      <c r="C13" s="154"/>
      <c r="D13" s="154"/>
      <c r="E13" s="154"/>
      <c r="F13" s="154"/>
      <c r="G13" s="154"/>
    </row>
    <row r="14" spans="1:7" ht="17.25" customHeight="1">
      <c r="A14" s="32" t="s">
        <v>32</v>
      </c>
      <c r="B14" s="155" t="s">
        <v>50</v>
      </c>
      <c r="C14" s="155"/>
      <c r="D14" s="155"/>
      <c r="E14" s="155"/>
      <c r="F14" s="155"/>
      <c r="G14" s="155"/>
    </row>
    <row r="15" spans="1:7" ht="30" customHeight="1">
      <c r="A15" s="127" t="s">
        <v>90</v>
      </c>
      <c r="B15" s="125" t="s">
        <v>13</v>
      </c>
      <c r="C15" s="125" t="s">
        <v>14</v>
      </c>
      <c r="D15" s="125" t="s">
        <v>15</v>
      </c>
      <c r="E15" s="125" t="s">
        <v>16</v>
      </c>
      <c r="F15" s="125" t="s">
        <v>17</v>
      </c>
      <c r="G15" s="126" t="s">
        <v>18</v>
      </c>
    </row>
    <row r="16" spans="1:7" ht="17.25" customHeight="1">
      <c r="A16" s="34" t="s">
        <v>19</v>
      </c>
      <c r="B16" s="35"/>
      <c r="C16" s="36">
        <v>50000</v>
      </c>
      <c r="D16" s="36"/>
      <c r="E16" s="36">
        <v>900000</v>
      </c>
      <c r="F16" s="36"/>
      <c r="G16" s="36">
        <v>950000</v>
      </c>
    </row>
    <row r="17" spans="1:7" ht="22.5" customHeight="1" hidden="1" thickBot="1">
      <c r="A17" s="34"/>
      <c r="B17" s="35"/>
      <c r="C17" s="36"/>
      <c r="D17" s="35"/>
      <c r="E17" s="35"/>
      <c r="F17" s="36"/>
      <c r="G17" s="36"/>
    </row>
    <row r="18" spans="1:7" ht="41.25" customHeight="1">
      <c r="A18" s="155" t="s">
        <v>21</v>
      </c>
      <c r="B18" s="155"/>
      <c r="C18" s="155"/>
      <c r="D18" s="125" t="s">
        <v>22</v>
      </c>
      <c r="E18" s="125" t="s">
        <v>97</v>
      </c>
      <c r="F18" s="125" t="s">
        <v>23</v>
      </c>
      <c r="G18" s="125" t="s">
        <v>24</v>
      </c>
    </row>
    <row r="19" spans="1:7" ht="39.75" customHeight="1">
      <c r="A19" s="156" t="s">
        <v>138</v>
      </c>
      <c r="B19" s="157"/>
      <c r="C19" s="157"/>
      <c r="D19" s="112">
        <v>1</v>
      </c>
      <c r="E19" s="17">
        <v>1</v>
      </c>
      <c r="F19" s="71">
        <v>0.02526315789473684</v>
      </c>
      <c r="G19" s="41">
        <v>24000</v>
      </c>
    </row>
    <row r="20" spans="1:7" ht="39.75" customHeight="1">
      <c r="A20" s="156" t="s">
        <v>99</v>
      </c>
      <c r="B20" s="157"/>
      <c r="C20" s="157"/>
      <c r="D20" s="4">
        <v>1</v>
      </c>
      <c r="E20" s="17" t="s">
        <v>98</v>
      </c>
      <c r="F20" s="71">
        <v>0.9578947368421052</v>
      </c>
      <c r="G20" s="41">
        <v>910000</v>
      </c>
    </row>
    <row r="21" spans="1:7" ht="39.75" customHeight="1">
      <c r="A21" s="157" t="s">
        <v>65</v>
      </c>
      <c r="B21" s="157"/>
      <c r="C21" s="157"/>
      <c r="D21" s="4">
        <v>1</v>
      </c>
      <c r="E21" s="13">
        <v>1</v>
      </c>
      <c r="F21" s="71">
        <v>0.016842105263157894</v>
      </c>
      <c r="G21" s="41">
        <v>16000</v>
      </c>
    </row>
    <row r="22" spans="1:7" ht="17.25" customHeight="1">
      <c r="A22" s="152" t="s">
        <v>25</v>
      </c>
      <c r="B22" s="152"/>
      <c r="C22" s="152"/>
      <c r="D22" s="51"/>
      <c r="E22" s="128"/>
      <c r="F22" s="129">
        <v>1</v>
      </c>
      <c r="G22" s="95">
        <v>950000</v>
      </c>
    </row>
    <row r="23" ht="12.75">
      <c r="G23" s="8"/>
    </row>
  </sheetData>
  <sheetProtection/>
  <mergeCells count="22">
    <mergeCell ref="B11:E11"/>
    <mergeCell ref="F11:G11"/>
    <mergeCell ref="A1:G1"/>
    <mergeCell ref="A2:G2"/>
    <mergeCell ref="A3:G3"/>
    <mergeCell ref="B4:G4"/>
    <mergeCell ref="B5:G5"/>
    <mergeCell ref="B6:G6"/>
    <mergeCell ref="B7:G7"/>
    <mergeCell ref="B9:E9"/>
    <mergeCell ref="F9:G9"/>
    <mergeCell ref="B10:E10"/>
    <mergeCell ref="F10:G10"/>
    <mergeCell ref="A8:G8"/>
    <mergeCell ref="A22:C22"/>
    <mergeCell ref="A12:G12"/>
    <mergeCell ref="B13:G13"/>
    <mergeCell ref="B14:G14"/>
    <mergeCell ref="A18:C18"/>
    <mergeCell ref="A20:C20"/>
    <mergeCell ref="A21:C21"/>
    <mergeCell ref="A19:C19"/>
  </mergeCells>
  <printOptions horizontalCentered="1" verticalCentered="1"/>
  <pageMargins left="0.1968503937007874" right="0.1968503937007874" top="0.3937007874015748" bottom="0.3937007874015748" header="0" footer="0"/>
  <pageSetup horizontalDpi="150" verticalDpi="150" orientation="landscape" r:id="rId3"/>
  <headerFooter alignWithMargins="0">
    <oddFooter>&amp;R&amp;8Página &amp;P de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5">
      <selection activeCell="A1" sqref="A1:G1"/>
    </sheetView>
  </sheetViews>
  <sheetFormatPr defaultColWidth="11.421875" defaultRowHeight="12.75"/>
  <cols>
    <col min="1" max="1" width="29.7109375" style="0" customWidth="1"/>
    <col min="2" max="7" width="17.7109375" style="0" customWidth="1"/>
  </cols>
  <sheetData>
    <row r="1" spans="1:7" ht="17.25" customHeight="1">
      <c r="A1" s="194" t="s">
        <v>0</v>
      </c>
      <c r="B1" s="194"/>
      <c r="C1" s="194"/>
      <c r="D1" s="194"/>
      <c r="E1" s="194"/>
      <c r="F1" s="194"/>
      <c r="G1" s="194"/>
    </row>
    <row r="2" spans="1:7" ht="17.25" customHeight="1">
      <c r="A2" s="194" t="s">
        <v>48</v>
      </c>
      <c r="B2" s="194"/>
      <c r="C2" s="194"/>
      <c r="D2" s="194"/>
      <c r="E2" s="194"/>
      <c r="F2" s="194"/>
      <c r="G2" s="194"/>
    </row>
    <row r="3" spans="1:7" ht="17.25" customHeight="1">
      <c r="A3" s="194" t="s">
        <v>96</v>
      </c>
      <c r="B3" s="194"/>
      <c r="C3" s="194"/>
      <c r="D3" s="194"/>
      <c r="E3" s="194"/>
      <c r="F3" s="194"/>
      <c r="G3" s="194"/>
    </row>
    <row r="4" spans="1:7" ht="17.25" customHeight="1">
      <c r="A4" s="40" t="s">
        <v>1</v>
      </c>
      <c r="B4" s="171" t="s">
        <v>29</v>
      </c>
      <c r="C4" s="171"/>
      <c r="D4" s="171"/>
      <c r="E4" s="171"/>
      <c r="F4" s="171"/>
      <c r="G4" s="171"/>
    </row>
    <row r="5" spans="1:7" ht="17.25" customHeight="1">
      <c r="A5" s="40" t="s">
        <v>3</v>
      </c>
      <c r="B5" s="171" t="s">
        <v>4</v>
      </c>
      <c r="C5" s="171"/>
      <c r="D5" s="171"/>
      <c r="E5" s="171"/>
      <c r="F5" s="171"/>
      <c r="G5" s="171"/>
    </row>
    <row r="6" spans="1:7" ht="17.25" customHeight="1">
      <c r="A6" s="40" t="s">
        <v>5</v>
      </c>
      <c r="B6" s="171" t="s">
        <v>57</v>
      </c>
      <c r="C6" s="171"/>
      <c r="D6" s="171"/>
      <c r="E6" s="171"/>
      <c r="F6" s="171"/>
      <c r="G6" s="171"/>
    </row>
    <row r="7" spans="1:7" ht="17.25" customHeight="1">
      <c r="A7" s="40" t="s">
        <v>7</v>
      </c>
      <c r="B7" s="171" t="s">
        <v>58</v>
      </c>
      <c r="C7" s="171"/>
      <c r="D7" s="171"/>
      <c r="E7" s="171"/>
      <c r="F7" s="171"/>
      <c r="G7" s="171"/>
    </row>
    <row r="8" spans="1:7" s="1" customFormat="1" ht="4.5" customHeight="1">
      <c r="A8" s="153"/>
      <c r="B8" s="153"/>
      <c r="C8" s="153"/>
      <c r="D8" s="153"/>
      <c r="E8" s="153"/>
      <c r="F8" s="153"/>
      <c r="G8" s="153"/>
    </row>
    <row r="9" spans="1:7" ht="17.25" customHeight="1">
      <c r="A9" s="28" t="s">
        <v>9</v>
      </c>
      <c r="B9" s="176" t="s">
        <v>10</v>
      </c>
      <c r="C9" s="176"/>
      <c r="D9" s="176"/>
      <c r="E9" s="176"/>
      <c r="F9" s="176" t="s">
        <v>97</v>
      </c>
      <c r="G9" s="176"/>
    </row>
    <row r="10" spans="1:7" ht="17.25" customHeight="1">
      <c r="A10" s="30">
        <v>1</v>
      </c>
      <c r="B10" s="173" t="s">
        <v>78</v>
      </c>
      <c r="C10" s="172"/>
      <c r="D10" s="172"/>
      <c r="E10" s="172"/>
      <c r="F10" s="172"/>
      <c r="G10" s="172"/>
    </row>
    <row r="11" spans="1:7" ht="19.5" customHeight="1">
      <c r="A11" s="30">
        <v>2</v>
      </c>
      <c r="B11" s="173" t="s">
        <v>79</v>
      </c>
      <c r="C11" s="172"/>
      <c r="D11" s="172"/>
      <c r="E11" s="172"/>
      <c r="F11" s="172"/>
      <c r="G11" s="172"/>
    </row>
    <row r="12" spans="1:7" s="25" customFormat="1" ht="19.5" customHeight="1">
      <c r="A12" s="118">
        <v>3</v>
      </c>
      <c r="B12" s="246" t="s">
        <v>77</v>
      </c>
      <c r="C12" s="221"/>
      <c r="D12" s="221"/>
      <c r="E12" s="221"/>
      <c r="F12" s="247">
        <v>1</v>
      </c>
      <c r="G12" s="246"/>
    </row>
    <row r="13" spans="1:7" s="25" customFormat="1" ht="17.25" customHeight="1">
      <c r="A13" s="118">
        <v>4</v>
      </c>
      <c r="B13" s="246" t="s">
        <v>80</v>
      </c>
      <c r="C13" s="221"/>
      <c r="D13" s="221"/>
      <c r="E13" s="221"/>
      <c r="F13" s="247">
        <v>1</v>
      </c>
      <c r="G13" s="246"/>
    </row>
    <row r="14" spans="1:7" s="1" customFormat="1" ht="4.5" customHeight="1">
      <c r="A14" s="153"/>
      <c r="B14" s="153"/>
      <c r="C14" s="153"/>
      <c r="D14" s="153"/>
      <c r="E14" s="153"/>
      <c r="F14" s="153"/>
      <c r="G14" s="153"/>
    </row>
    <row r="15" spans="1:7" ht="30" customHeight="1">
      <c r="A15" s="31" t="s">
        <v>26</v>
      </c>
      <c r="B15" s="154" t="s">
        <v>59</v>
      </c>
      <c r="C15" s="154"/>
      <c r="D15" s="154"/>
      <c r="E15" s="154"/>
      <c r="F15" s="154"/>
      <c r="G15" s="154"/>
    </row>
    <row r="16" spans="1:7" ht="17.25" customHeight="1">
      <c r="A16" s="116">
        <v>810017</v>
      </c>
      <c r="B16" s="176" t="s">
        <v>50</v>
      </c>
      <c r="C16" s="176"/>
      <c r="D16" s="176"/>
      <c r="E16" s="176"/>
      <c r="F16" s="176"/>
      <c r="G16" s="176"/>
    </row>
    <row r="17" spans="1:7" ht="34.5" customHeight="1">
      <c r="A17" s="33"/>
      <c r="B17" s="115" t="s">
        <v>13</v>
      </c>
      <c r="C17" s="115" t="s">
        <v>14</v>
      </c>
      <c r="D17" s="115" t="s">
        <v>15</v>
      </c>
      <c r="E17" s="115" t="s">
        <v>97</v>
      </c>
      <c r="F17" s="115" t="s">
        <v>17</v>
      </c>
      <c r="G17" s="28" t="s">
        <v>18</v>
      </c>
    </row>
    <row r="18" spans="1:7" ht="24" customHeight="1">
      <c r="A18" s="34" t="s">
        <v>19</v>
      </c>
      <c r="B18" s="35"/>
      <c r="C18" s="36">
        <v>40000</v>
      </c>
      <c r="D18" s="35"/>
      <c r="E18" s="35"/>
      <c r="F18" s="36">
        <v>0</v>
      </c>
      <c r="G18" s="36">
        <v>40000</v>
      </c>
    </row>
    <row r="19" spans="1:7" ht="12.75" hidden="1">
      <c r="A19" s="34" t="s">
        <v>20</v>
      </c>
      <c r="B19" s="35"/>
      <c r="C19" s="36">
        <v>40000</v>
      </c>
      <c r="D19" s="35"/>
      <c r="E19" s="35"/>
      <c r="F19" s="36">
        <v>0</v>
      </c>
      <c r="G19" s="36">
        <v>40000</v>
      </c>
    </row>
    <row r="20" spans="1:7" ht="38.25">
      <c r="A20" s="176" t="s">
        <v>21</v>
      </c>
      <c r="B20" s="176"/>
      <c r="C20" s="176"/>
      <c r="D20" s="115" t="s">
        <v>22</v>
      </c>
      <c r="E20" s="115" t="s">
        <v>53</v>
      </c>
      <c r="F20" s="115" t="s">
        <v>23</v>
      </c>
      <c r="G20" s="115" t="s">
        <v>24</v>
      </c>
    </row>
    <row r="21" spans="1:7" ht="57.75" customHeight="1">
      <c r="A21" s="245" t="s">
        <v>62</v>
      </c>
      <c r="B21" s="245"/>
      <c r="C21" s="245"/>
      <c r="D21" s="123" t="s">
        <v>82</v>
      </c>
      <c r="E21" s="54">
        <v>1</v>
      </c>
      <c r="F21" s="26">
        <v>0.32</v>
      </c>
      <c r="G21" s="150">
        <v>12800</v>
      </c>
    </row>
    <row r="22" spans="1:7" ht="28.5" customHeight="1">
      <c r="A22" s="245" t="s">
        <v>87</v>
      </c>
      <c r="B22" s="245"/>
      <c r="C22" s="245"/>
      <c r="D22" s="123" t="s">
        <v>81</v>
      </c>
      <c r="E22" s="27">
        <v>1</v>
      </c>
      <c r="F22" s="26">
        <v>0.68</v>
      </c>
      <c r="G22" s="150">
        <v>27200</v>
      </c>
    </row>
    <row r="23" spans="1:7" ht="19.5" customHeight="1">
      <c r="A23" s="242" t="s">
        <v>25</v>
      </c>
      <c r="B23" s="242"/>
      <c r="C23" s="242"/>
      <c r="D23" s="38"/>
      <c r="E23" s="38"/>
      <c r="F23" s="39">
        <v>1</v>
      </c>
      <c r="G23" s="151">
        <v>40000</v>
      </c>
    </row>
    <row r="25" ht="12.75">
      <c r="G25" s="114">
        <v>0</v>
      </c>
    </row>
  </sheetData>
  <sheetProtection/>
  <mergeCells count="25">
    <mergeCell ref="B12:E12"/>
    <mergeCell ref="F12:G12"/>
    <mergeCell ref="A1:G1"/>
    <mergeCell ref="A2:G2"/>
    <mergeCell ref="A3:G3"/>
    <mergeCell ref="B4:G4"/>
    <mergeCell ref="B5:G5"/>
    <mergeCell ref="B6:G6"/>
    <mergeCell ref="B7:G7"/>
    <mergeCell ref="B9:E9"/>
    <mergeCell ref="F9:G9"/>
    <mergeCell ref="B10:E10"/>
    <mergeCell ref="F10:G10"/>
    <mergeCell ref="B11:E11"/>
    <mergeCell ref="F11:G11"/>
    <mergeCell ref="A8:G8"/>
    <mergeCell ref="A22:C22"/>
    <mergeCell ref="A23:C23"/>
    <mergeCell ref="B13:E13"/>
    <mergeCell ref="A14:G14"/>
    <mergeCell ref="B15:G15"/>
    <mergeCell ref="B16:G16"/>
    <mergeCell ref="A20:C20"/>
    <mergeCell ref="A21:C21"/>
    <mergeCell ref="F13:G1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scale="98" r:id="rId3"/>
  <headerFooter alignWithMargins="0">
    <oddFooter>&amp;R&amp;8Página &amp;P de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62.57421875" style="73" customWidth="1"/>
    <col min="2" max="2" width="8.140625" style="6" bestFit="1" customWidth="1"/>
    <col min="3" max="3" width="11.421875" style="6" customWidth="1"/>
    <col min="4" max="4" width="18.421875" style="73" bestFit="1" customWidth="1"/>
    <col min="5" max="5" width="20.57421875" style="73" bestFit="1" customWidth="1"/>
    <col min="6" max="6" width="14.7109375" style="73" bestFit="1" customWidth="1"/>
    <col min="7" max="16384" width="11.421875" style="73" customWidth="1"/>
  </cols>
  <sheetData>
    <row r="1" spans="1:5" ht="21.75" customHeight="1">
      <c r="A1" s="90" t="s">
        <v>101</v>
      </c>
      <c r="B1" s="90" t="s">
        <v>120</v>
      </c>
      <c r="C1" s="90" t="s">
        <v>102</v>
      </c>
      <c r="D1" s="91">
        <f>+E1*3%</f>
        <v>3480000000</v>
      </c>
      <c r="E1" s="91">
        <v>116000000000</v>
      </c>
    </row>
    <row r="2" spans="1:5" ht="12.75">
      <c r="A2" s="72" t="s">
        <v>103</v>
      </c>
      <c r="B2" s="81"/>
      <c r="C2" s="81">
        <f>SUM(B3:B4)</f>
        <v>0.25287356321839083</v>
      </c>
      <c r="D2" s="78">
        <f>+$D$1*B2</f>
        <v>0</v>
      </c>
      <c r="E2" s="78">
        <f>SUM(D3:D4)</f>
        <v>880000000</v>
      </c>
    </row>
    <row r="3" spans="1:5" ht="12.75">
      <c r="A3" s="75" t="s">
        <v>104</v>
      </c>
      <c r="B3" s="82">
        <v>0.08045977011494253</v>
      </c>
      <c r="C3" s="82"/>
      <c r="D3" s="87">
        <f aca="true" t="shared" si="0" ref="D3:D18">+$D$1*B3</f>
        <v>280000000</v>
      </c>
      <c r="E3" s="79"/>
    </row>
    <row r="4" spans="1:5" ht="12.75">
      <c r="A4" s="75" t="s">
        <v>105</v>
      </c>
      <c r="B4" s="82">
        <v>0.1724137931034483</v>
      </c>
      <c r="C4" s="82"/>
      <c r="D4" s="87">
        <f t="shared" si="0"/>
        <v>600000000</v>
      </c>
      <c r="E4" s="79"/>
    </row>
    <row r="5" spans="1:5" ht="12.75">
      <c r="A5" s="72" t="s">
        <v>106</v>
      </c>
      <c r="B5" s="81"/>
      <c r="C5" s="81">
        <f>SUM(B6:B9)+C2</f>
        <v>0.5051724137931034</v>
      </c>
      <c r="D5" s="78">
        <f t="shared" si="0"/>
        <v>0</v>
      </c>
      <c r="E5" s="78">
        <f>SUM(D6:D9)</f>
        <v>877999999.9999996</v>
      </c>
    </row>
    <row r="6" spans="1:5" ht="12.75">
      <c r="A6" s="75" t="s">
        <v>107</v>
      </c>
      <c r="B6" s="82">
        <v>0.05172413793103445</v>
      </c>
      <c r="C6" s="82"/>
      <c r="D6" s="87">
        <f t="shared" si="0"/>
        <v>179999999.99999988</v>
      </c>
      <c r="E6" s="79"/>
    </row>
    <row r="7" spans="1:5" ht="12.75">
      <c r="A7" s="76" t="s">
        <v>108</v>
      </c>
      <c r="B7" s="83">
        <v>0.1580459770114942</v>
      </c>
      <c r="C7" s="83"/>
      <c r="D7" s="89">
        <f t="shared" si="0"/>
        <v>549999999.9999998</v>
      </c>
      <c r="E7" s="79"/>
    </row>
    <row r="8" spans="1:5" ht="12.75">
      <c r="A8" s="76" t="s">
        <v>109</v>
      </c>
      <c r="B8" s="83">
        <v>0.025287356321839084</v>
      </c>
      <c r="C8" s="83"/>
      <c r="D8" s="89">
        <f t="shared" si="0"/>
        <v>88000000.00000001</v>
      </c>
      <c r="E8" s="79"/>
    </row>
    <row r="9" spans="1:5" ht="12.75">
      <c r="A9" s="75" t="s">
        <v>110</v>
      </c>
      <c r="B9" s="82">
        <v>0.017241379310344827</v>
      </c>
      <c r="C9" s="82"/>
      <c r="D9" s="87">
        <f t="shared" si="0"/>
        <v>60000000</v>
      </c>
      <c r="E9" s="79"/>
    </row>
    <row r="10" spans="1:5" ht="12.75">
      <c r="A10" s="72" t="s">
        <v>111</v>
      </c>
      <c r="B10" s="81"/>
      <c r="C10" s="81">
        <f>SUM(B11:B12)+C5</f>
        <v>0.6270114942528735</v>
      </c>
      <c r="D10" s="78">
        <f t="shared" si="0"/>
        <v>0</v>
      </c>
      <c r="E10" s="78">
        <f>SUM(D11:D12)</f>
        <v>424000000</v>
      </c>
    </row>
    <row r="11" spans="1:5" ht="12.75">
      <c r="A11" s="75" t="s">
        <v>112</v>
      </c>
      <c r="B11" s="82">
        <v>0.07183908045977011</v>
      </c>
      <c r="C11" s="82"/>
      <c r="D11" s="87">
        <f t="shared" si="0"/>
        <v>249999999.99999997</v>
      </c>
      <c r="E11" s="79"/>
    </row>
    <row r="12" spans="1:5" ht="12.75">
      <c r="A12" s="75" t="s">
        <v>113</v>
      </c>
      <c r="B12" s="82">
        <v>0.05</v>
      </c>
      <c r="C12" s="82"/>
      <c r="D12" s="87">
        <f t="shared" si="0"/>
        <v>174000000</v>
      </c>
      <c r="E12" s="79"/>
    </row>
    <row r="13" spans="1:5" ht="12.75">
      <c r="A13" s="72" t="s">
        <v>114</v>
      </c>
      <c r="B13" s="81"/>
      <c r="C13" s="81">
        <f>SUM(B14:B17)+C10</f>
        <v>0.993103448275862</v>
      </c>
      <c r="D13" s="78">
        <f t="shared" si="0"/>
        <v>0</v>
      </c>
      <c r="E13" s="78">
        <f>SUM(D14:D18)</f>
        <v>1298000000</v>
      </c>
    </row>
    <row r="14" spans="1:5" ht="12.75">
      <c r="A14" s="72" t="s">
        <v>115</v>
      </c>
      <c r="B14" s="81">
        <v>0.1724137931034483</v>
      </c>
      <c r="C14" s="74"/>
      <c r="D14" s="78">
        <f t="shared" si="0"/>
        <v>600000000</v>
      </c>
      <c r="E14" s="79"/>
    </row>
    <row r="15" spans="1:5" ht="12.75">
      <c r="A15" s="76" t="s">
        <v>116</v>
      </c>
      <c r="B15" s="83">
        <v>0.09770114942528736</v>
      </c>
      <c r="C15" s="84"/>
      <c r="D15" s="89">
        <f t="shared" si="0"/>
        <v>340000000</v>
      </c>
      <c r="E15" s="79"/>
    </row>
    <row r="16" spans="1:5" ht="12.75">
      <c r="A16" s="72" t="s">
        <v>117</v>
      </c>
      <c r="B16" s="81">
        <v>0.05</v>
      </c>
      <c r="C16" s="74"/>
      <c r="D16" s="78">
        <f t="shared" si="0"/>
        <v>174000000</v>
      </c>
      <c r="E16" s="79"/>
    </row>
    <row r="17" spans="1:5" ht="12.75">
      <c r="A17" s="76" t="s">
        <v>118</v>
      </c>
      <c r="B17" s="83">
        <v>0.04597701149425288</v>
      </c>
      <c r="C17" s="84"/>
      <c r="D17" s="89">
        <f t="shared" si="0"/>
        <v>160000000.00000003</v>
      </c>
      <c r="E17" s="79"/>
    </row>
    <row r="18" spans="1:5" ht="12.75">
      <c r="A18" s="76" t="s">
        <v>119</v>
      </c>
      <c r="B18" s="83">
        <v>0.006896551724137931</v>
      </c>
      <c r="C18" s="83">
        <f>+B18+C13</f>
        <v>1</v>
      </c>
      <c r="D18" s="89">
        <f t="shared" si="0"/>
        <v>24000000</v>
      </c>
      <c r="E18" s="79"/>
    </row>
    <row r="19" spans="1:5" ht="12.75">
      <c r="A19" s="77" t="s">
        <v>18</v>
      </c>
      <c r="B19" s="85">
        <f>SUM(B3:B18)</f>
        <v>1</v>
      </c>
      <c r="C19" s="85">
        <f>+B19-C18</f>
        <v>0</v>
      </c>
      <c r="D19" s="80">
        <f>SUM(D2:D18)</f>
        <v>3479999999.9999995</v>
      </c>
      <c r="E19" s="80">
        <f>SUM(E2:E18)</f>
        <v>3479999999.9999995</v>
      </c>
    </row>
    <row r="20" spans="2:4" ht="12.75">
      <c r="B20" s="86"/>
      <c r="D20" s="7">
        <f>+D1-D19</f>
        <v>0</v>
      </c>
    </row>
    <row r="21" spans="3:4" ht="12.75">
      <c r="C21" s="96" t="s">
        <v>129</v>
      </c>
      <c r="D21" s="7">
        <f>+D3+D4+D6+D7+D8+D9+D11+D12+D15+D17+D18</f>
        <v>2705999999.9999995</v>
      </c>
    </row>
    <row r="22" spans="3:4" ht="12.75">
      <c r="C22" s="96" t="s">
        <v>130</v>
      </c>
      <c r="D22" s="7">
        <f>+D14+D16</f>
        <v>774000000</v>
      </c>
    </row>
    <row r="23" spans="3:4" ht="12.75">
      <c r="C23" s="96" t="s">
        <v>27</v>
      </c>
      <c r="D23" s="7">
        <f>SUM(D21:D22)</f>
        <v>3479999999.9999995</v>
      </c>
    </row>
    <row r="24" ht="12.75">
      <c r="D24" s="7">
        <f>+D23-D19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9.7109375" style="1" customWidth="1"/>
    <col min="2" max="4" width="17.7109375" style="1" customWidth="1"/>
    <col min="5" max="5" width="17.7109375" style="6" customWidth="1"/>
    <col min="6" max="6" width="16.140625" style="1" customWidth="1"/>
    <col min="7" max="7" width="16.00390625" style="1" customWidth="1"/>
    <col min="8" max="16384" width="11.421875" style="1" customWidth="1"/>
  </cols>
  <sheetData>
    <row r="1" spans="1:7" ht="17.25" customHeight="1">
      <c r="A1" s="178" t="s">
        <v>0</v>
      </c>
      <c r="B1" s="179"/>
      <c r="C1" s="179"/>
      <c r="D1" s="179"/>
      <c r="E1" s="179"/>
      <c r="F1" s="179"/>
      <c r="G1" s="180"/>
    </row>
    <row r="2" spans="1:7" ht="17.25" customHeight="1">
      <c r="A2" s="181" t="s">
        <v>48</v>
      </c>
      <c r="B2" s="182"/>
      <c r="C2" s="182"/>
      <c r="D2" s="182"/>
      <c r="E2" s="182"/>
      <c r="F2" s="182"/>
      <c r="G2" s="183"/>
    </row>
    <row r="3" spans="1:7" ht="17.25" customHeight="1">
      <c r="A3" s="184" t="s">
        <v>96</v>
      </c>
      <c r="B3" s="185"/>
      <c r="C3" s="185"/>
      <c r="D3" s="185"/>
      <c r="E3" s="185"/>
      <c r="F3" s="185"/>
      <c r="G3" s="186"/>
    </row>
    <row r="4" spans="1:7" ht="17.25" customHeight="1">
      <c r="A4" s="48" t="s">
        <v>1</v>
      </c>
      <c r="B4" s="187" t="s">
        <v>2</v>
      </c>
      <c r="C4" s="187"/>
      <c r="D4" s="187"/>
      <c r="E4" s="187"/>
      <c r="F4" s="187"/>
      <c r="G4" s="187"/>
    </row>
    <row r="5" spans="1:7" ht="17.25" customHeight="1">
      <c r="A5" s="40" t="s">
        <v>3</v>
      </c>
      <c r="B5" s="188" t="s">
        <v>4</v>
      </c>
      <c r="C5" s="188"/>
      <c r="D5" s="188"/>
      <c r="E5" s="188"/>
      <c r="F5" s="188"/>
      <c r="G5" s="188"/>
    </row>
    <row r="6" spans="1:7" ht="17.25" customHeight="1">
      <c r="A6" s="40" t="s">
        <v>5</v>
      </c>
      <c r="B6" s="188" t="s">
        <v>6</v>
      </c>
      <c r="C6" s="188"/>
      <c r="D6" s="188"/>
      <c r="E6" s="188"/>
      <c r="F6" s="188"/>
      <c r="G6" s="188"/>
    </row>
    <row r="7" spans="1:7" ht="17.25" customHeight="1">
      <c r="A7" s="131" t="s">
        <v>7</v>
      </c>
      <c r="B7" s="188" t="s">
        <v>8</v>
      </c>
      <c r="C7" s="188"/>
      <c r="D7" s="188"/>
      <c r="E7" s="188"/>
      <c r="F7" s="188"/>
      <c r="G7" s="188"/>
    </row>
    <row r="8" spans="1:7" ht="4.5" customHeight="1">
      <c r="A8" s="134"/>
      <c r="B8" s="2"/>
      <c r="C8" s="2"/>
      <c r="D8" s="2"/>
      <c r="E8" s="3"/>
      <c r="F8" s="3"/>
      <c r="G8" s="3"/>
    </row>
    <row r="9" spans="1:7" ht="17.25" customHeight="1">
      <c r="A9" s="133" t="s">
        <v>9</v>
      </c>
      <c r="B9" s="176" t="s">
        <v>10</v>
      </c>
      <c r="C9" s="176"/>
      <c r="D9" s="176"/>
      <c r="E9" s="176"/>
      <c r="F9" s="176" t="s">
        <v>97</v>
      </c>
      <c r="G9" s="176"/>
    </row>
    <row r="10" spans="1:7" ht="30" customHeight="1">
      <c r="A10" s="130">
        <v>1</v>
      </c>
      <c r="B10" s="189" t="s">
        <v>11</v>
      </c>
      <c r="C10" s="189"/>
      <c r="D10" s="189"/>
      <c r="E10" s="189"/>
      <c r="F10" s="190" t="s">
        <v>54</v>
      </c>
      <c r="G10" s="191"/>
    </row>
    <row r="11" spans="1:7" ht="4.5" customHeight="1">
      <c r="A11" s="134"/>
      <c r="B11" s="2"/>
      <c r="C11" s="2"/>
      <c r="D11" s="2"/>
      <c r="E11" s="3"/>
      <c r="F11" s="3"/>
      <c r="G11" s="3"/>
    </row>
    <row r="12" spans="1:7" ht="24" customHeight="1">
      <c r="A12" s="133" t="s">
        <v>26</v>
      </c>
      <c r="B12" s="154" t="s">
        <v>12</v>
      </c>
      <c r="C12" s="154"/>
      <c r="D12" s="154"/>
      <c r="E12" s="154"/>
      <c r="F12" s="154"/>
      <c r="G12" s="154"/>
    </row>
    <row r="13" spans="1:7" ht="17.25" customHeight="1">
      <c r="A13" s="32" t="s">
        <v>28</v>
      </c>
      <c r="B13" s="176" t="s">
        <v>50</v>
      </c>
      <c r="C13" s="176"/>
      <c r="D13" s="176"/>
      <c r="E13" s="176"/>
      <c r="F13" s="176"/>
      <c r="G13" s="176"/>
    </row>
    <row r="14" spans="1:7" ht="30" customHeight="1">
      <c r="A14" s="55" t="s">
        <v>92</v>
      </c>
      <c r="B14" s="29" t="s">
        <v>13</v>
      </c>
      <c r="C14" s="29" t="s">
        <v>14</v>
      </c>
      <c r="D14" s="29" t="s">
        <v>15</v>
      </c>
      <c r="E14" s="29" t="s">
        <v>16</v>
      </c>
      <c r="F14" s="29" t="s">
        <v>17</v>
      </c>
      <c r="G14" s="28" t="s">
        <v>18</v>
      </c>
    </row>
    <row r="15" spans="1:7" ht="17.25" customHeight="1">
      <c r="A15" s="132" t="s">
        <v>19</v>
      </c>
      <c r="B15" s="35"/>
      <c r="C15" s="42">
        <v>300000</v>
      </c>
      <c r="D15" s="42"/>
      <c r="E15" s="43"/>
      <c r="F15" s="42"/>
      <c r="G15" s="42">
        <v>300000</v>
      </c>
    </row>
    <row r="16" spans="1:7" ht="4.5" customHeight="1">
      <c r="A16" s="134"/>
      <c r="B16" s="2"/>
      <c r="C16" s="2"/>
      <c r="D16" s="2"/>
      <c r="E16" s="3"/>
      <c r="F16" s="3"/>
      <c r="G16" s="3"/>
    </row>
    <row r="17" spans="1:7" ht="47.25" customHeight="1">
      <c r="A17" s="177" t="s">
        <v>21</v>
      </c>
      <c r="B17" s="176"/>
      <c r="C17" s="176"/>
      <c r="D17" s="29" t="s">
        <v>22</v>
      </c>
      <c r="E17" s="29" t="s">
        <v>97</v>
      </c>
      <c r="F17" s="29" t="s">
        <v>23</v>
      </c>
      <c r="G17" s="29" t="s">
        <v>24</v>
      </c>
    </row>
    <row r="18" spans="1:7" ht="30.75" customHeight="1">
      <c r="A18" s="156" t="s">
        <v>139</v>
      </c>
      <c r="B18" s="157"/>
      <c r="C18" s="157"/>
      <c r="D18" s="111">
        <v>1</v>
      </c>
      <c r="E18" s="5">
        <v>1</v>
      </c>
      <c r="F18" s="68">
        <v>0.38272</v>
      </c>
      <c r="G18" s="44">
        <v>114816</v>
      </c>
    </row>
    <row r="19" spans="1:7" ht="59.25" customHeight="1">
      <c r="A19" s="157" t="s">
        <v>61</v>
      </c>
      <c r="B19" s="157"/>
      <c r="C19" s="157"/>
      <c r="D19" s="4">
        <v>1</v>
      </c>
      <c r="E19" s="5">
        <v>1</v>
      </c>
      <c r="F19" s="68">
        <v>0.21608</v>
      </c>
      <c r="G19" s="44">
        <v>64824</v>
      </c>
    </row>
    <row r="20" spans="1:7" ht="41.25" customHeight="1">
      <c r="A20" s="156" t="s">
        <v>134</v>
      </c>
      <c r="B20" s="157"/>
      <c r="C20" s="157"/>
      <c r="D20" s="4">
        <v>1</v>
      </c>
      <c r="E20" s="19" t="s">
        <v>55</v>
      </c>
      <c r="F20" s="69">
        <v>0.15509333333333333</v>
      </c>
      <c r="G20" s="44">
        <v>46528</v>
      </c>
    </row>
    <row r="21" spans="1:7" ht="39.75" customHeight="1">
      <c r="A21" s="175" t="s">
        <v>60</v>
      </c>
      <c r="B21" s="157"/>
      <c r="C21" s="157"/>
      <c r="D21" s="4">
        <v>1</v>
      </c>
      <c r="E21" s="5">
        <v>1</v>
      </c>
      <c r="F21" s="69">
        <v>0.16277333333333333</v>
      </c>
      <c r="G21" s="44">
        <v>48832</v>
      </c>
    </row>
    <row r="22" spans="1:7" ht="39.75" customHeight="1">
      <c r="A22" s="156" t="s">
        <v>135</v>
      </c>
      <c r="B22" s="157"/>
      <c r="C22" s="157"/>
      <c r="D22" s="4">
        <v>1</v>
      </c>
      <c r="E22" s="5">
        <v>1</v>
      </c>
      <c r="F22" s="68">
        <v>0.08333333333333333</v>
      </c>
      <c r="G22" s="45">
        <v>25000</v>
      </c>
    </row>
    <row r="23" spans="1:7" ht="19.5" customHeight="1">
      <c r="A23" s="174" t="s">
        <v>25</v>
      </c>
      <c r="B23" s="174"/>
      <c r="C23" s="174"/>
      <c r="D23" s="38"/>
      <c r="E23" s="46"/>
      <c r="F23" s="70">
        <v>1</v>
      </c>
      <c r="G23" s="47">
        <v>300000</v>
      </c>
    </row>
    <row r="25" ht="12.75">
      <c r="G25" s="8">
        <v>0</v>
      </c>
    </row>
  </sheetData>
  <sheetProtection/>
  <mergeCells count="20">
    <mergeCell ref="B12:G12"/>
    <mergeCell ref="A1:G1"/>
    <mergeCell ref="A2:G2"/>
    <mergeCell ref="A3:G3"/>
    <mergeCell ref="B4:G4"/>
    <mergeCell ref="B5:G5"/>
    <mergeCell ref="B6:G6"/>
    <mergeCell ref="B7:G7"/>
    <mergeCell ref="B9:E9"/>
    <mergeCell ref="F9:G9"/>
    <mergeCell ref="B10:E10"/>
    <mergeCell ref="F10:G10"/>
    <mergeCell ref="A23:C23"/>
    <mergeCell ref="A20:C20"/>
    <mergeCell ref="A21:C21"/>
    <mergeCell ref="A22:C22"/>
    <mergeCell ref="B13:G13"/>
    <mergeCell ref="A17:C17"/>
    <mergeCell ref="A19:C19"/>
    <mergeCell ref="A18:C1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3"/>
  <headerFooter alignWithMargins="0">
    <oddFooter>&amp;R&amp;8Página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9.7109375" style="1" customWidth="1"/>
    <col min="2" max="6" width="17.7109375" style="1" customWidth="1"/>
    <col min="7" max="7" width="16.00390625" style="1" customWidth="1"/>
    <col min="8" max="16384" width="11.421875" style="1" customWidth="1"/>
  </cols>
  <sheetData>
    <row r="1" spans="1:7" ht="17.25" customHeight="1">
      <c r="A1" s="178" t="s">
        <v>0</v>
      </c>
      <c r="B1" s="179"/>
      <c r="C1" s="179"/>
      <c r="D1" s="179"/>
      <c r="E1" s="179"/>
      <c r="F1" s="179"/>
      <c r="G1" s="180"/>
    </row>
    <row r="2" spans="1:7" ht="17.25" customHeight="1">
      <c r="A2" s="194" t="s">
        <v>48</v>
      </c>
      <c r="B2" s="194"/>
      <c r="C2" s="194"/>
      <c r="D2" s="194"/>
      <c r="E2" s="194"/>
      <c r="F2" s="194"/>
      <c r="G2" s="194"/>
    </row>
    <row r="3" spans="1:7" ht="17.25" customHeight="1">
      <c r="A3" s="194" t="s">
        <v>96</v>
      </c>
      <c r="B3" s="194"/>
      <c r="C3" s="194"/>
      <c r="D3" s="194"/>
      <c r="E3" s="194"/>
      <c r="F3" s="194"/>
      <c r="G3" s="194"/>
    </row>
    <row r="4" spans="1:7" ht="17.25" customHeight="1">
      <c r="A4" s="40" t="s">
        <v>1</v>
      </c>
      <c r="B4" s="171" t="s">
        <v>2</v>
      </c>
      <c r="C4" s="171"/>
      <c r="D4" s="171"/>
      <c r="E4" s="171"/>
      <c r="F4" s="171"/>
      <c r="G4" s="171"/>
    </row>
    <row r="5" spans="1:7" ht="17.25" customHeight="1">
      <c r="A5" s="40" t="s">
        <v>3</v>
      </c>
      <c r="B5" s="171" t="s">
        <v>4</v>
      </c>
      <c r="C5" s="171"/>
      <c r="D5" s="171"/>
      <c r="E5" s="171"/>
      <c r="F5" s="171"/>
      <c r="G5" s="171"/>
    </row>
    <row r="6" spans="1:7" ht="17.25" customHeight="1">
      <c r="A6" s="40" t="s">
        <v>5</v>
      </c>
      <c r="B6" s="171" t="s">
        <v>6</v>
      </c>
      <c r="C6" s="171"/>
      <c r="D6" s="171"/>
      <c r="E6" s="171"/>
      <c r="F6" s="171"/>
      <c r="G6" s="171"/>
    </row>
    <row r="7" spans="1:7" ht="17.25" customHeight="1">
      <c r="A7" s="131" t="s">
        <v>7</v>
      </c>
      <c r="B7" s="171" t="s">
        <v>8</v>
      </c>
      <c r="C7" s="171"/>
      <c r="D7" s="171"/>
      <c r="E7" s="171"/>
      <c r="F7" s="171"/>
      <c r="G7" s="171"/>
    </row>
    <row r="8" spans="1:7" ht="4.5" customHeight="1">
      <c r="A8" s="134"/>
      <c r="B8" s="2"/>
      <c r="C8" s="2"/>
      <c r="D8" s="2"/>
      <c r="E8" s="3"/>
      <c r="F8" s="3"/>
      <c r="G8" s="3"/>
    </row>
    <row r="9" spans="1:7" ht="17.25" customHeight="1">
      <c r="A9" s="133" t="s">
        <v>9</v>
      </c>
      <c r="B9" s="176" t="s">
        <v>10</v>
      </c>
      <c r="C9" s="176"/>
      <c r="D9" s="176"/>
      <c r="E9" s="176"/>
      <c r="F9" s="176" t="s">
        <v>97</v>
      </c>
      <c r="G9" s="176"/>
    </row>
    <row r="10" spans="1:7" ht="33.75" customHeight="1">
      <c r="A10" s="118">
        <v>1</v>
      </c>
      <c r="B10" s="195" t="s">
        <v>69</v>
      </c>
      <c r="C10" s="195"/>
      <c r="D10" s="195"/>
      <c r="E10" s="195"/>
      <c r="F10" s="196" t="s">
        <v>70</v>
      </c>
      <c r="G10" s="196"/>
    </row>
    <row r="11" spans="1:7" ht="11.25" customHeight="1">
      <c r="A11" s="153"/>
      <c r="B11" s="153"/>
      <c r="C11" s="153"/>
      <c r="D11" s="153"/>
      <c r="E11" s="153"/>
      <c r="F11" s="153"/>
      <c r="G11" s="153"/>
    </row>
    <row r="12" spans="1:7" ht="18" customHeight="1">
      <c r="A12" s="31" t="s">
        <v>26</v>
      </c>
      <c r="B12" s="193" t="s">
        <v>56</v>
      </c>
      <c r="C12" s="193"/>
      <c r="D12" s="193"/>
      <c r="E12" s="193"/>
      <c r="F12" s="193"/>
      <c r="G12" s="193"/>
    </row>
    <row r="13" spans="1:7" ht="17.25" customHeight="1">
      <c r="A13" s="118">
        <v>910017</v>
      </c>
      <c r="B13" s="176" t="s">
        <v>50</v>
      </c>
      <c r="C13" s="176"/>
      <c r="D13" s="176"/>
      <c r="E13" s="176"/>
      <c r="F13" s="176"/>
      <c r="G13" s="176"/>
    </row>
    <row r="14" spans="1:7" ht="25.5">
      <c r="A14" s="33"/>
      <c r="B14" s="115" t="s">
        <v>13</v>
      </c>
      <c r="C14" s="115" t="s">
        <v>14</v>
      </c>
      <c r="D14" s="115" t="s">
        <v>15</v>
      </c>
      <c r="E14" s="115" t="s">
        <v>16</v>
      </c>
      <c r="F14" s="115" t="s">
        <v>17</v>
      </c>
      <c r="G14" s="28" t="s">
        <v>18</v>
      </c>
    </row>
    <row r="15" spans="1:7" ht="30" customHeight="1">
      <c r="A15" s="34" t="s">
        <v>19</v>
      </c>
      <c r="B15" s="36"/>
      <c r="C15" s="36">
        <v>400000</v>
      </c>
      <c r="D15" s="36"/>
      <c r="E15" s="36"/>
      <c r="F15" s="36"/>
      <c r="G15" s="36">
        <v>400000</v>
      </c>
    </row>
    <row r="16" spans="1:7" ht="51">
      <c r="A16" s="176" t="s">
        <v>21</v>
      </c>
      <c r="B16" s="176"/>
      <c r="C16" s="176"/>
      <c r="D16" s="115" t="s">
        <v>22</v>
      </c>
      <c r="E16" s="115" t="s">
        <v>97</v>
      </c>
      <c r="F16" s="115" t="s">
        <v>23</v>
      </c>
      <c r="G16" s="115" t="s">
        <v>24</v>
      </c>
    </row>
    <row r="17" spans="1:7" ht="42" customHeight="1">
      <c r="A17" s="156" t="s">
        <v>136</v>
      </c>
      <c r="B17" s="157"/>
      <c r="C17" s="157"/>
      <c r="D17" s="16">
        <v>1</v>
      </c>
      <c r="E17" s="23">
        <v>1</v>
      </c>
      <c r="F17" s="24">
        <v>1</v>
      </c>
      <c r="G17" s="135">
        <v>400000</v>
      </c>
    </row>
    <row r="18" spans="1:7" ht="15">
      <c r="A18" s="192" t="s">
        <v>27</v>
      </c>
      <c r="B18" s="192"/>
      <c r="C18" s="192"/>
      <c r="D18" s="136"/>
      <c r="E18" s="136"/>
      <c r="F18" s="94">
        <v>1</v>
      </c>
      <c r="G18" s="137">
        <v>400000</v>
      </c>
    </row>
  </sheetData>
  <sheetProtection/>
  <mergeCells count="17">
    <mergeCell ref="A11:G11"/>
    <mergeCell ref="A1:G1"/>
    <mergeCell ref="A2:G2"/>
    <mergeCell ref="A3:G3"/>
    <mergeCell ref="B4:G4"/>
    <mergeCell ref="B5:G5"/>
    <mergeCell ref="B6:G6"/>
    <mergeCell ref="B7:G7"/>
    <mergeCell ref="B9:E9"/>
    <mergeCell ref="F9:G9"/>
    <mergeCell ref="B10:E10"/>
    <mergeCell ref="F10:G10"/>
    <mergeCell ref="A18:C18"/>
    <mergeCell ref="B12:G12"/>
    <mergeCell ref="B13:G13"/>
    <mergeCell ref="A16:C16"/>
    <mergeCell ref="A17:C1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9" r:id="rId3"/>
  <headerFooter alignWithMargins="0">
    <oddFooter>&amp;R&amp;8Página 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9.7109375" style="0" customWidth="1"/>
    <col min="2" max="7" width="17.7109375" style="0" customWidth="1"/>
  </cols>
  <sheetData>
    <row r="1" spans="1:7" ht="17.25" customHeight="1">
      <c r="A1" s="178" t="s">
        <v>0</v>
      </c>
      <c r="B1" s="179"/>
      <c r="C1" s="179"/>
      <c r="D1" s="179"/>
      <c r="E1" s="179"/>
      <c r="F1" s="179"/>
      <c r="G1" s="180"/>
    </row>
    <row r="2" spans="1:7" ht="17.25" customHeight="1">
      <c r="A2" s="181" t="s">
        <v>48</v>
      </c>
      <c r="B2" s="182"/>
      <c r="C2" s="182"/>
      <c r="D2" s="182"/>
      <c r="E2" s="182"/>
      <c r="F2" s="182"/>
      <c r="G2" s="183"/>
    </row>
    <row r="3" spans="1:7" ht="17.25" customHeight="1">
      <c r="A3" s="184" t="s">
        <v>96</v>
      </c>
      <c r="B3" s="185"/>
      <c r="C3" s="185"/>
      <c r="D3" s="185"/>
      <c r="E3" s="185"/>
      <c r="F3" s="185"/>
      <c r="G3" s="186"/>
    </row>
    <row r="4" spans="1:7" ht="17.25" customHeight="1">
      <c r="A4" s="40" t="s">
        <v>1</v>
      </c>
      <c r="B4" s="171" t="s">
        <v>29</v>
      </c>
      <c r="C4" s="171"/>
      <c r="D4" s="171"/>
      <c r="E4" s="171"/>
      <c r="F4" s="171"/>
      <c r="G4" s="171"/>
    </row>
    <row r="5" spans="1:7" ht="17.25" customHeight="1">
      <c r="A5" s="40" t="s">
        <v>3</v>
      </c>
      <c r="B5" s="171" t="s">
        <v>33</v>
      </c>
      <c r="C5" s="171"/>
      <c r="D5" s="171"/>
      <c r="E5" s="171"/>
      <c r="F5" s="171"/>
      <c r="G5" s="171"/>
    </row>
    <row r="6" spans="1:7" ht="17.25" customHeight="1">
      <c r="A6" s="40" t="s">
        <v>5</v>
      </c>
      <c r="B6" s="171" t="s">
        <v>39</v>
      </c>
      <c r="C6" s="171"/>
      <c r="D6" s="171"/>
      <c r="E6" s="171"/>
      <c r="F6" s="171"/>
      <c r="G6" s="171"/>
    </row>
    <row r="7" spans="1:7" ht="17.25" customHeight="1">
      <c r="A7" s="131" t="s">
        <v>7</v>
      </c>
      <c r="B7" s="171" t="s">
        <v>40</v>
      </c>
      <c r="C7" s="171"/>
      <c r="D7" s="171"/>
      <c r="E7" s="171"/>
      <c r="F7" s="171"/>
      <c r="G7" s="171"/>
    </row>
    <row r="8" spans="1:7" ht="5.25" customHeight="1">
      <c r="A8" s="134"/>
      <c r="B8" s="2"/>
      <c r="C8" s="2"/>
      <c r="D8" s="2"/>
      <c r="E8" s="3"/>
      <c r="F8" s="3"/>
      <c r="G8" s="3"/>
    </row>
    <row r="9" spans="1:7" ht="17.25" customHeight="1">
      <c r="A9" s="133" t="s">
        <v>9</v>
      </c>
      <c r="B9" s="176" t="s">
        <v>10</v>
      </c>
      <c r="C9" s="176"/>
      <c r="D9" s="176"/>
      <c r="E9" s="176"/>
      <c r="F9" s="176" t="s">
        <v>97</v>
      </c>
      <c r="G9" s="176"/>
    </row>
    <row r="10" spans="1:7" ht="17.25" customHeight="1">
      <c r="A10" s="30">
        <v>1</v>
      </c>
      <c r="B10" s="197" t="s">
        <v>41</v>
      </c>
      <c r="C10" s="197"/>
      <c r="D10" s="197"/>
      <c r="E10" s="197"/>
      <c r="F10" s="198">
        <v>1</v>
      </c>
      <c r="G10" s="172"/>
    </row>
    <row r="11" spans="1:7" ht="18.75" customHeight="1">
      <c r="A11" s="138">
        <v>2</v>
      </c>
      <c r="B11" s="199" t="s">
        <v>75</v>
      </c>
      <c r="C11" s="199"/>
      <c r="D11" s="199"/>
      <c r="E11" s="199"/>
      <c r="F11" s="200">
        <v>1</v>
      </c>
      <c r="G11" s="201"/>
    </row>
    <row r="12" spans="1:7" ht="6" customHeight="1">
      <c r="A12" s="203"/>
      <c r="B12" s="203"/>
      <c r="C12" s="203"/>
      <c r="D12" s="203"/>
      <c r="E12" s="203"/>
      <c r="F12" s="203"/>
      <c r="G12" s="203"/>
    </row>
    <row r="13" spans="1:7" ht="17.25" customHeight="1">
      <c r="A13" s="133" t="s">
        <v>26</v>
      </c>
      <c r="B13" s="204" t="s">
        <v>35</v>
      </c>
      <c r="C13" s="204"/>
      <c r="D13" s="204"/>
      <c r="E13" s="204"/>
      <c r="F13" s="204"/>
      <c r="G13" s="204"/>
    </row>
    <row r="14" spans="1:7" ht="17.25" customHeight="1">
      <c r="A14" s="49">
        <v>710011</v>
      </c>
      <c r="B14" s="176" t="s">
        <v>67</v>
      </c>
      <c r="C14" s="176"/>
      <c r="D14" s="176"/>
      <c r="E14" s="176"/>
      <c r="F14" s="176"/>
      <c r="G14" s="176"/>
    </row>
    <row r="15" spans="1:7" ht="30" customHeight="1">
      <c r="A15" s="124" t="s">
        <v>91</v>
      </c>
      <c r="B15" s="29" t="s">
        <v>13</v>
      </c>
      <c r="C15" s="29" t="s">
        <v>14</v>
      </c>
      <c r="D15" s="29" t="s">
        <v>15</v>
      </c>
      <c r="E15" s="29" t="s">
        <v>16</v>
      </c>
      <c r="F15" s="29" t="s">
        <v>17</v>
      </c>
      <c r="G15" s="28" t="s">
        <v>18</v>
      </c>
    </row>
    <row r="16" spans="1:7" ht="17.25" customHeight="1">
      <c r="A16" s="34" t="s">
        <v>19</v>
      </c>
      <c r="B16" s="35"/>
      <c r="C16" s="36">
        <v>15000</v>
      </c>
      <c r="D16" s="35"/>
      <c r="E16" s="35"/>
      <c r="F16" s="35"/>
      <c r="G16" s="36">
        <v>15000</v>
      </c>
    </row>
    <row r="17" spans="1:7" ht="12.75" hidden="1">
      <c r="A17" s="34"/>
      <c r="B17" s="35"/>
      <c r="C17" s="36"/>
      <c r="D17" s="35"/>
      <c r="E17" s="35"/>
      <c r="F17" s="35"/>
      <c r="G17" s="36"/>
    </row>
    <row r="18" spans="1:7" ht="38.25">
      <c r="A18" s="176" t="s">
        <v>21</v>
      </c>
      <c r="B18" s="176"/>
      <c r="C18" s="176"/>
      <c r="D18" s="29" t="s">
        <v>22</v>
      </c>
      <c r="E18" s="29" t="s">
        <v>97</v>
      </c>
      <c r="F18" s="29" t="s">
        <v>23</v>
      </c>
      <c r="G18" s="29" t="s">
        <v>24</v>
      </c>
    </row>
    <row r="19" spans="1:7" ht="43.5" customHeight="1">
      <c r="A19" s="175" t="s">
        <v>100</v>
      </c>
      <c r="B19" s="157"/>
      <c r="C19" s="157"/>
      <c r="D19" s="19" t="s">
        <v>76</v>
      </c>
      <c r="E19" s="113" t="s">
        <v>137</v>
      </c>
      <c r="F19" s="18">
        <v>1</v>
      </c>
      <c r="G19" s="37">
        <v>15000</v>
      </c>
    </row>
    <row r="20" spans="1:7" ht="30.75" customHeight="1">
      <c r="A20" s="202" t="s">
        <v>25</v>
      </c>
      <c r="B20" s="202"/>
      <c r="C20" s="202"/>
      <c r="D20" s="50"/>
      <c r="E20" s="51"/>
      <c r="F20" s="94">
        <v>1</v>
      </c>
      <c r="G20" s="95">
        <v>15000</v>
      </c>
    </row>
  </sheetData>
  <sheetProtection/>
  <mergeCells count="19">
    <mergeCell ref="B11:E11"/>
    <mergeCell ref="F11:G11"/>
    <mergeCell ref="A20:C20"/>
    <mergeCell ref="A19:C19"/>
    <mergeCell ref="A12:G12"/>
    <mergeCell ref="B13:G13"/>
    <mergeCell ref="B14:G14"/>
    <mergeCell ref="A18:C18"/>
    <mergeCell ref="B6:G6"/>
    <mergeCell ref="B7:G7"/>
    <mergeCell ref="B9:E9"/>
    <mergeCell ref="F9:G9"/>
    <mergeCell ref="B10:E10"/>
    <mergeCell ref="F10:G10"/>
    <mergeCell ref="A1:G1"/>
    <mergeCell ref="A2:G2"/>
    <mergeCell ref="A3:G3"/>
    <mergeCell ref="B4:G4"/>
    <mergeCell ref="B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8" r:id="rId3"/>
  <headerFooter alignWithMargins="0">
    <oddFooter>&amp;R&amp;8Página &amp;P de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A1" sqref="A1:G1"/>
    </sheetView>
  </sheetViews>
  <sheetFormatPr defaultColWidth="11.421875" defaultRowHeight="12.75"/>
  <cols>
    <col min="1" max="1" width="29.7109375" style="97" customWidth="1"/>
    <col min="2" max="7" width="17.7109375" style="97" customWidth="1"/>
    <col min="8" max="16384" width="11.421875" style="97" customWidth="1"/>
  </cols>
  <sheetData>
    <row r="1" spans="1:7" ht="17.25" customHeight="1">
      <c r="A1" s="219" t="s">
        <v>0</v>
      </c>
      <c r="B1" s="219"/>
      <c r="C1" s="219"/>
      <c r="D1" s="219"/>
      <c r="E1" s="219"/>
      <c r="F1" s="219"/>
      <c r="G1" s="219"/>
    </row>
    <row r="2" spans="1:7" ht="17.25" customHeight="1">
      <c r="A2" s="219" t="s">
        <v>48</v>
      </c>
      <c r="B2" s="219"/>
      <c r="C2" s="219"/>
      <c r="D2" s="219"/>
      <c r="E2" s="219"/>
      <c r="F2" s="219"/>
      <c r="G2" s="219"/>
    </row>
    <row r="3" spans="1:7" ht="17.25" customHeight="1">
      <c r="A3" s="219" t="s">
        <v>96</v>
      </c>
      <c r="B3" s="219"/>
      <c r="C3" s="219"/>
      <c r="D3" s="219"/>
      <c r="E3" s="219"/>
      <c r="F3" s="219"/>
      <c r="G3" s="219"/>
    </row>
    <row r="4" spans="1:7" ht="17.25" customHeight="1">
      <c r="A4" s="98" t="s">
        <v>1</v>
      </c>
      <c r="B4" s="209" t="s">
        <v>29</v>
      </c>
      <c r="C4" s="209"/>
      <c r="D4" s="209"/>
      <c r="E4" s="209"/>
      <c r="F4" s="209"/>
      <c r="G4" s="209"/>
    </row>
    <row r="5" spans="1:7" ht="17.25" customHeight="1">
      <c r="A5" s="98" t="s">
        <v>3</v>
      </c>
      <c r="B5" s="209" t="s">
        <v>33</v>
      </c>
      <c r="C5" s="209"/>
      <c r="D5" s="209"/>
      <c r="E5" s="209"/>
      <c r="F5" s="209"/>
      <c r="G5" s="209"/>
    </row>
    <row r="6" spans="1:7" ht="17.25" customHeight="1">
      <c r="A6" s="98" t="s">
        <v>5</v>
      </c>
      <c r="B6" s="209" t="s">
        <v>34</v>
      </c>
      <c r="C6" s="209"/>
      <c r="D6" s="209"/>
      <c r="E6" s="209"/>
      <c r="F6" s="209"/>
      <c r="G6" s="209"/>
    </row>
    <row r="7" spans="1:7" ht="17.25" customHeight="1">
      <c r="A7" s="139" t="s">
        <v>7</v>
      </c>
      <c r="B7" s="209" t="s">
        <v>142</v>
      </c>
      <c r="C7" s="209"/>
      <c r="D7" s="209"/>
      <c r="E7" s="209"/>
      <c r="F7" s="209"/>
      <c r="G7" s="209"/>
    </row>
    <row r="8" spans="1:7" ht="4.5" customHeight="1">
      <c r="A8" s="142"/>
      <c r="B8" s="99"/>
      <c r="C8" s="99"/>
      <c r="D8" s="99"/>
      <c r="E8" s="100"/>
      <c r="F8" s="100"/>
      <c r="G8" s="100"/>
    </row>
    <row r="9" spans="1:7" ht="17.25" customHeight="1">
      <c r="A9" s="141" t="s">
        <v>9</v>
      </c>
      <c r="B9" s="208" t="s">
        <v>10</v>
      </c>
      <c r="C9" s="208"/>
      <c r="D9" s="208"/>
      <c r="E9" s="208"/>
      <c r="F9" s="208" t="s">
        <v>97</v>
      </c>
      <c r="G9" s="208"/>
    </row>
    <row r="10" spans="1:7" ht="17.25" customHeight="1">
      <c r="A10" s="122">
        <v>1</v>
      </c>
      <c r="B10" s="210" t="s">
        <v>71</v>
      </c>
      <c r="C10" s="210"/>
      <c r="D10" s="210"/>
      <c r="E10" s="210"/>
      <c r="F10" s="211" t="s">
        <v>73</v>
      </c>
      <c r="G10" s="212"/>
    </row>
    <row r="11" spans="1:7" ht="29.25" customHeight="1">
      <c r="A11" s="122">
        <v>2</v>
      </c>
      <c r="B11" s="210" t="s">
        <v>72</v>
      </c>
      <c r="C11" s="210"/>
      <c r="D11" s="210"/>
      <c r="E11" s="210"/>
      <c r="F11" s="213" t="s">
        <v>74</v>
      </c>
      <c r="G11" s="212"/>
    </row>
    <row r="12" spans="1:7" ht="29.25" customHeight="1">
      <c r="A12" s="140">
        <v>3</v>
      </c>
      <c r="B12" s="214" t="s">
        <v>83</v>
      </c>
      <c r="C12" s="214"/>
      <c r="D12" s="214"/>
      <c r="E12" s="214"/>
      <c r="F12" s="215">
        <v>1</v>
      </c>
      <c r="G12" s="216"/>
    </row>
    <row r="13" spans="1:7" ht="4.5" customHeight="1">
      <c r="A13" s="217"/>
      <c r="B13" s="217"/>
      <c r="C13" s="217"/>
      <c r="D13" s="217"/>
      <c r="E13" s="217"/>
      <c r="F13" s="217"/>
      <c r="G13" s="217"/>
    </row>
    <row r="14" spans="1:7" ht="17.25" customHeight="1">
      <c r="A14" s="141" t="s">
        <v>131</v>
      </c>
      <c r="B14" s="218" t="s">
        <v>68</v>
      </c>
      <c r="C14" s="218"/>
      <c r="D14" s="218"/>
      <c r="E14" s="218"/>
      <c r="F14" s="218"/>
      <c r="G14" s="218"/>
    </row>
    <row r="15" spans="1:7" ht="12.75">
      <c r="A15" s="122">
        <v>710011</v>
      </c>
      <c r="B15" s="208" t="s">
        <v>50</v>
      </c>
      <c r="C15" s="208"/>
      <c r="D15" s="208"/>
      <c r="E15" s="208"/>
      <c r="F15" s="208"/>
      <c r="G15" s="208"/>
    </row>
    <row r="16" spans="1:7" ht="25.5">
      <c r="A16" s="102"/>
      <c r="B16" s="119" t="s">
        <v>13</v>
      </c>
      <c r="C16" s="119" t="s">
        <v>14</v>
      </c>
      <c r="D16" s="119" t="s">
        <v>15</v>
      </c>
      <c r="E16" s="119" t="s">
        <v>16</v>
      </c>
      <c r="F16" s="119" t="s">
        <v>17</v>
      </c>
      <c r="G16" s="101" t="s">
        <v>18</v>
      </c>
    </row>
    <row r="17" spans="1:7" ht="12.75">
      <c r="A17" s="103" t="s">
        <v>19</v>
      </c>
      <c r="B17" s="104"/>
      <c r="C17" s="104">
        <v>1544000</v>
      </c>
      <c r="D17" s="104"/>
      <c r="E17" s="104"/>
      <c r="F17" s="104"/>
      <c r="G17" s="104">
        <v>1544000</v>
      </c>
    </row>
    <row r="18" spans="1:7" ht="22.5" customHeight="1" hidden="1" thickBot="1">
      <c r="A18" s="103" t="s">
        <v>20</v>
      </c>
      <c r="B18" s="104"/>
      <c r="C18" s="104">
        <v>400000</v>
      </c>
      <c r="D18" s="104"/>
      <c r="E18" s="104"/>
      <c r="F18" s="104">
        <v>400000</v>
      </c>
      <c r="G18" s="104">
        <v>800000</v>
      </c>
    </row>
    <row r="19" spans="1:7" ht="38.25">
      <c r="A19" s="208" t="s">
        <v>21</v>
      </c>
      <c r="B19" s="208"/>
      <c r="C19" s="208"/>
      <c r="D19" s="119" t="s">
        <v>22</v>
      </c>
      <c r="E19" s="119" t="s">
        <v>97</v>
      </c>
      <c r="F19" s="119" t="s">
        <v>23</v>
      </c>
      <c r="G19" s="119" t="s">
        <v>24</v>
      </c>
    </row>
    <row r="20" spans="1:7" ht="30" customHeight="1">
      <c r="A20" s="206" t="s">
        <v>132</v>
      </c>
      <c r="B20" s="206"/>
      <c r="C20" s="206"/>
      <c r="D20" s="105">
        <v>2</v>
      </c>
      <c r="E20" s="121">
        <v>1</v>
      </c>
      <c r="F20" s="106">
        <v>0.5764248704663213</v>
      </c>
      <c r="G20" s="107">
        <v>890000</v>
      </c>
    </row>
    <row r="21" spans="1:7" ht="30" customHeight="1">
      <c r="A21" s="207" t="s">
        <v>121</v>
      </c>
      <c r="B21" s="207"/>
      <c r="C21" s="207"/>
      <c r="D21" s="105">
        <v>3</v>
      </c>
      <c r="E21" s="121">
        <v>1</v>
      </c>
      <c r="F21" s="106">
        <v>0.03562176165803109</v>
      </c>
      <c r="G21" s="107">
        <v>55000</v>
      </c>
    </row>
    <row r="22" spans="1:7" ht="30" customHeight="1">
      <c r="A22" s="207" t="s">
        <v>146</v>
      </c>
      <c r="B22" s="207"/>
      <c r="C22" s="207"/>
      <c r="D22" s="105">
        <v>1</v>
      </c>
      <c r="E22" s="121">
        <v>1</v>
      </c>
      <c r="F22" s="106">
        <v>0.029145077720207253</v>
      </c>
      <c r="G22" s="107">
        <v>45000</v>
      </c>
    </row>
    <row r="23" spans="1:7" ht="43.5" customHeight="1">
      <c r="A23" s="206" t="s">
        <v>133</v>
      </c>
      <c r="B23" s="206"/>
      <c r="C23" s="206"/>
      <c r="D23" s="120">
        <v>2</v>
      </c>
      <c r="E23" s="121">
        <v>1</v>
      </c>
      <c r="F23" s="106">
        <v>0.19689119170984457</v>
      </c>
      <c r="G23" s="107">
        <v>304000</v>
      </c>
    </row>
    <row r="24" spans="1:7" ht="36.75" customHeight="1">
      <c r="A24" s="207" t="s">
        <v>122</v>
      </c>
      <c r="B24" s="206"/>
      <c r="C24" s="206"/>
      <c r="D24" s="105">
        <v>3</v>
      </c>
      <c r="E24" s="121">
        <v>1</v>
      </c>
      <c r="F24" s="106">
        <v>0.06476683937823834</v>
      </c>
      <c r="G24" s="107">
        <v>100000</v>
      </c>
    </row>
    <row r="25" spans="1:7" ht="28.5" customHeight="1">
      <c r="A25" s="207" t="s">
        <v>123</v>
      </c>
      <c r="B25" s="206"/>
      <c r="C25" s="206"/>
      <c r="D25" s="120">
        <v>1</v>
      </c>
      <c r="E25" s="121">
        <v>1</v>
      </c>
      <c r="F25" s="106">
        <v>0.06476683937823834</v>
      </c>
      <c r="G25" s="107">
        <v>100000</v>
      </c>
    </row>
    <row r="26" spans="1:7" ht="36.75" customHeight="1">
      <c r="A26" s="207" t="s">
        <v>124</v>
      </c>
      <c r="B26" s="206"/>
      <c r="C26" s="206"/>
      <c r="D26" s="120">
        <v>1</v>
      </c>
      <c r="E26" s="121">
        <v>1</v>
      </c>
      <c r="F26" s="106">
        <v>0.03238341968911917</v>
      </c>
      <c r="G26" s="107">
        <v>50000</v>
      </c>
    </row>
    <row r="27" spans="1:7" ht="15">
      <c r="A27" s="205" t="s">
        <v>27</v>
      </c>
      <c r="B27" s="205"/>
      <c r="C27" s="205"/>
      <c r="D27" s="108"/>
      <c r="E27" s="108"/>
      <c r="F27" s="52">
        <v>1</v>
      </c>
      <c r="G27" s="109">
        <v>1544000</v>
      </c>
    </row>
    <row r="28" ht="12.75">
      <c r="G28" s="88"/>
    </row>
    <row r="30" ht="12.75">
      <c r="G30" s="110"/>
    </row>
    <row r="31" ht="12.75">
      <c r="G31" s="110"/>
    </row>
  </sheetData>
  <sheetProtection/>
  <mergeCells count="27">
    <mergeCell ref="B6:G6"/>
    <mergeCell ref="A1:G1"/>
    <mergeCell ref="A2:G2"/>
    <mergeCell ref="A3:G3"/>
    <mergeCell ref="B4:G4"/>
    <mergeCell ref="B5:G5"/>
    <mergeCell ref="A19:C19"/>
    <mergeCell ref="B7:G7"/>
    <mergeCell ref="B9:E9"/>
    <mergeCell ref="F9:G9"/>
    <mergeCell ref="B10:E10"/>
    <mergeCell ref="F10:G10"/>
    <mergeCell ref="B11:E11"/>
    <mergeCell ref="F11:G11"/>
    <mergeCell ref="B12:E12"/>
    <mergeCell ref="F12:G12"/>
    <mergeCell ref="A13:G13"/>
    <mergeCell ref="B14:G14"/>
    <mergeCell ref="B15:G15"/>
    <mergeCell ref="A27:C27"/>
    <mergeCell ref="A20:C20"/>
    <mergeCell ref="A21:C21"/>
    <mergeCell ref="A23:C23"/>
    <mergeCell ref="A24:C24"/>
    <mergeCell ref="A25:C25"/>
    <mergeCell ref="A26:C26"/>
    <mergeCell ref="A22:C2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8" r:id="rId3"/>
  <headerFooter alignWithMargins="0">
    <oddFooter>&amp;R&amp;8Página &amp;P de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A1" sqref="A1:G1"/>
    </sheetView>
  </sheetViews>
  <sheetFormatPr defaultColWidth="11.421875" defaultRowHeight="12.75"/>
  <cols>
    <col min="1" max="1" width="29.7109375" style="0" customWidth="1"/>
    <col min="2" max="7" width="17.7109375" style="0" customWidth="1"/>
  </cols>
  <sheetData>
    <row r="1" spans="1:7" ht="17.25" customHeight="1">
      <c r="A1" s="194" t="s">
        <v>0</v>
      </c>
      <c r="B1" s="194"/>
      <c r="C1" s="194"/>
      <c r="D1" s="194"/>
      <c r="E1" s="194"/>
      <c r="F1" s="194"/>
      <c r="G1" s="194"/>
    </row>
    <row r="2" spans="1:7" ht="17.25" customHeight="1">
      <c r="A2" s="194" t="s">
        <v>48</v>
      </c>
      <c r="B2" s="194"/>
      <c r="C2" s="194"/>
      <c r="D2" s="194"/>
      <c r="E2" s="194"/>
      <c r="F2" s="194"/>
      <c r="G2" s="194"/>
    </row>
    <row r="3" spans="1:7" ht="17.25" customHeight="1">
      <c r="A3" s="194" t="s">
        <v>96</v>
      </c>
      <c r="B3" s="194"/>
      <c r="C3" s="194"/>
      <c r="D3" s="194"/>
      <c r="E3" s="194"/>
      <c r="F3" s="194"/>
      <c r="G3" s="194"/>
    </row>
    <row r="4" spans="1:7" ht="17.25" customHeight="1">
      <c r="A4" s="40" t="s">
        <v>1</v>
      </c>
      <c r="B4" s="171" t="s">
        <v>29</v>
      </c>
      <c r="C4" s="171"/>
      <c r="D4" s="171"/>
      <c r="E4" s="171"/>
      <c r="F4" s="171"/>
      <c r="G4" s="171"/>
    </row>
    <row r="5" spans="1:7" ht="17.25" customHeight="1">
      <c r="A5" s="40" t="s">
        <v>3</v>
      </c>
      <c r="B5" s="171" t="s">
        <v>33</v>
      </c>
      <c r="C5" s="171"/>
      <c r="D5" s="171"/>
      <c r="E5" s="171"/>
      <c r="F5" s="171"/>
      <c r="G5" s="171"/>
    </row>
    <row r="6" spans="1:7" ht="17.25" customHeight="1">
      <c r="A6" s="40" t="s">
        <v>5</v>
      </c>
      <c r="B6" s="171" t="s">
        <v>51</v>
      </c>
      <c r="C6" s="171"/>
      <c r="D6" s="171"/>
      <c r="E6" s="171"/>
      <c r="F6" s="171"/>
      <c r="G6" s="171"/>
    </row>
    <row r="7" spans="1:7" ht="17.25" customHeight="1">
      <c r="A7" s="131" t="s">
        <v>7</v>
      </c>
      <c r="B7" s="225" t="s">
        <v>143</v>
      </c>
      <c r="C7" s="171"/>
      <c r="D7" s="171"/>
      <c r="E7" s="171"/>
      <c r="F7" s="171"/>
      <c r="G7" s="171"/>
    </row>
    <row r="8" spans="1:7" ht="5.25" customHeight="1">
      <c r="A8" s="134"/>
      <c r="B8" s="2"/>
      <c r="C8" s="2"/>
      <c r="D8" s="2"/>
      <c r="E8" s="3"/>
      <c r="F8" s="3"/>
      <c r="G8" s="3"/>
    </row>
    <row r="9" spans="1:7" ht="17.25" customHeight="1">
      <c r="A9" s="133" t="s">
        <v>9</v>
      </c>
      <c r="B9" s="176" t="s">
        <v>10</v>
      </c>
      <c r="C9" s="176"/>
      <c r="D9" s="176"/>
      <c r="E9" s="176"/>
      <c r="F9" s="176" t="s">
        <v>97</v>
      </c>
      <c r="G9" s="176"/>
    </row>
    <row r="10" spans="1:7" ht="17.25" customHeight="1">
      <c r="A10" s="30">
        <v>1</v>
      </c>
      <c r="B10" s="224" t="s">
        <v>37</v>
      </c>
      <c r="C10" s="224"/>
      <c r="D10" s="224"/>
      <c r="E10" s="224"/>
      <c r="F10" s="198">
        <v>0.75</v>
      </c>
      <c r="G10" s="172"/>
    </row>
    <row r="11" spans="1:7" ht="27" customHeight="1">
      <c r="A11" s="118">
        <v>2</v>
      </c>
      <c r="B11" s="195" t="s">
        <v>83</v>
      </c>
      <c r="C11" s="195"/>
      <c r="D11" s="195"/>
      <c r="E11" s="195"/>
      <c r="F11" s="220">
        <v>0.75</v>
      </c>
      <c r="G11" s="221"/>
    </row>
    <row r="12" spans="1:7" ht="27" customHeight="1">
      <c r="A12" s="118">
        <v>3</v>
      </c>
      <c r="B12" s="195" t="s">
        <v>38</v>
      </c>
      <c r="C12" s="195"/>
      <c r="D12" s="195"/>
      <c r="E12" s="195"/>
      <c r="F12" s="220">
        <v>0.75</v>
      </c>
      <c r="G12" s="221"/>
    </row>
    <row r="13" spans="1:7" ht="31.5" customHeight="1">
      <c r="A13" s="118">
        <v>4</v>
      </c>
      <c r="B13" s="195" t="s">
        <v>84</v>
      </c>
      <c r="C13" s="195"/>
      <c r="D13" s="195"/>
      <c r="E13" s="195"/>
      <c r="F13" s="220">
        <v>1</v>
      </c>
      <c r="G13" s="221"/>
    </row>
    <row r="14" spans="1:7" ht="11.25" customHeight="1">
      <c r="A14" s="153"/>
      <c r="B14" s="153"/>
      <c r="C14" s="153"/>
      <c r="D14" s="153"/>
      <c r="E14" s="153"/>
      <c r="F14" s="153"/>
      <c r="G14" s="153"/>
    </row>
    <row r="15" spans="1:7" ht="17.25" customHeight="1">
      <c r="A15" s="31" t="s">
        <v>26</v>
      </c>
      <c r="B15" s="193" t="s">
        <v>35</v>
      </c>
      <c r="C15" s="193"/>
      <c r="D15" s="193"/>
      <c r="E15" s="193"/>
      <c r="F15" s="193"/>
      <c r="G15" s="193"/>
    </row>
    <row r="16" spans="1:7" ht="12.75">
      <c r="A16" s="118">
        <v>710011</v>
      </c>
      <c r="B16" s="176" t="s">
        <v>66</v>
      </c>
      <c r="C16" s="176"/>
      <c r="D16" s="176"/>
      <c r="E16" s="176"/>
      <c r="F16" s="176"/>
      <c r="G16" s="176"/>
    </row>
    <row r="17" spans="1:7" ht="27" customHeight="1">
      <c r="A17" s="33"/>
      <c r="B17" s="115" t="s">
        <v>13</v>
      </c>
      <c r="C17" s="115" t="s">
        <v>14</v>
      </c>
      <c r="D17" s="115" t="s">
        <v>15</v>
      </c>
      <c r="E17" s="115" t="s">
        <v>16</v>
      </c>
      <c r="F17" s="115" t="s">
        <v>17</v>
      </c>
      <c r="G17" s="28" t="s">
        <v>18</v>
      </c>
    </row>
    <row r="18" spans="1:7" ht="21" customHeight="1">
      <c r="A18" s="34" t="s">
        <v>19</v>
      </c>
      <c r="B18" s="35"/>
      <c r="C18" s="36">
        <v>622090</v>
      </c>
      <c r="D18" s="35"/>
      <c r="E18" s="35"/>
      <c r="F18" s="35"/>
      <c r="G18" s="36">
        <v>622090</v>
      </c>
    </row>
    <row r="19" spans="1:7" ht="12.75" hidden="1">
      <c r="A19" s="34"/>
      <c r="B19" s="35"/>
      <c r="C19" s="36"/>
      <c r="D19" s="35"/>
      <c r="E19" s="35"/>
      <c r="F19" s="35"/>
      <c r="G19" s="36"/>
    </row>
    <row r="20" spans="1:7" ht="38.25">
      <c r="A20" s="176" t="s">
        <v>21</v>
      </c>
      <c r="B20" s="176"/>
      <c r="C20" s="176"/>
      <c r="D20" s="115" t="s">
        <v>22</v>
      </c>
      <c r="E20" s="115" t="s">
        <v>97</v>
      </c>
      <c r="F20" s="115" t="s">
        <v>23</v>
      </c>
      <c r="G20" s="115" t="s">
        <v>24</v>
      </c>
    </row>
    <row r="21" spans="1:7" ht="32.25" customHeight="1">
      <c r="A21" s="227" t="s">
        <v>125</v>
      </c>
      <c r="B21" s="227"/>
      <c r="C21" s="227"/>
      <c r="D21" s="117">
        <v>3</v>
      </c>
      <c r="E21" s="143">
        <v>1</v>
      </c>
      <c r="F21" s="20">
        <v>0.5060361041006928</v>
      </c>
      <c r="G21" s="66">
        <v>314800</v>
      </c>
    </row>
    <row r="22" spans="1:7" ht="38.25" customHeight="1">
      <c r="A22" s="222" t="s">
        <v>145</v>
      </c>
      <c r="B22" s="223"/>
      <c r="C22" s="223"/>
      <c r="D22" s="123">
        <v>3</v>
      </c>
      <c r="E22" s="143">
        <v>1</v>
      </c>
      <c r="F22" s="20">
        <v>0.05672812615537945</v>
      </c>
      <c r="G22" s="66">
        <v>35290</v>
      </c>
    </row>
    <row r="23" spans="1:7" ht="38.25" customHeight="1">
      <c r="A23" s="222" t="s">
        <v>144</v>
      </c>
      <c r="B23" s="223"/>
      <c r="C23" s="223"/>
      <c r="D23" s="123">
        <v>4</v>
      </c>
      <c r="E23" s="21">
        <v>1</v>
      </c>
      <c r="F23" s="22">
        <v>0.14145863138774134</v>
      </c>
      <c r="G23" s="66">
        <v>88000.00000000001</v>
      </c>
    </row>
    <row r="24" spans="1:7" ht="27.75" customHeight="1">
      <c r="A24" s="222" t="s">
        <v>140</v>
      </c>
      <c r="B24" s="223"/>
      <c r="C24" s="223"/>
      <c r="D24" s="123" t="s">
        <v>81</v>
      </c>
      <c r="E24" s="54">
        <v>1</v>
      </c>
      <c r="F24" s="22">
        <v>0.25719751161407517</v>
      </c>
      <c r="G24" s="66">
        <v>160000.00000000003</v>
      </c>
    </row>
    <row r="25" spans="1:7" ht="29.25" customHeight="1">
      <c r="A25" s="223" t="s">
        <v>126</v>
      </c>
      <c r="B25" s="223"/>
      <c r="C25" s="223"/>
      <c r="D25" s="123">
        <v>3</v>
      </c>
      <c r="E25" s="54">
        <v>1</v>
      </c>
      <c r="F25" s="22">
        <v>0.03857962674211127</v>
      </c>
      <c r="G25" s="66">
        <v>24000</v>
      </c>
    </row>
    <row r="26" spans="1:7" ht="20.25" customHeight="1">
      <c r="A26" s="226" t="s">
        <v>18</v>
      </c>
      <c r="B26" s="226"/>
      <c r="C26" s="226"/>
      <c r="D26" s="50"/>
      <c r="E26" s="51"/>
      <c r="F26" s="52">
        <v>1</v>
      </c>
      <c r="G26" s="53">
        <v>622090</v>
      </c>
    </row>
    <row r="27" ht="12.75">
      <c r="G27" s="92"/>
    </row>
  </sheetData>
  <sheetProtection/>
  <mergeCells count="27">
    <mergeCell ref="A26:C26"/>
    <mergeCell ref="A25:C25"/>
    <mergeCell ref="B15:G15"/>
    <mergeCell ref="A14:G14"/>
    <mergeCell ref="B16:G16"/>
    <mergeCell ref="A20:C20"/>
    <mergeCell ref="A21:C21"/>
    <mergeCell ref="A24:C24"/>
    <mergeCell ref="B6:G6"/>
    <mergeCell ref="B10:E10"/>
    <mergeCell ref="F10:G10"/>
    <mergeCell ref="B11:E11"/>
    <mergeCell ref="F11:G11"/>
    <mergeCell ref="B7:G7"/>
    <mergeCell ref="B9:E9"/>
    <mergeCell ref="F9:G9"/>
    <mergeCell ref="A1:G1"/>
    <mergeCell ref="A2:G2"/>
    <mergeCell ref="A3:G3"/>
    <mergeCell ref="B4:G4"/>
    <mergeCell ref="B5:G5"/>
    <mergeCell ref="B12:E12"/>
    <mergeCell ref="F12:G12"/>
    <mergeCell ref="B13:E13"/>
    <mergeCell ref="F13:G13"/>
    <mergeCell ref="A23:C23"/>
    <mergeCell ref="A22:C2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8" r:id="rId3"/>
  <headerFooter alignWithMargins="0">
    <oddFooter>&amp;R&amp;8Página &amp;P de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9.7109375" style="1" customWidth="1"/>
    <col min="2" max="7" width="17.7109375" style="1" customWidth="1"/>
    <col min="8" max="16384" width="11.421875" style="1" customWidth="1"/>
  </cols>
  <sheetData>
    <row r="1" spans="1:7" ht="17.25" customHeight="1">
      <c r="A1" s="194" t="s">
        <v>0</v>
      </c>
      <c r="B1" s="194"/>
      <c r="C1" s="194"/>
      <c r="D1" s="194"/>
      <c r="E1" s="194"/>
      <c r="F1" s="194"/>
      <c r="G1" s="194"/>
    </row>
    <row r="2" spans="1:7" ht="17.25" customHeight="1">
      <c r="A2" s="194" t="s">
        <v>48</v>
      </c>
      <c r="B2" s="194"/>
      <c r="C2" s="194"/>
      <c r="D2" s="194"/>
      <c r="E2" s="194"/>
      <c r="F2" s="194"/>
      <c r="G2" s="194"/>
    </row>
    <row r="3" spans="1:7" ht="17.25" customHeight="1">
      <c r="A3" s="194" t="s">
        <v>96</v>
      </c>
      <c r="B3" s="194"/>
      <c r="C3" s="194"/>
      <c r="D3" s="194"/>
      <c r="E3" s="194"/>
      <c r="F3" s="194"/>
      <c r="G3" s="194"/>
    </row>
    <row r="4" spans="1:7" ht="17.25" customHeight="1">
      <c r="A4" s="40" t="s">
        <v>1</v>
      </c>
      <c r="B4" s="171" t="s">
        <v>2</v>
      </c>
      <c r="C4" s="171"/>
      <c r="D4" s="171"/>
      <c r="E4" s="171"/>
      <c r="F4" s="171"/>
      <c r="G4" s="171"/>
    </row>
    <row r="5" spans="1:7" ht="17.25" customHeight="1">
      <c r="A5" s="40" t="s">
        <v>3</v>
      </c>
      <c r="B5" s="171" t="s">
        <v>33</v>
      </c>
      <c r="C5" s="171"/>
      <c r="D5" s="171"/>
      <c r="E5" s="171"/>
      <c r="F5" s="171"/>
      <c r="G5" s="171"/>
    </row>
    <row r="6" spans="1:7" ht="17.25" customHeight="1">
      <c r="A6" s="40" t="s">
        <v>5</v>
      </c>
      <c r="B6" s="171" t="s">
        <v>51</v>
      </c>
      <c r="C6" s="171"/>
      <c r="D6" s="171"/>
      <c r="E6" s="171"/>
      <c r="F6" s="171"/>
      <c r="G6" s="171"/>
    </row>
    <row r="7" spans="1:7" ht="17.25" customHeight="1">
      <c r="A7" s="40" t="s">
        <v>7</v>
      </c>
      <c r="B7" s="171" t="s">
        <v>36</v>
      </c>
      <c r="C7" s="171"/>
      <c r="D7" s="171"/>
      <c r="E7" s="171"/>
      <c r="F7" s="171"/>
      <c r="G7" s="171"/>
    </row>
    <row r="8" spans="1:7" ht="4.5" customHeight="1">
      <c r="A8" s="153"/>
      <c r="B8" s="153"/>
      <c r="C8" s="153"/>
      <c r="D8" s="153"/>
      <c r="E8" s="153"/>
      <c r="F8" s="153"/>
      <c r="G8" s="153"/>
    </row>
    <row r="9" spans="1:7" ht="17.25" customHeight="1">
      <c r="A9" s="28" t="s">
        <v>9</v>
      </c>
      <c r="B9" s="176" t="s">
        <v>10</v>
      </c>
      <c r="C9" s="176"/>
      <c r="D9" s="176"/>
      <c r="E9" s="176"/>
      <c r="F9" s="176" t="s">
        <v>97</v>
      </c>
      <c r="G9" s="176"/>
    </row>
    <row r="10" spans="1:7" ht="17.25" customHeight="1">
      <c r="A10" s="30">
        <v>1</v>
      </c>
      <c r="B10" s="189" t="s">
        <v>42</v>
      </c>
      <c r="C10" s="189"/>
      <c r="D10" s="189"/>
      <c r="E10" s="189"/>
      <c r="F10" s="198">
        <v>0</v>
      </c>
      <c r="G10" s="172"/>
    </row>
    <row r="11" spans="1:7" ht="27.75" customHeight="1" hidden="1">
      <c r="A11" s="30">
        <v>2</v>
      </c>
      <c r="B11" s="189" t="s">
        <v>43</v>
      </c>
      <c r="C11" s="189"/>
      <c r="D11" s="189"/>
      <c r="E11" s="189"/>
      <c r="F11" s="198">
        <v>0</v>
      </c>
      <c r="G11" s="172"/>
    </row>
    <row r="12" spans="1:7" ht="29.25" customHeight="1" hidden="1">
      <c r="A12" s="30">
        <v>3</v>
      </c>
      <c r="B12" s="189" t="s">
        <v>44</v>
      </c>
      <c r="C12" s="189"/>
      <c r="D12" s="189"/>
      <c r="E12" s="189"/>
      <c r="F12" s="198">
        <v>0</v>
      </c>
      <c r="G12" s="172"/>
    </row>
    <row r="13" spans="1:7" ht="17.25" customHeight="1">
      <c r="A13" s="30">
        <v>4</v>
      </c>
      <c r="B13" s="189" t="s">
        <v>45</v>
      </c>
      <c r="C13" s="189"/>
      <c r="D13" s="189"/>
      <c r="E13" s="189"/>
      <c r="F13" s="198">
        <v>0.3</v>
      </c>
      <c r="G13" s="172"/>
    </row>
    <row r="14" spans="1:7" ht="17.25" customHeight="1" hidden="1">
      <c r="A14" s="10">
        <v>5</v>
      </c>
      <c r="B14" s="231" t="s">
        <v>46</v>
      </c>
      <c r="C14" s="231"/>
      <c r="D14" s="231"/>
      <c r="E14" s="231"/>
      <c r="F14" s="229">
        <v>0</v>
      </c>
      <c r="G14" s="230"/>
    </row>
    <row r="15" spans="1:7" ht="4.5" customHeight="1">
      <c r="A15" s="153"/>
      <c r="B15" s="153"/>
      <c r="C15" s="153"/>
      <c r="D15" s="153"/>
      <c r="E15" s="153"/>
      <c r="F15" s="153"/>
      <c r="G15" s="153"/>
    </row>
    <row r="16" spans="1:7" ht="25.5" customHeight="1">
      <c r="A16" s="31" t="s">
        <v>26</v>
      </c>
      <c r="B16" s="232" t="s">
        <v>52</v>
      </c>
      <c r="C16" s="232"/>
      <c r="D16" s="232"/>
      <c r="E16" s="232"/>
      <c r="F16" s="232"/>
      <c r="G16" s="232"/>
    </row>
    <row r="17" spans="1:7" ht="19.5" customHeight="1">
      <c r="A17" s="118">
        <v>810004</v>
      </c>
      <c r="B17" s="176" t="s">
        <v>66</v>
      </c>
      <c r="C17" s="176"/>
      <c r="D17" s="176"/>
      <c r="E17" s="176"/>
      <c r="F17" s="176"/>
      <c r="G17" s="176"/>
    </row>
    <row r="18" spans="1:7" ht="25.5" customHeight="1">
      <c r="A18" s="33"/>
      <c r="B18" s="115" t="s">
        <v>13</v>
      </c>
      <c r="C18" s="115" t="s">
        <v>14</v>
      </c>
      <c r="D18" s="115" t="s">
        <v>15</v>
      </c>
      <c r="E18" s="115" t="s">
        <v>16</v>
      </c>
      <c r="F18" s="115" t="s">
        <v>17</v>
      </c>
      <c r="G18" s="28" t="s">
        <v>18</v>
      </c>
    </row>
    <row r="19" spans="1:7" ht="21.75" customHeight="1">
      <c r="A19" s="34" t="s">
        <v>19</v>
      </c>
      <c r="B19" s="11"/>
      <c r="C19" s="11">
        <v>550000</v>
      </c>
      <c r="D19" s="11"/>
      <c r="E19" s="11"/>
      <c r="F19" s="11"/>
      <c r="G19" s="11">
        <v>550000</v>
      </c>
    </row>
    <row r="20" spans="1:7" ht="34.5" customHeight="1" hidden="1" thickBot="1">
      <c r="A20" s="34"/>
      <c r="B20" s="11"/>
      <c r="C20" s="11"/>
      <c r="D20" s="11"/>
      <c r="E20" s="11"/>
      <c r="F20" s="11"/>
      <c r="G20" s="11"/>
    </row>
    <row r="21" spans="1:7" ht="38.25">
      <c r="A21" s="176" t="s">
        <v>21</v>
      </c>
      <c r="B21" s="176"/>
      <c r="C21" s="176"/>
      <c r="D21" s="115" t="s">
        <v>47</v>
      </c>
      <c r="E21" s="115" t="s">
        <v>97</v>
      </c>
      <c r="F21" s="115" t="s">
        <v>23</v>
      </c>
      <c r="G21" s="115" t="s">
        <v>24</v>
      </c>
    </row>
    <row r="22" spans="1:7" ht="38.25" customHeight="1">
      <c r="A22" s="227" t="s">
        <v>127</v>
      </c>
      <c r="B22" s="189"/>
      <c r="C22" s="189"/>
      <c r="D22" s="12">
        <v>4</v>
      </c>
      <c r="E22" s="5">
        <v>1</v>
      </c>
      <c r="F22" s="144">
        <v>1</v>
      </c>
      <c r="G22" s="145">
        <v>550000</v>
      </c>
    </row>
    <row r="23" spans="1:7" ht="21" customHeight="1">
      <c r="A23" s="228" t="s">
        <v>18</v>
      </c>
      <c r="B23" s="228"/>
      <c r="C23" s="228"/>
      <c r="D23" s="146"/>
      <c r="E23" s="147"/>
      <c r="F23" s="148">
        <v>1</v>
      </c>
      <c r="G23" s="149">
        <v>550000</v>
      </c>
    </row>
    <row r="24" ht="12.75">
      <c r="G24" s="88"/>
    </row>
    <row r="25" ht="12.75">
      <c r="G25" s="93"/>
    </row>
    <row r="26" ht="12.75">
      <c r="G26" s="88"/>
    </row>
    <row r="27" ht="12.75"/>
    <row r="28" ht="12.75"/>
    <row r="30" ht="12.75"/>
    <row r="31" ht="12.75"/>
  </sheetData>
  <sheetProtection/>
  <mergeCells count="26">
    <mergeCell ref="B6:G6"/>
    <mergeCell ref="B9:E9"/>
    <mergeCell ref="A22:C22"/>
    <mergeCell ref="F9:G9"/>
    <mergeCell ref="F12:G12"/>
    <mergeCell ref="B7:G7"/>
    <mergeCell ref="B16:G16"/>
    <mergeCell ref="B17:G17"/>
    <mergeCell ref="A21:C21"/>
    <mergeCell ref="F13:G13"/>
    <mergeCell ref="A8:G8"/>
    <mergeCell ref="A1:G1"/>
    <mergeCell ref="A2:G2"/>
    <mergeCell ref="A3:G3"/>
    <mergeCell ref="B4:G4"/>
    <mergeCell ref="B5:G5"/>
    <mergeCell ref="A23:C23"/>
    <mergeCell ref="A15:G15"/>
    <mergeCell ref="B10:E10"/>
    <mergeCell ref="F10:G10"/>
    <mergeCell ref="B11:E11"/>
    <mergeCell ref="F11:G11"/>
    <mergeCell ref="B12:E12"/>
    <mergeCell ref="F14:G14"/>
    <mergeCell ref="B14:E14"/>
    <mergeCell ref="B13:E1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8" r:id="rId3"/>
  <headerFooter alignWithMargins="0">
    <oddFooter>&amp;R&amp;8Página &amp;P de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8.7109375" style="0" customWidth="1"/>
    <col min="2" max="7" width="18.00390625" style="0" customWidth="1"/>
  </cols>
  <sheetData>
    <row r="1" spans="1:7" ht="15">
      <c r="A1" s="233" t="s">
        <v>0</v>
      </c>
      <c r="B1" s="233"/>
      <c r="C1" s="233"/>
      <c r="D1" s="233"/>
      <c r="E1" s="233"/>
      <c r="F1" s="233"/>
      <c r="G1" s="233"/>
    </row>
    <row r="2" spans="1:7" ht="15">
      <c r="A2" s="234" t="s">
        <v>48</v>
      </c>
      <c r="B2" s="234"/>
      <c r="C2" s="234"/>
      <c r="D2" s="234"/>
      <c r="E2" s="234"/>
      <c r="F2" s="234"/>
      <c r="G2" s="234"/>
    </row>
    <row r="3" spans="1:7" ht="15">
      <c r="A3" s="235" t="s">
        <v>85</v>
      </c>
      <c r="B3" s="235"/>
      <c r="C3" s="235"/>
      <c r="D3" s="235"/>
      <c r="E3" s="235"/>
      <c r="F3" s="235"/>
      <c r="G3" s="235"/>
    </row>
    <row r="4" spans="1:7" ht="15.75" customHeight="1">
      <c r="A4" s="58" t="s">
        <v>1</v>
      </c>
      <c r="B4" s="236" t="s">
        <v>29</v>
      </c>
      <c r="C4" s="237"/>
      <c r="D4" s="237"/>
      <c r="E4" s="237"/>
      <c r="F4" s="237"/>
      <c r="G4" s="238"/>
    </row>
    <row r="5" spans="1:7" s="59" customFormat="1" ht="20.25" customHeight="1">
      <c r="A5" s="30" t="s">
        <v>3</v>
      </c>
      <c r="B5" s="173" t="s">
        <v>93</v>
      </c>
      <c r="C5" s="173"/>
      <c r="D5" s="173"/>
      <c r="E5" s="173"/>
      <c r="F5" s="173"/>
      <c r="G5" s="173"/>
    </row>
    <row r="6" spans="1:7" s="59" customFormat="1" ht="20.25" customHeight="1">
      <c r="A6" s="30" t="s">
        <v>5</v>
      </c>
      <c r="B6" s="173" t="s">
        <v>94</v>
      </c>
      <c r="C6" s="173"/>
      <c r="D6" s="173"/>
      <c r="E6" s="173"/>
      <c r="F6" s="173"/>
      <c r="G6" s="173"/>
    </row>
    <row r="7" spans="1:7" s="59" customFormat="1" ht="20.25" customHeight="1">
      <c r="A7" s="30" t="s">
        <v>7</v>
      </c>
      <c r="B7" s="173" t="s">
        <v>95</v>
      </c>
      <c r="C7" s="173"/>
      <c r="D7" s="173"/>
      <c r="E7" s="173"/>
      <c r="F7" s="173"/>
      <c r="G7" s="173"/>
    </row>
    <row r="8" spans="1:7" s="62" customFormat="1" ht="3.75" customHeight="1">
      <c r="A8" s="60"/>
      <c r="B8" s="60"/>
      <c r="C8" s="60"/>
      <c r="D8" s="60"/>
      <c r="E8" s="61"/>
      <c r="F8" s="61"/>
      <c r="G8" s="61"/>
    </row>
    <row r="9" spans="1:7" ht="17.25" customHeight="1">
      <c r="A9" s="28" t="s">
        <v>9</v>
      </c>
      <c r="B9" s="176" t="s">
        <v>10</v>
      </c>
      <c r="C9" s="176"/>
      <c r="D9" s="176"/>
      <c r="E9" s="176"/>
      <c r="F9" s="176" t="s">
        <v>88</v>
      </c>
      <c r="G9" s="176"/>
    </row>
    <row r="10" spans="1:7" ht="54" customHeight="1">
      <c r="A10" s="63">
        <v>5</v>
      </c>
      <c r="B10" s="239" t="s">
        <v>141</v>
      </c>
      <c r="C10" s="239"/>
      <c r="D10" s="239"/>
      <c r="E10" s="239"/>
      <c r="F10" s="240">
        <v>1</v>
      </c>
      <c r="G10" s="241"/>
    </row>
    <row r="11" spans="1:7" ht="3.75" customHeight="1">
      <c r="A11" s="153"/>
      <c r="B11" s="153"/>
      <c r="C11" s="153"/>
      <c r="D11" s="153"/>
      <c r="E11" s="153"/>
      <c r="F11" s="153"/>
      <c r="G11" s="153"/>
    </row>
    <row r="12" spans="1:7" ht="24" customHeight="1">
      <c r="A12" s="28" t="s">
        <v>26</v>
      </c>
      <c r="B12" s="193" t="s">
        <v>35</v>
      </c>
      <c r="C12" s="193"/>
      <c r="D12" s="193"/>
      <c r="E12" s="193"/>
      <c r="F12" s="193"/>
      <c r="G12" s="193"/>
    </row>
    <row r="13" spans="1:7" ht="24" customHeight="1">
      <c r="A13" s="56">
        <v>710011</v>
      </c>
      <c r="B13" s="176" t="s">
        <v>50</v>
      </c>
      <c r="C13" s="176"/>
      <c r="D13" s="176"/>
      <c r="E13" s="176"/>
      <c r="F13" s="176"/>
      <c r="G13" s="176"/>
    </row>
    <row r="14" spans="1:7" ht="27" customHeight="1">
      <c r="A14" s="33"/>
      <c r="B14" s="29" t="s">
        <v>13</v>
      </c>
      <c r="C14" s="29" t="s">
        <v>14</v>
      </c>
      <c r="D14" s="29" t="s">
        <v>15</v>
      </c>
      <c r="E14" s="29" t="s">
        <v>16</v>
      </c>
      <c r="F14" s="29" t="s">
        <v>17</v>
      </c>
      <c r="G14" s="28" t="s">
        <v>18</v>
      </c>
    </row>
    <row r="15" spans="1:7" ht="24" customHeight="1">
      <c r="A15" s="34" t="s">
        <v>19</v>
      </c>
      <c r="B15" s="35"/>
      <c r="C15" s="36">
        <v>50000</v>
      </c>
      <c r="D15" s="35"/>
      <c r="E15" s="35"/>
      <c r="F15" s="35"/>
      <c r="G15" s="36">
        <v>50000</v>
      </c>
    </row>
    <row r="16" spans="1:7" ht="12.75" hidden="1">
      <c r="A16" s="34"/>
      <c r="B16" s="35"/>
      <c r="C16" s="36"/>
      <c r="D16" s="35"/>
      <c r="E16" s="35"/>
      <c r="F16" s="35"/>
      <c r="G16" s="36"/>
    </row>
    <row r="17" spans="1:7" ht="38.25">
      <c r="A17" s="176" t="s">
        <v>21</v>
      </c>
      <c r="B17" s="176"/>
      <c r="C17" s="176"/>
      <c r="D17" s="29" t="s">
        <v>22</v>
      </c>
      <c r="E17" s="29" t="s">
        <v>88</v>
      </c>
      <c r="F17" s="29" t="s">
        <v>23</v>
      </c>
      <c r="G17" s="29" t="s">
        <v>24</v>
      </c>
    </row>
    <row r="18" spans="1:7" ht="32.25" customHeight="1">
      <c r="A18" s="223" t="s">
        <v>86</v>
      </c>
      <c r="B18" s="223"/>
      <c r="C18" s="223"/>
      <c r="D18" s="57">
        <v>5</v>
      </c>
      <c r="E18" s="64">
        <v>1</v>
      </c>
      <c r="F18" s="65">
        <v>1</v>
      </c>
      <c r="G18" s="66">
        <v>50000</v>
      </c>
    </row>
    <row r="19" spans="1:7" ht="20.25" customHeight="1">
      <c r="A19" s="226" t="s">
        <v>18</v>
      </c>
      <c r="B19" s="226"/>
      <c r="C19" s="226"/>
      <c r="D19" s="50"/>
      <c r="E19" s="51"/>
      <c r="F19" s="67">
        <v>1</v>
      </c>
      <c r="G19" s="53">
        <v>50000</v>
      </c>
    </row>
  </sheetData>
  <sheetProtection/>
  <mergeCells count="17">
    <mergeCell ref="B12:G12"/>
    <mergeCell ref="B13:G13"/>
    <mergeCell ref="A17:C17"/>
    <mergeCell ref="A18:C18"/>
    <mergeCell ref="A19:C19"/>
    <mergeCell ref="A11:G11"/>
    <mergeCell ref="A1:G1"/>
    <mergeCell ref="A2:G2"/>
    <mergeCell ref="A3:G3"/>
    <mergeCell ref="B4:G4"/>
    <mergeCell ref="B5:G5"/>
    <mergeCell ref="B6:G6"/>
    <mergeCell ref="B7:G7"/>
    <mergeCell ref="B9:E9"/>
    <mergeCell ref="F9:G9"/>
    <mergeCell ref="B10:E10"/>
    <mergeCell ref="F10:G10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8" r:id="rId3"/>
  <headerFooter alignWithMargins="0">
    <oddFooter>&amp;R&amp;8Página &amp;P de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9.7109375" style="0" customWidth="1"/>
    <col min="2" max="7" width="17.7109375" style="0" customWidth="1"/>
  </cols>
  <sheetData>
    <row r="1" spans="1:7" ht="17.25" customHeight="1">
      <c r="A1" s="233" t="s">
        <v>0</v>
      </c>
      <c r="B1" s="233"/>
      <c r="C1" s="233"/>
      <c r="D1" s="233"/>
      <c r="E1" s="233"/>
      <c r="F1" s="233"/>
      <c r="G1" s="233"/>
    </row>
    <row r="2" spans="1:7" ht="17.25" customHeight="1">
      <c r="A2" s="234" t="s">
        <v>48</v>
      </c>
      <c r="B2" s="234"/>
      <c r="C2" s="234"/>
      <c r="D2" s="234"/>
      <c r="E2" s="234"/>
      <c r="F2" s="234"/>
      <c r="G2" s="234"/>
    </row>
    <row r="3" spans="1:7" ht="17.25" customHeight="1">
      <c r="A3" s="235" t="s">
        <v>96</v>
      </c>
      <c r="B3" s="235"/>
      <c r="C3" s="235"/>
      <c r="D3" s="235"/>
      <c r="E3" s="235"/>
      <c r="F3" s="235"/>
      <c r="G3" s="235"/>
    </row>
    <row r="4" spans="1:7" ht="17.25" customHeight="1">
      <c r="A4" s="48" t="s">
        <v>1</v>
      </c>
      <c r="B4" s="170" t="s">
        <v>29</v>
      </c>
      <c r="C4" s="170"/>
      <c r="D4" s="170"/>
      <c r="E4" s="170"/>
      <c r="F4" s="170"/>
      <c r="G4" s="170"/>
    </row>
    <row r="5" spans="1:7" ht="17.25" customHeight="1">
      <c r="A5" s="40" t="s">
        <v>3</v>
      </c>
      <c r="B5" s="171" t="s">
        <v>4</v>
      </c>
      <c r="C5" s="171"/>
      <c r="D5" s="171"/>
      <c r="E5" s="171"/>
      <c r="F5" s="171"/>
      <c r="G5" s="171"/>
    </row>
    <row r="6" spans="1:7" ht="17.25" customHeight="1">
      <c r="A6" s="40" t="s">
        <v>5</v>
      </c>
      <c r="B6" s="171" t="s">
        <v>6</v>
      </c>
      <c r="C6" s="171"/>
      <c r="D6" s="171"/>
      <c r="E6" s="171"/>
      <c r="F6" s="171"/>
      <c r="G6" s="171"/>
    </row>
    <row r="7" spans="1:7" ht="17.25" customHeight="1">
      <c r="A7" s="40" t="s">
        <v>7</v>
      </c>
      <c r="B7" s="171" t="s">
        <v>8</v>
      </c>
      <c r="C7" s="171"/>
      <c r="D7" s="171"/>
      <c r="E7" s="171"/>
      <c r="F7" s="171"/>
      <c r="G7" s="171"/>
    </row>
    <row r="8" spans="1:7" s="1" customFormat="1" ht="4.5" customHeight="1">
      <c r="A8" s="153"/>
      <c r="B8" s="153"/>
      <c r="C8" s="153"/>
      <c r="D8" s="153"/>
      <c r="E8" s="153"/>
      <c r="F8" s="153"/>
      <c r="G8" s="153"/>
    </row>
    <row r="9" spans="1:7" ht="17.25" customHeight="1">
      <c r="A9" s="28" t="s">
        <v>9</v>
      </c>
      <c r="B9" s="176" t="s">
        <v>10</v>
      </c>
      <c r="C9" s="176"/>
      <c r="D9" s="176"/>
      <c r="E9" s="176"/>
      <c r="F9" s="176" t="s">
        <v>97</v>
      </c>
      <c r="G9" s="176"/>
    </row>
    <row r="10" spans="1:7" ht="34.5" customHeight="1">
      <c r="A10" s="30">
        <v>1</v>
      </c>
      <c r="B10" s="224" t="s">
        <v>11</v>
      </c>
      <c r="C10" s="224"/>
      <c r="D10" s="224"/>
      <c r="E10" s="224"/>
      <c r="F10" s="243" t="s">
        <v>89</v>
      </c>
      <c r="G10" s="244"/>
    </row>
    <row r="11" spans="1:7" s="1" customFormat="1" ht="3.75" customHeight="1">
      <c r="A11" s="153"/>
      <c r="B11" s="153"/>
      <c r="C11" s="153"/>
      <c r="D11" s="153"/>
      <c r="E11" s="153"/>
      <c r="F11" s="153"/>
      <c r="G11" s="153"/>
    </row>
    <row r="12" spans="1:7" ht="18" customHeight="1">
      <c r="A12" s="31" t="s">
        <v>26</v>
      </c>
      <c r="B12" s="154" t="s">
        <v>64</v>
      </c>
      <c r="C12" s="154"/>
      <c r="D12" s="154"/>
      <c r="E12" s="154"/>
      <c r="F12" s="154"/>
      <c r="G12" s="154"/>
    </row>
    <row r="13" spans="1:7" ht="17.25" customHeight="1">
      <c r="A13" s="32">
        <v>1010003</v>
      </c>
      <c r="B13" s="176" t="s">
        <v>50</v>
      </c>
      <c r="C13" s="176"/>
      <c r="D13" s="176"/>
      <c r="E13" s="176"/>
      <c r="F13" s="176"/>
      <c r="G13" s="176"/>
    </row>
    <row r="14" spans="1:7" ht="25.5">
      <c r="A14" s="33"/>
      <c r="B14" s="29" t="s">
        <v>13</v>
      </c>
      <c r="C14" s="29" t="s">
        <v>14</v>
      </c>
      <c r="D14" s="29" t="s">
        <v>15</v>
      </c>
      <c r="E14" s="29" t="s">
        <v>16</v>
      </c>
      <c r="F14" s="29" t="s">
        <v>17</v>
      </c>
      <c r="G14" s="28" t="s">
        <v>18</v>
      </c>
    </row>
    <row r="15" spans="1:7" ht="30" customHeight="1">
      <c r="A15" s="34" t="s">
        <v>19</v>
      </c>
      <c r="B15" s="35"/>
      <c r="C15" s="36"/>
      <c r="D15" s="36"/>
      <c r="E15" s="35"/>
      <c r="F15" s="36">
        <v>10000</v>
      </c>
      <c r="G15" s="36">
        <v>10000</v>
      </c>
    </row>
    <row r="16" spans="1:7" ht="17.25" customHeight="1" hidden="1">
      <c r="A16" s="34" t="s">
        <v>20</v>
      </c>
      <c r="B16" s="35"/>
      <c r="C16" s="36">
        <v>0</v>
      </c>
      <c r="D16" s="35"/>
      <c r="E16" s="35"/>
      <c r="F16" s="36">
        <v>10000</v>
      </c>
      <c r="G16" s="36">
        <v>10000</v>
      </c>
    </row>
    <row r="17" spans="1:7" ht="38.25">
      <c r="A17" s="176" t="s">
        <v>21</v>
      </c>
      <c r="B17" s="176"/>
      <c r="C17" s="176"/>
      <c r="D17" s="29" t="s">
        <v>22</v>
      </c>
      <c r="E17" s="29" t="s">
        <v>97</v>
      </c>
      <c r="F17" s="29" t="s">
        <v>23</v>
      </c>
      <c r="G17" s="29" t="s">
        <v>24</v>
      </c>
    </row>
    <row r="18" spans="1:7" ht="64.5" customHeight="1">
      <c r="A18" s="156" t="s">
        <v>128</v>
      </c>
      <c r="B18" s="157"/>
      <c r="C18" s="157"/>
      <c r="D18" s="4">
        <v>1</v>
      </c>
      <c r="E18" s="13">
        <v>1</v>
      </c>
      <c r="F18" s="14">
        <v>1</v>
      </c>
      <c r="G18" s="37">
        <v>10000</v>
      </c>
    </row>
    <row r="19" spans="1:7" ht="19.5" customHeight="1">
      <c r="A19" s="242" t="s">
        <v>25</v>
      </c>
      <c r="B19" s="242"/>
      <c r="C19" s="242"/>
      <c r="D19" s="38"/>
      <c r="E19" s="38"/>
      <c r="F19" s="39">
        <v>1</v>
      </c>
      <c r="G19" s="15">
        <v>10000</v>
      </c>
    </row>
  </sheetData>
  <sheetProtection/>
  <mergeCells count="18">
    <mergeCell ref="B6:G6"/>
    <mergeCell ref="B7:G7"/>
    <mergeCell ref="B9:E9"/>
    <mergeCell ref="F9:G9"/>
    <mergeCell ref="A19:C19"/>
    <mergeCell ref="B10:E10"/>
    <mergeCell ref="F10:G10"/>
    <mergeCell ref="A11:G11"/>
    <mergeCell ref="B12:G12"/>
    <mergeCell ref="B13:G13"/>
    <mergeCell ref="A17:C17"/>
    <mergeCell ref="A18:C18"/>
    <mergeCell ref="A8:G8"/>
    <mergeCell ref="A1:G1"/>
    <mergeCell ref="A2:G2"/>
    <mergeCell ref="A3:G3"/>
    <mergeCell ref="B4:G4"/>
    <mergeCell ref="B5:G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scale="98" r:id="rId3"/>
  <headerFooter alignWithMargins="0">
    <oddFooter>&amp;R&amp;8Página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Mayra Leguizamon</cp:lastModifiedBy>
  <cp:lastPrinted>2012-03-20T16:17:59Z</cp:lastPrinted>
  <dcterms:created xsi:type="dcterms:W3CDTF">2008-10-20T14:54:48Z</dcterms:created>
  <dcterms:modified xsi:type="dcterms:W3CDTF">2013-09-02T20:11:35Z</dcterms:modified>
  <cp:category/>
  <cp:version/>
  <cp:contentType/>
  <cp:contentStatus/>
</cp:coreProperties>
</file>