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10067 2012" sheetId="1" r:id="rId1"/>
    <sheet name="710067-1 2012" sheetId="2" r:id="rId2"/>
    <sheet name="710072 2012" sheetId="3" r:id="rId3"/>
    <sheet name="710072-1 2012" sheetId="4" r:id="rId4"/>
    <sheet name="710082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b/>
            <sz val="8"/>
            <color indexed="8"/>
            <rFont val="Times New Roman"/>
            <family val="1"/>
          </rPr>
          <t>Indicar la entidad encargada de la ejecución del proyecto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3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B16" authorId="0">
      <text>
        <r>
          <rPr>
            <b/>
            <sz val="8"/>
            <color indexed="8"/>
            <rFont val="Times New Roman"/>
            <family val="1"/>
          </rPr>
          <t xml:space="preserve">Ver metas en el Plan de Desarrollo del subprograma
</t>
        </r>
      </text>
    </comment>
    <comment ref="F16" authorId="0">
      <text>
        <r>
          <rPr>
            <sz val="8"/>
            <color indexed="8"/>
            <rFont val="Times New Roman"/>
            <family val="1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 (SGP de la vigencia)
</t>
        </r>
      </text>
    </comment>
    <comment ref="C21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D21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E21" authorId="0">
      <text>
        <r>
          <rPr>
            <b/>
            <sz val="8"/>
            <color indexed="8"/>
            <rFont val="Times New Roman"/>
            <family val="1"/>
          </rPr>
          <t>Techos presupuestales asignados, distribuirlos en los proyectos</t>
        </r>
      </text>
    </comment>
    <comment ref="F21" authorId="0">
      <text>
        <r>
          <rPr>
            <b/>
            <sz val="8"/>
            <color indexed="8"/>
            <rFont val="Times New Roman"/>
            <family val="1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Que le apuntaran al cumplimiento del subprograma
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color indexed="8"/>
            <rFont val="Times New Roman"/>
            <family val="1"/>
          </rPr>
          <t xml:space="preserve">Es la importancia de la meta dentro del Proyecto. La sumatoria de ponderación debe ser 100%
</t>
        </r>
      </text>
    </comment>
    <comment ref="G24" authorId="0">
      <text>
        <r>
          <rPr>
            <b/>
            <sz val="8"/>
            <color indexed="8"/>
            <rFont val="Times New Roman"/>
            <family val="1"/>
          </rPr>
          <t xml:space="preserve">Establecer los recursos necesarios para el cumplimiento de la meta.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Cuantificar el cumplimiento para la primera vigencia,  con respecto a los cuatro años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 (SGP de la vigencia)
</t>
        </r>
      </text>
    </comment>
    <comment ref="C20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D20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E20" authorId="0">
      <text>
        <r>
          <rPr>
            <b/>
            <sz val="8"/>
            <color indexed="8"/>
            <rFont val="Times New Roman"/>
            <family val="1"/>
          </rPr>
          <t>Techos presupuestales asignados, distribuirlos en los proyectos</t>
        </r>
      </text>
    </comment>
    <comment ref="F20" authorId="0">
      <text>
        <r>
          <rPr>
            <b/>
            <sz val="8"/>
            <color indexed="8"/>
            <rFont val="Times New Roman"/>
            <family val="1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color indexed="8"/>
            <rFont val="Times New Roman"/>
            <family val="1"/>
          </rPr>
          <t xml:space="preserve">Que le apuntaran al cumplimiento del subprograma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color indexed="8"/>
            <rFont val="Times New Roman"/>
            <family val="1"/>
          </rPr>
          <t xml:space="preserve">Es la importancia de la meta dentro del Proyecto. La sumatoria de ponderación debe ser 100%
</t>
        </r>
      </text>
    </comment>
    <comment ref="G23" authorId="0">
      <text>
        <r>
          <rPr>
            <b/>
            <sz val="8"/>
            <color indexed="8"/>
            <rFont val="Times New Roman"/>
            <family val="1"/>
          </rPr>
          <t xml:space="preserve">Establecer los recursos necesarios para el cumplimiento de la meta.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D19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imes New Roman"/>
            <family val="1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imes New Roman"/>
            <family val="1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imes New Roman"/>
            <family val="1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imes New Roman"/>
            <family val="1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imes New Roman"/>
            <family val="1"/>
          </rPr>
          <t xml:space="preserve">Establecer los recursos necesarios para el cumplimiento de la meta.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 (SGP de la vigencia)
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D22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E22" authorId="0">
      <text>
        <r>
          <rPr>
            <b/>
            <sz val="8"/>
            <color indexed="8"/>
            <rFont val="Times New Roman"/>
            <family val="1"/>
          </rPr>
          <t>Techos presupuestales asignados, distribuirlos en los proyectos</t>
        </r>
      </text>
    </comment>
    <comment ref="F22" authorId="0">
      <text>
        <r>
          <rPr>
            <b/>
            <sz val="8"/>
            <color indexed="8"/>
            <rFont val="Times New Roman"/>
            <family val="1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color indexed="8"/>
            <rFont val="Times New Roman"/>
            <family val="1"/>
          </rPr>
          <t xml:space="preserve">Que le apuntaran al cumplimiento del subprograma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color indexed="8"/>
            <rFont val="Times New Roman"/>
            <family val="1"/>
          </rPr>
          <t xml:space="preserve">Es la importancia de la meta dentro del Proyecto. La sumatoria de ponderación debe ser 100%
</t>
        </r>
      </text>
    </comment>
    <comment ref="G25" authorId="0">
      <text>
        <r>
          <rPr>
            <b/>
            <sz val="8"/>
            <color indexed="8"/>
            <rFont val="Times New Roman"/>
            <family val="1"/>
          </rPr>
          <t xml:space="preserve">Establecer los recursos necesarios para el cumplimiento de la meta.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Ver nombre en el Plan de Desarrollo 2,008-2,011 al cual pertenece el proyecto.
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Ver metas en el Plan de Desarrollo del subprograma
</t>
        </r>
      </text>
    </comment>
    <comment ref="F13" authorId="0">
      <text>
        <r>
          <rPr>
            <sz val="8"/>
            <color indexed="8"/>
            <rFont val="Times New Roman"/>
            <family val="1"/>
          </rPr>
          <t xml:space="preserve">Cuantificar el cumplimiento para la primera vigencia,  con respecto a los cuatro años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 (SGP de la vigencia)
</t>
        </r>
      </text>
    </comment>
    <comment ref="C20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D20" authorId="0">
      <text>
        <r>
          <rPr>
            <b/>
            <sz val="8"/>
            <color indexed="8"/>
            <rFont val="Times New Roman"/>
            <family val="1"/>
          </rPr>
          <t xml:space="preserve">Techos presupuestales asignados, distribuirlos en los proyectos
</t>
        </r>
      </text>
    </comment>
    <comment ref="E20" authorId="0">
      <text>
        <r>
          <rPr>
            <b/>
            <sz val="8"/>
            <color indexed="8"/>
            <rFont val="Times New Roman"/>
            <family val="1"/>
          </rPr>
          <t>Techos presupuestales asignados, distribuirlos en los proyectos</t>
        </r>
      </text>
    </comment>
    <comment ref="F20" authorId="0">
      <text>
        <r>
          <rPr>
            <b/>
            <sz val="8"/>
            <color indexed="8"/>
            <rFont val="Times New Roman"/>
            <family val="1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color indexed="8"/>
            <rFont val="Times New Roman"/>
            <family val="1"/>
          </rPr>
          <t xml:space="preserve">Que le apuntaran al cumplimiento del subprograma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color indexed="8"/>
            <rFont val="Times New Roman"/>
            <family val="1"/>
          </rPr>
          <t xml:space="preserve">Es la importancia de la meta dentro del Proyecto. La sumatoria de ponderación debe ser 100%
</t>
        </r>
      </text>
    </comment>
    <comment ref="G23" authorId="0">
      <text>
        <r>
          <rPr>
            <b/>
            <sz val="8"/>
            <color indexed="8"/>
            <rFont val="Times New Roman"/>
            <family val="1"/>
          </rPr>
          <t xml:space="preserve">Establecer los recursos necesarios para el cumplimiento de la meta.
</t>
        </r>
      </text>
    </comment>
  </commentList>
</comments>
</file>

<file path=xl/sharedStrings.xml><?xml version="1.0" encoding="utf-8"?>
<sst xmlns="http://schemas.openxmlformats.org/spreadsheetml/2006/main" count="213" uniqueCount="83">
  <si>
    <t>ALCALDÍA DE PEREIRA</t>
  </si>
  <si>
    <t>PLAN DE ACCION</t>
  </si>
  <si>
    <t>Versión: 2</t>
  </si>
  <si>
    <t>Fecha: 08-09</t>
  </si>
  <si>
    <t>HORA:</t>
  </si>
  <si>
    <t>SISTEMA DE SEGUIMIENTO AL PLAN DE DESARROLLO</t>
  </si>
  <si>
    <t xml:space="preserve">    VIGENCIA 2012</t>
  </si>
  <si>
    <t>ENTIDAD RESPONSABLE</t>
  </si>
  <si>
    <t>SECRETARÍA DE PLANEACIÓN</t>
  </si>
  <si>
    <t>LÍNEA ESTRATÉGICA</t>
  </si>
  <si>
    <t>PEREIRA AMABLE</t>
  </si>
  <si>
    <t>PROGRAMA</t>
  </si>
  <si>
    <t>UN TERRITORIO ORDENADO</t>
  </si>
  <si>
    <t>SUBPROGRAMA</t>
  </si>
  <si>
    <t>TERRITORIO PLANIFICADO</t>
  </si>
  <si>
    <t>No de meta</t>
  </si>
  <si>
    <t>Descripción de la(s) Meta(s) del Subprograma</t>
  </si>
  <si>
    <t>Planeado para la vigencia ____________</t>
  </si>
  <si>
    <t>Formulación de un Nuevo Plan de Ordenamiento Territorial de Pereira - POT</t>
  </si>
  <si>
    <r>
      <t>Nombre del Proyecto</t>
    </r>
    <r>
      <rPr>
        <sz val="10"/>
        <rFont val="Arial"/>
        <family val="2"/>
      </rPr>
      <t xml:space="preserve">: </t>
    </r>
  </si>
  <si>
    <t>ACTUALIZACIÓN, REVISIÓN E IMPLEMENTACIÓN DEL PLAN DE ORDENAMIENTO TERRITORIAL DE PEREIRA - POT</t>
  </si>
  <si>
    <t>No. 710067</t>
  </si>
  <si>
    <t>FUENTES DE FINANCIADION (Miles de Pesos)</t>
  </si>
  <si>
    <t>SGP</t>
  </si>
  <si>
    <t>Recursos Propios</t>
  </si>
  <si>
    <t>Destinación Específica</t>
  </si>
  <si>
    <t>Recursos del Crédito</t>
  </si>
  <si>
    <t>Otras Fuentes</t>
  </si>
  <si>
    <t>TOTAL</t>
  </si>
  <si>
    <t>Valor Presupuesto</t>
  </si>
  <si>
    <t>Valor Plan Plurianual</t>
  </si>
  <si>
    <t>Descripción de la(s) Meta(s) del Proyecto</t>
  </si>
  <si>
    <t>No de meta del subprograma a la que apunta</t>
  </si>
  <si>
    <t>Planeado para la vigencia 2012</t>
  </si>
  <si>
    <t>Ponderación (%)
Importancia</t>
  </si>
  <si>
    <t>Recursos Asignados a la Meta (miles $)</t>
  </si>
  <si>
    <t>GESTIÓN URBANA</t>
  </si>
  <si>
    <t>2 Unidades de Planificación urbanas aprobadas y 2 unidades de Planificación urbanas Diagnosticadas</t>
  </si>
  <si>
    <t>Articulación de Unidades de Planificación urbana a la formulación de un Nuevo Plan de ordenamiento territorial - POT</t>
  </si>
  <si>
    <t>1 unidad de planificación rural aprobada</t>
  </si>
  <si>
    <t>Articulación de Unidades de Planificación Rural a la formulación de un Nuevo Plan de Ordenamiento Territorial - POT</t>
  </si>
  <si>
    <t>ACTUALIZACIÓN, REVISIÓN E  IMPLEMENTACIÓN DEL PLAN DE ORDENAMIENTO TERRITORIAL DE PEREIRA - POT</t>
  </si>
  <si>
    <t>No. 710067-1</t>
  </si>
  <si>
    <t>Articulación de unidades de planificación urbanas y rurales para la formualcion de un nuevo plan de ordenamiento territorial de Pereira - POT</t>
  </si>
  <si>
    <t>1 Y 2</t>
  </si>
  <si>
    <t>PEREIRA VERDE</t>
  </si>
  <si>
    <t>PLATAFORMA AMBIENTAL MUNICIPAL</t>
  </si>
  <si>
    <t>Formulación e Implementación del Sistema de Gestión Ambiental Municipal</t>
  </si>
  <si>
    <t>Funcionamiento del 100%  del sistema de gestión ambiental municipal (sigam) a traves de las 9 mesas establecidas en el acuerdo 038 de 2009</t>
  </si>
  <si>
    <t>Publicación y socialización de los documentos producidos por la unidad de gestión ambiental y de servicios públicos domiciliarios (Boletines ODS)</t>
  </si>
  <si>
    <t>ASESORÍA, ASISTENCIA Y COORDINACIÓN AL PROCESO DE MEJORAMEITNO DE LA GESTIÓN AMBIENTAL Y DE SERVICIOS PÚBLICOS DOMICILAIRIOS EN EL MUNICIPIO DE PEREIRA</t>
  </si>
  <si>
    <t>No. 710072</t>
  </si>
  <si>
    <t>Funcionamiento del 100%  del sistema de gestión ambiental municipal (SIGAM) a traves de las 9 mesas establecidas en el acuerdo 038 de 2009</t>
  </si>
  <si>
    <t>Publicación y socialziación de los documentos producidos por la unidad de gestión ambiental y de servicios públicos domicilairos (Boletines ODS)</t>
  </si>
  <si>
    <t>CALIDAD AMBIENTAL</t>
  </si>
  <si>
    <t>Mantener la calificación del IRCA rural en riesgo medio - bajo</t>
  </si>
  <si>
    <t>Capacitar y acompañar a los 52 prestadores del servcio de acueducto rural del municipio en la implementación de la política de acueducto y saneamiento básico rural enfocada a su</t>
  </si>
  <si>
    <t>Disminución del 1% anual de la produccion</t>
  </si>
  <si>
    <t>Realizar el seguimiento al cumplimiento del 100% de las metas planteadas en el PGIRS</t>
  </si>
  <si>
    <t>Garantizar concentraciones anuales igualeso inferiores a 70 microgramos por metro cubico o un índice de calidad del aire AQI inferior a 2,5 unidades</t>
  </si>
  <si>
    <t>Conmemoración del dia Interamericano del Aire</t>
  </si>
  <si>
    <t>Cumplir con valores de ruido ambiental igual o inferior a 70 dB en las zonas de relevancia durante el día y 55 dB en horario nocturno en las cuatro zonas (Resolución 627 del 2006)</t>
  </si>
  <si>
    <t>Asesoría, asistencia y coordinación al proceso de mejoramiento de la gestión ambiental y de servicios públicos domiciliarios en el municipio de Pereira</t>
  </si>
  <si>
    <t>No. 710072-1</t>
  </si>
  <si>
    <t>Capacitar y acompañar a los 52 prestadores del servicio de acueducto rural del Municipio en la implementación de la politica de acueducto y saneameito báscio enfocada a su certificación en la prestacion del servicio.</t>
  </si>
  <si>
    <t>3 y 4</t>
  </si>
  <si>
    <t>8 y 9</t>
  </si>
  <si>
    <t>SERVICIOS PUBLICOS SUSTENTABLES</t>
  </si>
  <si>
    <t>99% de la cobertura del servicio público de acueducto en el área urbana</t>
  </si>
  <si>
    <t>Transferir subsidios a las empresas prestadoras del servicio de acueducto y alcantarillado que operan en el área urbana del municipio de Pereira</t>
  </si>
  <si>
    <t>100% de la cobertura del servicio público de aseo en el área urbana</t>
  </si>
  <si>
    <t>Transferir subsidios a las empresas prestadoras del servicio de aseo en el municipio que operan en el área urbana del municipio de Pereira</t>
  </si>
  <si>
    <t>72,4% de la cobertura del servicio público de acueducto en el área rural</t>
  </si>
  <si>
    <t>Transferir subsidios a las empresas prestadoras del servicio de acueducto y alcantarillado que operan en el área rural del municipio de pereira</t>
  </si>
  <si>
    <t>60% de la cobertura del servicio público de aseo en el área rural</t>
  </si>
  <si>
    <t>Transferir subsidios a las empresas prestadoras del servicio de aseo que operan en el area rural del municipio de Pereira</t>
  </si>
  <si>
    <t>Subsidios en los servicios de acueducto, Alcantarillado y aseo en el área urbana y rural del municipio de Pereira</t>
  </si>
  <si>
    <t>No. 710082</t>
  </si>
  <si>
    <t>Transferir subsidios a las empresas prestadoras del servicio de Aseo en el municipio que operan en el área urbana del municipio de Pereira.</t>
  </si>
  <si>
    <t>Transferir subsidios a las empresas prestadoras del servicio de Acueducto y Alcantarillado que operan en el área rural del municipio de Pereira.</t>
  </si>
  <si>
    <t>Transferir subsidios a las empresas prestadoras del servicio de Aseo que operan en el área rural del municipio de Pereira.</t>
  </si>
  <si>
    <r>
      <t xml:space="preserve">Transferir subsidios a las empresas prestadoras del servicio de </t>
    </r>
    <r>
      <rPr>
        <b/>
        <sz val="10"/>
        <rFont val="Arial"/>
        <family val="2"/>
      </rPr>
      <t>Acueducto y alcantarillado</t>
    </r>
    <r>
      <rPr>
        <sz val="10"/>
        <rFont val="Arial"/>
        <family val="2"/>
      </rPr>
      <t xml:space="preserve"> que operan en el </t>
    </r>
    <r>
      <rPr>
        <b/>
        <sz val="10"/>
        <rFont val="Arial"/>
        <family val="2"/>
      </rPr>
      <t>área urbana</t>
    </r>
    <r>
      <rPr>
        <sz val="10"/>
        <rFont val="Arial"/>
        <family val="2"/>
      </rPr>
      <t xml:space="preserve"> del municipio de Pereira.</t>
    </r>
  </si>
  <si>
    <t>Conmemoración del Día Interamericano del Aire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</si>
</sst>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&quot;$&quot;_-;\-* #,##0.00&quot;$&quot;_-;_-* &quot;-&quot;??&quot;$&quot;_-;_-@_-"/>
    <numFmt numFmtId="173" formatCode="_([$$-240A]\ * #,##0.00_);_([$$-240A]\ * \(#,##0.00\);_([$$-240A]\ * &quot;-&quot;??_);_(@_)"/>
    <numFmt numFmtId="174" formatCode="_ * #,##0_ ;_ * \-#,##0_ ;_ * &quot;-&quot;??_ ;_ @_ 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16" borderId="14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16" borderId="10" xfId="0" applyFont="1" applyFill="1" applyBorder="1" applyAlignment="1">
      <alignment vertical="center" wrapText="1"/>
    </xf>
    <xf numFmtId="0" fontId="20" fillId="16" borderId="15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vertical="center" wrapText="1"/>
    </xf>
    <xf numFmtId="0" fontId="20" fillId="16" borderId="20" xfId="0" applyFont="1" applyFill="1" applyBorder="1" applyAlignment="1">
      <alignment horizontal="center" vertical="center" wrapText="1"/>
    </xf>
    <xf numFmtId="0" fontId="20" fillId="16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9" fontId="0" fillId="0" borderId="22" xfId="0" applyNumberFormat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24" fillId="0" borderId="0" xfId="0" applyFont="1" applyAlignment="1">
      <alignment horizontal="right"/>
    </xf>
    <xf numFmtId="3" fontId="0" fillId="0" borderId="30" xfId="0" applyNumberFormat="1" applyBorder="1" applyAlignment="1">
      <alignment horizontal="center" vertical="center"/>
    </xf>
    <xf numFmtId="0" fontId="20" fillId="25" borderId="14" xfId="0" applyFont="1" applyFill="1" applyBorder="1" applyAlignment="1">
      <alignment vertical="center"/>
    </xf>
    <xf numFmtId="0" fontId="20" fillId="26" borderId="32" xfId="0" applyFont="1" applyFill="1" applyBorder="1" applyAlignment="1">
      <alignment vertical="center"/>
    </xf>
    <xf numFmtId="0" fontId="20" fillId="27" borderId="14" xfId="0" applyFont="1" applyFill="1" applyBorder="1" applyAlignment="1">
      <alignment vertical="center"/>
    </xf>
    <xf numFmtId="9" fontId="26" fillId="0" borderId="23" xfId="0" applyNumberFormat="1" applyFont="1" applyBorder="1" applyAlignment="1">
      <alignment horizontal="center" vertical="center"/>
    </xf>
    <xf numFmtId="3" fontId="26" fillId="0" borderId="33" xfId="0" applyNumberFormat="1" applyFont="1" applyBorder="1" applyAlignment="1">
      <alignment vertical="center"/>
    </xf>
    <xf numFmtId="3" fontId="26" fillId="0" borderId="33" xfId="0" applyNumberFormat="1" applyFont="1" applyBorder="1" applyAlignment="1">
      <alignment horizontal="center" vertical="center"/>
    </xf>
    <xf numFmtId="9" fontId="26" fillId="0" borderId="23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3" fontId="26" fillId="0" borderId="27" xfId="0" applyNumberFormat="1" applyFont="1" applyBorder="1" applyAlignment="1">
      <alignment vertical="center"/>
    </xf>
    <xf numFmtId="3" fontId="26" fillId="0" borderId="2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3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20" fillId="16" borderId="35" xfId="0" applyFont="1" applyFill="1" applyBorder="1" applyAlignment="1">
      <alignment horizontal="center" vertical="center" wrapText="1"/>
    </xf>
    <xf numFmtId="0" fontId="20" fillId="16" borderId="3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9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21" fillId="28" borderId="40" xfId="0" applyFont="1" applyFill="1" applyBorder="1" applyAlignment="1">
      <alignment horizontal="center" vertical="center" wrapText="1"/>
    </xf>
    <xf numFmtId="0" fontId="21" fillId="28" borderId="4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21" fillId="16" borderId="4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0" fontId="0" fillId="0" borderId="3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4" xfId="0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0" fillId="0" borderId="0" xfId="0" applyBorder="1" applyAlignment="1">
      <alignment horizontal="left" vertical="center"/>
    </xf>
    <xf numFmtId="9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vertic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52" xfId="0" applyBorder="1" applyAlignment="1">
      <alignment vertical="center"/>
    </xf>
    <xf numFmtId="9" fontId="0" fillId="0" borderId="20" xfId="0" applyNumberFormat="1" applyBorder="1" applyAlignment="1">
      <alignment vertical="center"/>
    </xf>
    <xf numFmtId="9" fontId="26" fillId="0" borderId="53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95250</xdr:rowOff>
    </xdr:from>
    <xdr:to>
      <xdr:col>0</xdr:col>
      <xdr:colOff>723900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91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81000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114300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I27" sqref="I27"/>
    </sheetView>
  </sheetViews>
  <sheetFormatPr defaultColWidth="11.421875" defaultRowHeight="12.75"/>
  <cols>
    <col min="1" max="1" width="23.7109375" style="0" customWidth="1"/>
    <col min="5" max="5" width="22.421875" style="0" customWidth="1"/>
  </cols>
  <sheetData>
    <row r="1" ht="12.75">
      <c r="A1" s="1" t="s">
        <v>0</v>
      </c>
    </row>
    <row r="3" spans="1:7" ht="13.5" customHeight="1">
      <c r="A3" s="67"/>
      <c r="B3" s="68" t="s">
        <v>1</v>
      </c>
      <c r="C3" s="68"/>
      <c r="D3" s="68"/>
      <c r="E3" s="68"/>
      <c r="F3" s="69" t="s">
        <v>2</v>
      </c>
      <c r="G3" s="69"/>
    </row>
    <row r="4" spans="1:7" ht="12.75">
      <c r="A4" s="67"/>
      <c r="B4" s="68"/>
      <c r="C4" s="68"/>
      <c r="D4" s="68"/>
      <c r="E4" s="68"/>
      <c r="F4" s="2"/>
      <c r="G4" s="2"/>
    </row>
    <row r="5" spans="1:7" ht="14.25">
      <c r="A5" s="67"/>
      <c r="B5" s="68"/>
      <c r="C5" s="68"/>
      <c r="D5" s="68"/>
      <c r="E5" s="68"/>
      <c r="F5" s="69" t="s">
        <v>3</v>
      </c>
      <c r="G5" s="69"/>
    </row>
    <row r="6" spans="1:7" ht="12.75">
      <c r="A6" s="67"/>
      <c r="B6" s="2"/>
      <c r="C6" s="2"/>
      <c r="D6" s="2"/>
      <c r="E6" s="2"/>
      <c r="F6" s="2"/>
      <c r="G6" s="2"/>
    </row>
    <row r="7" spans="1:7" ht="12.75">
      <c r="A7" s="67"/>
      <c r="B7" s="2"/>
      <c r="C7" s="2"/>
      <c r="D7" s="2"/>
      <c r="E7" s="2"/>
      <c r="F7" s="70" t="s">
        <v>4</v>
      </c>
      <c r="G7" s="70"/>
    </row>
    <row r="8" spans="1:7" ht="14.25" customHeight="1">
      <c r="A8" s="71" t="s">
        <v>5</v>
      </c>
      <c r="B8" s="71"/>
      <c r="C8" s="71"/>
      <c r="D8" s="71"/>
      <c r="E8" s="71"/>
      <c r="F8" s="71"/>
      <c r="G8" s="71"/>
    </row>
    <row r="9" spans="1:7" ht="14.25" customHeight="1">
      <c r="A9" s="63" t="s">
        <v>1</v>
      </c>
      <c r="B9" s="63"/>
      <c r="C9" s="63"/>
      <c r="D9" s="63"/>
      <c r="E9" s="63"/>
      <c r="F9" s="63"/>
      <c r="G9" s="63"/>
    </row>
    <row r="10" spans="1:7" ht="14.25" customHeight="1">
      <c r="A10" s="64" t="s">
        <v>6</v>
      </c>
      <c r="B10" s="64"/>
      <c r="C10" s="64"/>
      <c r="D10" s="64"/>
      <c r="E10" s="64"/>
      <c r="F10" s="64"/>
      <c r="G10" s="64"/>
    </row>
    <row r="11" spans="1:7" ht="12.75">
      <c r="A11" s="3" t="s">
        <v>7</v>
      </c>
      <c r="B11" s="65" t="s">
        <v>8</v>
      </c>
      <c r="C11" s="65"/>
      <c r="D11" s="65"/>
      <c r="E11" s="65"/>
      <c r="F11" s="65"/>
      <c r="G11" s="65"/>
    </row>
    <row r="12" spans="1:7" ht="12.75">
      <c r="A12" s="3" t="s">
        <v>9</v>
      </c>
      <c r="B12" s="65" t="s">
        <v>10</v>
      </c>
      <c r="C12" s="65"/>
      <c r="D12" s="65"/>
      <c r="E12" s="65"/>
      <c r="F12" s="65"/>
      <c r="G12" s="65"/>
    </row>
    <row r="13" spans="1:7" ht="12.75">
      <c r="A13" s="3" t="s">
        <v>11</v>
      </c>
      <c r="B13" s="65" t="s">
        <v>12</v>
      </c>
      <c r="C13" s="65"/>
      <c r="D13" s="65"/>
      <c r="E13" s="65"/>
      <c r="F13" s="65"/>
      <c r="G13" s="65"/>
    </row>
    <row r="14" spans="1:7" ht="12.75">
      <c r="A14" s="41" t="s">
        <v>13</v>
      </c>
      <c r="B14" s="66" t="s">
        <v>14</v>
      </c>
      <c r="C14" s="66"/>
      <c r="D14" s="66"/>
      <c r="E14" s="66"/>
      <c r="F14" s="66"/>
      <c r="G14" s="66"/>
    </row>
    <row r="15" spans="1:7" ht="12.75">
      <c r="A15" s="4"/>
      <c r="B15" s="5"/>
      <c r="C15" s="5"/>
      <c r="D15" s="5"/>
      <c r="E15" s="6"/>
      <c r="F15" s="6"/>
      <c r="G15" s="6"/>
    </row>
    <row r="16" spans="1:7" ht="24.75" customHeight="1">
      <c r="A16" s="7" t="s">
        <v>15</v>
      </c>
      <c r="B16" s="57" t="s">
        <v>16</v>
      </c>
      <c r="C16" s="57"/>
      <c r="D16" s="57"/>
      <c r="E16" s="57"/>
      <c r="F16" s="58" t="s">
        <v>17</v>
      </c>
      <c r="G16" s="58"/>
    </row>
    <row r="17" spans="1:7" ht="24.75" customHeight="1">
      <c r="A17" s="8">
        <v>1</v>
      </c>
      <c r="B17" s="59" t="s">
        <v>18</v>
      </c>
      <c r="C17" s="59"/>
      <c r="D17" s="59"/>
      <c r="E17" s="59"/>
      <c r="F17" s="60">
        <v>1</v>
      </c>
      <c r="G17" s="60"/>
    </row>
    <row r="18" spans="1:7" ht="12.75">
      <c r="A18" s="61"/>
      <c r="B18" s="61"/>
      <c r="C18" s="61"/>
      <c r="D18" s="61"/>
      <c r="E18" s="61"/>
      <c r="F18" s="61"/>
      <c r="G18" s="61"/>
    </row>
    <row r="19" spans="1:7" ht="21.75" customHeight="1">
      <c r="A19" s="9" t="s">
        <v>19</v>
      </c>
      <c r="B19" s="62" t="s">
        <v>20</v>
      </c>
      <c r="C19" s="62"/>
      <c r="D19" s="62"/>
      <c r="E19" s="62"/>
      <c r="F19" s="62"/>
      <c r="G19" s="62"/>
    </row>
    <row r="20" spans="1:7" ht="12.75" customHeight="1">
      <c r="A20" s="10" t="s">
        <v>21</v>
      </c>
      <c r="B20" s="53" t="s">
        <v>22</v>
      </c>
      <c r="C20" s="53"/>
      <c r="D20" s="53"/>
      <c r="E20" s="53"/>
      <c r="F20" s="53"/>
      <c r="G20" s="53"/>
    </row>
    <row r="21" spans="1:7" ht="39" thickBot="1">
      <c r="A21" s="11"/>
      <c r="B21" s="12" t="s">
        <v>23</v>
      </c>
      <c r="C21" s="12" t="s">
        <v>24</v>
      </c>
      <c r="D21" s="12" t="s">
        <v>25</v>
      </c>
      <c r="E21" s="12" t="s">
        <v>26</v>
      </c>
      <c r="F21" s="12" t="s">
        <v>27</v>
      </c>
      <c r="G21" s="13" t="s">
        <v>28</v>
      </c>
    </row>
    <row r="22" spans="1:7" ht="13.5" thickBot="1">
      <c r="A22" s="14" t="s">
        <v>29</v>
      </c>
      <c r="B22" s="44"/>
      <c r="C22" s="44">
        <v>200000</v>
      </c>
      <c r="D22" s="44"/>
      <c r="E22" s="44"/>
      <c r="F22" s="44"/>
      <c r="G22" s="44">
        <f>SUM(B22:F22)</f>
        <v>200000</v>
      </c>
    </row>
    <row r="23" spans="1:7" ht="13.5" thickBot="1">
      <c r="A23" s="15" t="s">
        <v>30</v>
      </c>
      <c r="B23" s="44"/>
      <c r="C23" s="44">
        <f>SUM(C22)</f>
        <v>200000</v>
      </c>
      <c r="D23" s="44"/>
      <c r="E23" s="44"/>
      <c r="F23" s="44"/>
      <c r="G23" s="44">
        <f>SUM(G22)</f>
        <v>200000</v>
      </c>
    </row>
    <row r="24" spans="1:7" ht="60.75" customHeight="1" thickBot="1">
      <c r="A24" s="54" t="s">
        <v>31</v>
      </c>
      <c r="B24" s="54"/>
      <c r="C24" s="54"/>
      <c r="D24" s="16" t="s">
        <v>32</v>
      </c>
      <c r="E24" s="17" t="s">
        <v>33</v>
      </c>
      <c r="F24" s="17" t="s">
        <v>34</v>
      </c>
      <c r="G24" s="18" t="s">
        <v>35</v>
      </c>
    </row>
    <row r="25" spans="1:7" ht="24.75" customHeight="1" thickBot="1">
      <c r="A25" s="55" t="s">
        <v>18</v>
      </c>
      <c r="B25" s="55"/>
      <c r="C25" s="55"/>
      <c r="D25" s="19">
        <v>1</v>
      </c>
      <c r="E25" s="20">
        <v>1</v>
      </c>
      <c r="F25" s="109">
        <v>1</v>
      </c>
      <c r="G25" s="50">
        <f>G23</f>
        <v>200000</v>
      </c>
    </row>
    <row r="26" spans="1:7" ht="13.5" thickBot="1">
      <c r="A26" s="56"/>
      <c r="B26" s="56"/>
      <c r="C26" s="56"/>
      <c r="D26" s="21"/>
      <c r="E26" s="108"/>
      <c r="F26" s="110">
        <f>SUM(F25:F25)</f>
        <v>1</v>
      </c>
      <c r="G26" s="111">
        <f>SUM(G25:G25)</f>
        <v>200000</v>
      </c>
    </row>
    <row r="27" spans="6:7" ht="12.75">
      <c r="F27" s="51"/>
      <c r="G27" s="51"/>
    </row>
    <row r="28" spans="5:7" ht="12.75">
      <c r="E28" s="88"/>
      <c r="F28" s="105"/>
      <c r="G28" s="106"/>
    </row>
    <row r="29" spans="5:7" ht="12.75">
      <c r="E29" s="88"/>
      <c r="F29" s="107"/>
      <c r="G29" s="107"/>
    </row>
    <row r="30" spans="5:7" ht="12.75">
      <c r="E30" s="88"/>
      <c r="F30" s="107"/>
      <c r="G30" s="107"/>
    </row>
    <row r="31" spans="5:7" ht="12.75">
      <c r="E31" s="88"/>
      <c r="F31" s="88"/>
      <c r="G31" s="88"/>
    </row>
    <row r="32" spans="5:7" ht="12.75">
      <c r="E32" s="88"/>
      <c r="F32" s="88"/>
      <c r="G32" s="88"/>
    </row>
    <row r="33" spans="5:7" ht="12.75">
      <c r="E33" s="88"/>
      <c r="F33" s="103"/>
      <c r="G33" s="104"/>
    </row>
    <row r="34" spans="5:7" ht="12.75">
      <c r="E34" s="88"/>
      <c r="F34" s="88"/>
      <c r="G34" s="88"/>
    </row>
  </sheetData>
  <sheetProtection/>
  <mergeCells count="22">
    <mergeCell ref="A3:A7"/>
    <mergeCell ref="B3:E5"/>
    <mergeCell ref="F3:G3"/>
    <mergeCell ref="F5:G5"/>
    <mergeCell ref="F7:G7"/>
    <mergeCell ref="A8:G8"/>
    <mergeCell ref="A9:G9"/>
    <mergeCell ref="A10:G10"/>
    <mergeCell ref="B11:G11"/>
    <mergeCell ref="B12:G12"/>
    <mergeCell ref="B13:G13"/>
    <mergeCell ref="B14:G14"/>
    <mergeCell ref="B20:G20"/>
    <mergeCell ref="A24:C24"/>
    <mergeCell ref="A25:C25"/>
    <mergeCell ref="A26:C26"/>
    <mergeCell ref="B16:E16"/>
    <mergeCell ref="F16:G16"/>
    <mergeCell ref="B17:E17"/>
    <mergeCell ref="F17:G17"/>
    <mergeCell ref="A18:G18"/>
    <mergeCell ref="B19:G19"/>
  </mergeCells>
  <printOptions/>
  <pageMargins left="0.75" right="0.75" top="1" bottom="1" header="0.5118055555555555" footer="0.5118055555555555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2">
      <selection activeCell="H28" sqref="H28"/>
    </sheetView>
  </sheetViews>
  <sheetFormatPr defaultColWidth="11.421875" defaultRowHeight="12.75"/>
  <cols>
    <col min="1" max="1" width="24.140625" style="0" customWidth="1"/>
  </cols>
  <sheetData>
    <row r="1" spans="1:7" ht="13.5" customHeight="1">
      <c r="A1" s="67"/>
      <c r="B1" s="68" t="s">
        <v>1</v>
      </c>
      <c r="C1" s="68"/>
      <c r="D1" s="68"/>
      <c r="E1" s="68"/>
      <c r="F1" s="69" t="s">
        <v>2</v>
      </c>
      <c r="G1" s="69"/>
    </row>
    <row r="2" spans="1:7" ht="12.75">
      <c r="A2" s="67"/>
      <c r="B2" s="68"/>
      <c r="C2" s="68"/>
      <c r="D2" s="68"/>
      <c r="E2" s="68"/>
      <c r="F2" s="2"/>
      <c r="G2" s="2"/>
    </row>
    <row r="3" spans="1:7" ht="14.25">
      <c r="A3" s="67"/>
      <c r="B3" s="68"/>
      <c r="C3" s="68"/>
      <c r="D3" s="68"/>
      <c r="E3" s="68"/>
      <c r="F3" s="69" t="s">
        <v>3</v>
      </c>
      <c r="G3" s="69"/>
    </row>
    <row r="4" spans="1:7" ht="12.75">
      <c r="A4" s="67"/>
      <c r="B4" s="2"/>
      <c r="C4" s="2"/>
      <c r="D4" s="2"/>
      <c r="E4" s="2"/>
      <c r="F4" s="2"/>
      <c r="G4" s="2"/>
    </row>
    <row r="5" spans="1:7" ht="12.75">
      <c r="A5" s="67"/>
      <c r="B5" s="2"/>
      <c r="C5" s="2"/>
      <c r="D5" s="2"/>
      <c r="E5" s="2"/>
      <c r="F5" s="70" t="s">
        <v>4</v>
      </c>
      <c r="G5" s="70"/>
    </row>
    <row r="6" spans="1:7" ht="14.25" customHeight="1">
      <c r="A6" s="71" t="s">
        <v>5</v>
      </c>
      <c r="B6" s="71"/>
      <c r="C6" s="71"/>
      <c r="D6" s="71"/>
      <c r="E6" s="71"/>
      <c r="F6" s="71"/>
      <c r="G6" s="71"/>
    </row>
    <row r="7" spans="1:7" ht="14.25" customHeight="1">
      <c r="A7" s="63" t="s">
        <v>1</v>
      </c>
      <c r="B7" s="63"/>
      <c r="C7" s="63"/>
      <c r="D7" s="63"/>
      <c r="E7" s="63"/>
      <c r="F7" s="63"/>
      <c r="G7" s="63"/>
    </row>
    <row r="8" spans="1:7" ht="14.25" customHeight="1">
      <c r="A8" s="64" t="s">
        <v>6</v>
      </c>
      <c r="B8" s="64"/>
      <c r="C8" s="64"/>
      <c r="D8" s="64"/>
      <c r="E8" s="64"/>
      <c r="F8" s="64"/>
      <c r="G8" s="64"/>
    </row>
    <row r="9" spans="1:7" ht="12.75">
      <c r="A9" s="3" t="s">
        <v>7</v>
      </c>
      <c r="B9" s="65" t="s">
        <v>8</v>
      </c>
      <c r="C9" s="65"/>
      <c r="D9" s="65"/>
      <c r="E9" s="65"/>
      <c r="F9" s="65"/>
      <c r="G9" s="65"/>
    </row>
    <row r="10" spans="1:7" ht="12.75">
      <c r="A10" s="3" t="s">
        <v>9</v>
      </c>
      <c r="B10" s="65" t="s">
        <v>10</v>
      </c>
      <c r="C10" s="65"/>
      <c r="D10" s="65"/>
      <c r="E10" s="65"/>
      <c r="F10" s="65"/>
      <c r="G10" s="65"/>
    </row>
    <row r="11" spans="1:7" ht="12.75">
      <c r="A11" s="3" t="s">
        <v>11</v>
      </c>
      <c r="B11" s="65" t="s">
        <v>12</v>
      </c>
      <c r="C11" s="65"/>
      <c r="D11" s="65"/>
      <c r="E11" s="65"/>
      <c r="F11" s="65"/>
      <c r="G11" s="65"/>
    </row>
    <row r="12" spans="1:7" ht="12.75">
      <c r="A12" s="41" t="s">
        <v>13</v>
      </c>
      <c r="B12" s="66" t="s">
        <v>36</v>
      </c>
      <c r="C12" s="66"/>
      <c r="D12" s="66"/>
      <c r="E12" s="66"/>
      <c r="F12" s="66"/>
      <c r="G12" s="66"/>
    </row>
    <row r="13" spans="1:7" ht="12.75">
      <c r="A13" s="4"/>
      <c r="B13" s="5"/>
      <c r="C13" s="5"/>
      <c r="D13" s="5"/>
      <c r="E13" s="6"/>
      <c r="F13" s="6"/>
      <c r="G13" s="6"/>
    </row>
    <row r="14" spans="1:7" ht="28.5" customHeight="1">
      <c r="A14" s="7" t="s">
        <v>15</v>
      </c>
      <c r="B14" s="57" t="s">
        <v>16</v>
      </c>
      <c r="C14" s="57"/>
      <c r="D14" s="57"/>
      <c r="E14" s="57"/>
      <c r="F14" s="58" t="s">
        <v>33</v>
      </c>
      <c r="G14" s="58"/>
    </row>
    <row r="15" spans="1:7" ht="72.75" customHeight="1">
      <c r="A15" s="8">
        <v>1</v>
      </c>
      <c r="B15" s="73" t="s">
        <v>37</v>
      </c>
      <c r="C15" s="73"/>
      <c r="D15" s="73"/>
      <c r="E15" s="73"/>
      <c r="F15" s="74" t="s">
        <v>38</v>
      </c>
      <c r="G15" s="74"/>
    </row>
    <row r="16" spans="1:7" ht="60.75" customHeight="1">
      <c r="A16" s="22">
        <v>2</v>
      </c>
      <c r="B16" s="75" t="s">
        <v>39</v>
      </c>
      <c r="C16" s="75"/>
      <c r="D16" s="75"/>
      <c r="E16" s="75"/>
      <c r="F16" s="76" t="s">
        <v>40</v>
      </c>
      <c r="G16" s="76"/>
    </row>
    <row r="17" spans="1:7" ht="12.75">
      <c r="A17" s="61"/>
      <c r="B17" s="61"/>
      <c r="C17" s="61"/>
      <c r="D17" s="61"/>
      <c r="E17" s="61"/>
      <c r="F17" s="61"/>
      <c r="G17" s="61"/>
    </row>
    <row r="18" spans="1:7" ht="24.75" customHeight="1">
      <c r="A18" s="9" t="s">
        <v>19</v>
      </c>
      <c r="B18" s="72" t="s">
        <v>41</v>
      </c>
      <c r="C18" s="72"/>
      <c r="D18" s="72"/>
      <c r="E18" s="72"/>
      <c r="F18" s="72"/>
      <c r="G18" s="72"/>
    </row>
    <row r="19" spans="1:7" ht="12.75" customHeight="1">
      <c r="A19" s="10" t="s">
        <v>42</v>
      </c>
      <c r="B19" s="53" t="s">
        <v>22</v>
      </c>
      <c r="C19" s="53"/>
      <c r="D19" s="53"/>
      <c r="E19" s="53"/>
      <c r="F19" s="53"/>
      <c r="G19" s="53"/>
    </row>
    <row r="20" spans="1:7" ht="39" thickBot="1">
      <c r="A20" s="11"/>
      <c r="B20" s="12" t="s">
        <v>23</v>
      </c>
      <c r="C20" s="12" t="s">
        <v>24</v>
      </c>
      <c r="D20" s="12" t="s">
        <v>25</v>
      </c>
      <c r="E20" s="12" t="s">
        <v>26</v>
      </c>
      <c r="F20" s="12" t="s">
        <v>27</v>
      </c>
      <c r="G20" s="13" t="s">
        <v>28</v>
      </c>
    </row>
    <row r="21" spans="1:7" ht="13.5" thickBot="1">
      <c r="A21" s="14" t="s">
        <v>29</v>
      </c>
      <c r="B21" s="44"/>
      <c r="C21" s="44">
        <v>200000</v>
      </c>
      <c r="D21" s="44"/>
      <c r="E21" s="44"/>
      <c r="F21" s="44"/>
      <c r="G21" s="44">
        <f>SUM(B21:F21)</f>
        <v>200000</v>
      </c>
    </row>
    <row r="22" spans="1:7" ht="13.5" thickBot="1">
      <c r="A22" s="15" t="s">
        <v>30</v>
      </c>
      <c r="B22" s="44"/>
      <c r="C22" s="44">
        <f>SUM(C21)</f>
        <v>200000</v>
      </c>
      <c r="D22" s="44"/>
      <c r="E22" s="44"/>
      <c r="F22" s="44"/>
      <c r="G22" s="44">
        <f>SUM(B22:F22)</f>
        <v>200000</v>
      </c>
    </row>
    <row r="23" spans="1:7" ht="60.75" customHeight="1" thickBot="1">
      <c r="A23" s="54" t="s">
        <v>31</v>
      </c>
      <c r="B23" s="54"/>
      <c r="C23" s="54"/>
      <c r="D23" s="16" t="s">
        <v>32</v>
      </c>
      <c r="E23" s="17" t="s">
        <v>33</v>
      </c>
      <c r="F23" s="17" t="s">
        <v>34</v>
      </c>
      <c r="G23" s="18" t="s">
        <v>35</v>
      </c>
    </row>
    <row r="24" spans="1:7" ht="36.75" customHeight="1" thickBot="1">
      <c r="A24" s="55" t="s">
        <v>43</v>
      </c>
      <c r="B24" s="55"/>
      <c r="C24" s="55"/>
      <c r="D24" s="23" t="s">
        <v>44</v>
      </c>
      <c r="E24" s="20">
        <v>1</v>
      </c>
      <c r="F24" s="20">
        <v>1</v>
      </c>
      <c r="G24" s="44">
        <f>G22</f>
        <v>200000</v>
      </c>
    </row>
    <row r="25" spans="1:7" ht="13.5" thickBot="1">
      <c r="A25" s="56"/>
      <c r="B25" s="56"/>
      <c r="C25" s="56"/>
      <c r="D25" s="21"/>
      <c r="E25" s="21"/>
      <c r="F25" s="46">
        <f>SUM(F24:F24)</f>
        <v>1</v>
      </c>
      <c r="G25" s="44">
        <f>SUM(G24:G24)</f>
        <v>200000</v>
      </c>
    </row>
    <row r="27" spans="5:7" ht="12.75">
      <c r="E27" s="88"/>
      <c r="F27" s="103"/>
      <c r="G27" s="104"/>
    </row>
    <row r="28" spans="5:7" ht="12.75">
      <c r="E28" s="88"/>
      <c r="F28" s="88"/>
      <c r="G28" s="88"/>
    </row>
    <row r="29" spans="5:7" ht="12.75">
      <c r="E29" s="88"/>
      <c r="F29" s="88"/>
      <c r="G29" s="88"/>
    </row>
    <row r="30" spans="5:7" ht="12.75">
      <c r="E30" s="88"/>
      <c r="F30" s="88"/>
      <c r="G30" s="88"/>
    </row>
    <row r="31" spans="5:7" ht="12.75">
      <c r="E31" s="88"/>
      <c r="F31" s="88"/>
      <c r="G31" s="88"/>
    </row>
    <row r="32" spans="5:7" ht="12.75">
      <c r="E32" s="88"/>
      <c r="F32" s="103"/>
      <c r="G32" s="104"/>
    </row>
    <row r="33" spans="5:7" ht="12.75">
      <c r="E33" s="88"/>
      <c r="F33" s="88"/>
      <c r="G33" s="88"/>
    </row>
  </sheetData>
  <sheetProtection/>
  <mergeCells count="24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4:E14"/>
    <mergeCell ref="F14:G14"/>
    <mergeCell ref="B15:E15"/>
    <mergeCell ref="F15:G15"/>
    <mergeCell ref="B16:E16"/>
    <mergeCell ref="F16:G16"/>
    <mergeCell ref="A17:G17"/>
    <mergeCell ref="B18:G18"/>
    <mergeCell ref="B19:G19"/>
    <mergeCell ref="A23:C23"/>
    <mergeCell ref="A24:C24"/>
    <mergeCell ref="A25:C25"/>
  </mergeCells>
  <printOptions/>
  <pageMargins left="0.75" right="0.75" top="1" bottom="1" header="0.5118055555555555" footer="0.5118055555555555"/>
  <pageSetup horizontalDpi="600" verticalDpi="6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E27" sqref="E27:G32"/>
    </sheetView>
  </sheetViews>
  <sheetFormatPr defaultColWidth="11.421875" defaultRowHeight="12.75"/>
  <cols>
    <col min="1" max="1" width="23.421875" style="0" customWidth="1"/>
    <col min="5" max="5" width="8.421875" style="0" customWidth="1"/>
    <col min="7" max="7" width="15.57421875" style="0" customWidth="1"/>
  </cols>
  <sheetData>
    <row r="1" spans="1:7" ht="13.5" customHeight="1">
      <c r="A1" s="67"/>
      <c r="B1" s="68" t="s">
        <v>1</v>
      </c>
      <c r="C1" s="68"/>
      <c r="D1" s="68"/>
      <c r="E1" s="68"/>
      <c r="F1" s="69" t="s">
        <v>2</v>
      </c>
      <c r="G1" s="69"/>
    </row>
    <row r="2" spans="1:7" ht="12.75">
      <c r="A2" s="67"/>
      <c r="B2" s="68"/>
      <c r="C2" s="68"/>
      <c r="D2" s="68"/>
      <c r="E2" s="68"/>
      <c r="F2" s="2"/>
      <c r="G2" s="2"/>
    </row>
    <row r="3" spans="1:7" ht="14.25">
      <c r="A3" s="67"/>
      <c r="B3" s="68"/>
      <c r="C3" s="68"/>
      <c r="D3" s="68"/>
      <c r="E3" s="68"/>
      <c r="F3" s="69" t="s">
        <v>3</v>
      </c>
      <c r="G3" s="69"/>
    </row>
    <row r="4" spans="1:7" ht="12.75">
      <c r="A4" s="67"/>
      <c r="B4" s="2"/>
      <c r="C4" s="2"/>
      <c r="D4" s="2"/>
      <c r="E4" s="2"/>
      <c r="F4" s="2"/>
      <c r="G4" s="2"/>
    </row>
    <row r="5" spans="1:7" ht="12.75">
      <c r="A5" s="67"/>
      <c r="B5" s="2"/>
      <c r="C5" s="2"/>
      <c r="D5" s="2"/>
      <c r="E5" s="2"/>
      <c r="F5" s="70" t="s">
        <v>4</v>
      </c>
      <c r="G5" s="70"/>
    </row>
    <row r="6" spans="1:7" ht="14.25" customHeight="1">
      <c r="A6" s="71" t="s">
        <v>5</v>
      </c>
      <c r="B6" s="71"/>
      <c r="C6" s="71"/>
      <c r="D6" s="71"/>
      <c r="E6" s="71"/>
      <c r="F6" s="71"/>
      <c r="G6" s="71"/>
    </row>
    <row r="7" spans="1:7" ht="14.25" customHeight="1">
      <c r="A7" s="63" t="s">
        <v>1</v>
      </c>
      <c r="B7" s="63"/>
      <c r="C7" s="63"/>
      <c r="D7" s="63"/>
      <c r="E7" s="63"/>
      <c r="F7" s="63"/>
      <c r="G7" s="63"/>
    </row>
    <row r="8" spans="1:7" ht="14.25" customHeight="1">
      <c r="A8" s="64" t="s">
        <v>6</v>
      </c>
      <c r="B8" s="64"/>
      <c r="C8" s="64"/>
      <c r="D8" s="64"/>
      <c r="E8" s="64"/>
      <c r="F8" s="64"/>
      <c r="G8" s="64"/>
    </row>
    <row r="9" spans="1:7" ht="12.75">
      <c r="A9" s="3" t="s">
        <v>7</v>
      </c>
      <c r="B9" s="65" t="s">
        <v>8</v>
      </c>
      <c r="C9" s="65"/>
      <c r="D9" s="65"/>
      <c r="E9" s="65"/>
      <c r="F9" s="65"/>
      <c r="G9" s="65"/>
    </row>
    <row r="10" spans="1:7" ht="12.75">
      <c r="A10" s="3" t="s">
        <v>9</v>
      </c>
      <c r="B10" s="65" t="s">
        <v>10</v>
      </c>
      <c r="C10" s="65"/>
      <c r="D10" s="65"/>
      <c r="E10" s="65"/>
      <c r="F10" s="65"/>
      <c r="G10" s="65"/>
    </row>
    <row r="11" spans="1:7" ht="12.75">
      <c r="A11" s="3" t="s">
        <v>11</v>
      </c>
      <c r="B11" s="65" t="s">
        <v>45</v>
      </c>
      <c r="C11" s="65"/>
      <c r="D11" s="65"/>
      <c r="E11" s="65"/>
      <c r="F11" s="65"/>
      <c r="G11" s="65"/>
    </row>
    <row r="12" spans="1:7" ht="12.75">
      <c r="A12" s="41" t="s">
        <v>13</v>
      </c>
      <c r="B12" s="66" t="s">
        <v>46</v>
      </c>
      <c r="C12" s="66"/>
      <c r="D12" s="66"/>
      <c r="E12" s="66"/>
      <c r="F12" s="66"/>
      <c r="G12" s="66"/>
    </row>
    <row r="13" spans="1:7" ht="12.75">
      <c r="A13" s="4"/>
      <c r="B13" s="5"/>
      <c r="C13" s="5"/>
      <c r="D13" s="5"/>
      <c r="E13" s="6"/>
      <c r="F13" s="6"/>
      <c r="G13" s="6"/>
    </row>
    <row r="14" spans="1:7" ht="24.75" customHeight="1" thickBot="1">
      <c r="A14" s="7" t="s">
        <v>15</v>
      </c>
      <c r="B14" s="57" t="s">
        <v>16</v>
      </c>
      <c r="C14" s="57"/>
      <c r="D14" s="57"/>
      <c r="E14" s="57"/>
      <c r="F14" s="58" t="s">
        <v>17</v>
      </c>
      <c r="G14" s="58"/>
    </row>
    <row r="15" spans="1:7" ht="60.75" customHeight="1">
      <c r="A15" s="90">
        <v>4</v>
      </c>
      <c r="B15" s="92" t="s">
        <v>47</v>
      </c>
      <c r="C15" s="93"/>
      <c r="D15" s="93"/>
      <c r="E15" s="94"/>
      <c r="F15" s="76" t="s">
        <v>48</v>
      </c>
      <c r="G15" s="76"/>
    </row>
    <row r="16" spans="1:9" ht="60.75" customHeight="1" thickBot="1">
      <c r="A16" s="91"/>
      <c r="B16" s="95"/>
      <c r="C16" s="96"/>
      <c r="D16" s="96"/>
      <c r="E16" s="97"/>
      <c r="F16" s="79" t="s">
        <v>49</v>
      </c>
      <c r="G16" s="79"/>
      <c r="I16" s="88"/>
    </row>
    <row r="17" spans="1:9" ht="39.75" customHeight="1" thickBot="1">
      <c r="A17" s="9" t="s">
        <v>19</v>
      </c>
      <c r="B17" s="72" t="s">
        <v>50</v>
      </c>
      <c r="C17" s="72"/>
      <c r="D17" s="72"/>
      <c r="E17" s="72"/>
      <c r="F17" s="72"/>
      <c r="G17" s="72"/>
      <c r="I17" s="103"/>
    </row>
    <row r="18" spans="1:9" ht="12.75" customHeight="1">
      <c r="A18" s="42" t="s">
        <v>51</v>
      </c>
      <c r="B18" s="53" t="s">
        <v>22</v>
      </c>
      <c r="C18" s="53"/>
      <c r="D18" s="53"/>
      <c r="E18" s="53"/>
      <c r="F18" s="53"/>
      <c r="G18" s="53"/>
      <c r="I18" s="103"/>
    </row>
    <row r="19" spans="1:9" ht="38.25">
      <c r="A19" s="11"/>
      <c r="B19" s="12" t="s">
        <v>23</v>
      </c>
      <c r="C19" s="12" t="s">
        <v>24</v>
      </c>
      <c r="D19" s="12" t="s">
        <v>25</v>
      </c>
      <c r="E19" s="12" t="s">
        <v>26</v>
      </c>
      <c r="F19" s="12" t="s">
        <v>27</v>
      </c>
      <c r="G19" s="13" t="s">
        <v>28</v>
      </c>
      <c r="I19" s="88"/>
    </row>
    <row r="20" spans="1:7" ht="12.75">
      <c r="A20" s="14" t="s">
        <v>29</v>
      </c>
      <c r="B20" s="48">
        <v>0</v>
      </c>
      <c r="C20" s="48">
        <v>50000</v>
      </c>
      <c r="D20" s="48">
        <v>0</v>
      </c>
      <c r="E20" s="48">
        <v>0</v>
      </c>
      <c r="F20" s="48">
        <v>0</v>
      </c>
      <c r="G20" s="47">
        <f>SUM(B20:F20)</f>
        <v>50000</v>
      </c>
    </row>
    <row r="21" spans="1:7" ht="12.75">
      <c r="A21" s="15" t="s">
        <v>30</v>
      </c>
      <c r="B21" s="49"/>
      <c r="C21" s="49"/>
      <c r="D21" s="49"/>
      <c r="E21" s="49"/>
      <c r="F21" s="49"/>
      <c r="G21" s="50">
        <f>G20</f>
        <v>50000</v>
      </c>
    </row>
    <row r="22" spans="1:7" ht="66" customHeight="1">
      <c r="A22" s="54" t="s">
        <v>31</v>
      </c>
      <c r="B22" s="54"/>
      <c r="C22" s="54"/>
      <c r="D22" s="16" t="s">
        <v>32</v>
      </c>
      <c r="E22" s="17" t="s">
        <v>33</v>
      </c>
      <c r="F22" s="17" t="s">
        <v>34</v>
      </c>
      <c r="G22" s="18" t="s">
        <v>35</v>
      </c>
    </row>
    <row r="23" spans="1:7" ht="36.75" customHeight="1">
      <c r="A23" s="77" t="s">
        <v>52</v>
      </c>
      <c r="B23" s="77"/>
      <c r="C23" s="77"/>
      <c r="D23" s="30">
        <v>4</v>
      </c>
      <c r="E23" s="31">
        <v>1</v>
      </c>
      <c r="F23" s="31">
        <v>0.9</v>
      </c>
      <c r="G23" s="32">
        <v>45000</v>
      </c>
    </row>
    <row r="24" spans="1:7" ht="36.75" customHeight="1">
      <c r="A24" s="77" t="s">
        <v>53</v>
      </c>
      <c r="B24" s="77"/>
      <c r="C24" s="77"/>
      <c r="D24" s="30">
        <v>4</v>
      </c>
      <c r="E24" s="30">
        <v>2</v>
      </c>
      <c r="F24" s="31">
        <v>0.1</v>
      </c>
      <c r="G24" s="32">
        <v>5000</v>
      </c>
    </row>
    <row r="25" spans="1:7" ht="12.75">
      <c r="A25" s="78"/>
      <c r="B25" s="78"/>
      <c r="C25" s="78"/>
      <c r="D25" s="33"/>
      <c r="E25" s="21"/>
      <c r="F25" s="43">
        <f>SUM(F23:F24)</f>
        <v>1</v>
      </c>
      <c r="G25" s="47">
        <f>SUM(G23:G24)</f>
        <v>50000</v>
      </c>
    </row>
    <row r="27" spans="5:7" ht="12.75">
      <c r="E27" s="88"/>
      <c r="F27" s="103"/>
      <c r="G27" s="106"/>
    </row>
    <row r="28" spans="5:7" ht="12.75">
      <c r="E28" s="88"/>
      <c r="F28" s="88"/>
      <c r="G28" s="88"/>
    </row>
    <row r="29" spans="5:7" ht="12.75">
      <c r="E29" s="88"/>
      <c r="F29" s="88"/>
      <c r="G29" s="88"/>
    </row>
    <row r="30" spans="5:7" ht="12.75">
      <c r="E30" s="88"/>
      <c r="F30" s="88"/>
      <c r="G30" s="88"/>
    </row>
    <row r="31" spans="5:7" ht="12.75">
      <c r="E31" s="88"/>
      <c r="F31" s="103"/>
      <c r="G31" s="104"/>
    </row>
    <row r="32" spans="5:7" ht="12.75">
      <c r="E32" s="88"/>
      <c r="F32" s="88"/>
      <c r="G32" s="88"/>
    </row>
  </sheetData>
  <sheetProtection/>
  <mergeCells count="24">
    <mergeCell ref="A15:A16"/>
    <mergeCell ref="B15:E16"/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4:E14"/>
    <mergeCell ref="F14:G14"/>
    <mergeCell ref="F15:G15"/>
    <mergeCell ref="F16:G16"/>
    <mergeCell ref="A23:C23"/>
    <mergeCell ref="A24:C24"/>
    <mergeCell ref="A25:C25"/>
    <mergeCell ref="B17:G17"/>
    <mergeCell ref="B18:G18"/>
    <mergeCell ref="A22:C22"/>
  </mergeCells>
  <printOptions/>
  <pageMargins left="0.7" right="0.7" top="0.75" bottom="0.75" header="0.5118055555555555" footer="0.5118055555555555"/>
  <pageSetup horizontalDpi="600" verticalDpi="600" orientation="portrait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5">
      <selection activeCell="E32" sqref="E32:G41"/>
    </sheetView>
  </sheetViews>
  <sheetFormatPr defaultColWidth="11.421875" defaultRowHeight="12.75"/>
  <cols>
    <col min="1" max="1" width="23.7109375" style="0" customWidth="1"/>
    <col min="7" max="7" width="12.57421875" style="0" customWidth="1"/>
  </cols>
  <sheetData>
    <row r="1" spans="1:7" ht="13.5" customHeight="1">
      <c r="A1" s="67"/>
      <c r="B1" s="68" t="s">
        <v>1</v>
      </c>
      <c r="C1" s="68"/>
      <c r="D1" s="68"/>
      <c r="E1" s="68"/>
      <c r="F1" s="69" t="s">
        <v>2</v>
      </c>
      <c r="G1" s="69"/>
    </row>
    <row r="2" spans="1:7" ht="12.75">
      <c r="A2" s="67"/>
      <c r="B2" s="68"/>
      <c r="C2" s="68"/>
      <c r="D2" s="68"/>
      <c r="E2" s="68"/>
      <c r="F2" s="2"/>
      <c r="G2" s="2"/>
    </row>
    <row r="3" spans="1:7" ht="14.25">
      <c r="A3" s="67"/>
      <c r="B3" s="68"/>
      <c r="C3" s="68"/>
      <c r="D3" s="68"/>
      <c r="E3" s="68"/>
      <c r="F3" s="69" t="s">
        <v>3</v>
      </c>
      <c r="G3" s="69"/>
    </row>
    <row r="4" spans="1:7" ht="12.75">
      <c r="A4" s="67"/>
      <c r="B4" s="2"/>
      <c r="C4" s="2"/>
      <c r="D4" s="2"/>
      <c r="E4" s="2"/>
      <c r="F4" s="2"/>
      <c r="G4" s="2"/>
    </row>
    <row r="5" spans="1:7" ht="12.75">
      <c r="A5" s="67"/>
      <c r="B5" s="2"/>
      <c r="C5" s="2"/>
      <c r="D5" s="2"/>
      <c r="E5" s="2"/>
      <c r="F5" s="70" t="s">
        <v>4</v>
      </c>
      <c r="G5" s="70"/>
    </row>
    <row r="6" spans="1:7" ht="14.25" customHeight="1">
      <c r="A6" s="71" t="s">
        <v>5</v>
      </c>
      <c r="B6" s="71"/>
      <c r="C6" s="71"/>
      <c r="D6" s="71"/>
      <c r="E6" s="71"/>
      <c r="F6" s="71"/>
      <c r="G6" s="71"/>
    </row>
    <row r="7" spans="1:7" ht="14.25" customHeight="1">
      <c r="A7" s="63" t="s">
        <v>1</v>
      </c>
      <c r="B7" s="63"/>
      <c r="C7" s="63"/>
      <c r="D7" s="63"/>
      <c r="E7" s="63"/>
      <c r="F7" s="63"/>
      <c r="G7" s="63"/>
    </row>
    <row r="8" spans="1:7" ht="14.25" customHeight="1">
      <c r="A8" s="64" t="s">
        <v>6</v>
      </c>
      <c r="B8" s="64"/>
      <c r="C8" s="64"/>
      <c r="D8" s="64"/>
      <c r="E8" s="64"/>
      <c r="F8" s="64"/>
      <c r="G8" s="64"/>
    </row>
    <row r="9" spans="1:7" ht="12.75">
      <c r="A9" s="3" t="s">
        <v>7</v>
      </c>
      <c r="B9" s="65" t="s">
        <v>8</v>
      </c>
      <c r="C9" s="65"/>
      <c r="D9" s="65"/>
      <c r="E9" s="65"/>
      <c r="F9" s="65"/>
      <c r="G9" s="65"/>
    </row>
    <row r="10" spans="1:7" ht="12.75">
      <c r="A10" s="3" t="s">
        <v>9</v>
      </c>
      <c r="B10" s="65" t="s">
        <v>10</v>
      </c>
      <c r="C10" s="65"/>
      <c r="D10" s="65"/>
      <c r="E10" s="65"/>
      <c r="F10" s="65"/>
      <c r="G10" s="65"/>
    </row>
    <row r="11" spans="1:7" ht="12.75">
      <c r="A11" s="3" t="s">
        <v>11</v>
      </c>
      <c r="B11" s="65" t="s">
        <v>45</v>
      </c>
      <c r="C11" s="65"/>
      <c r="D11" s="65"/>
      <c r="E11" s="65"/>
      <c r="F11" s="65"/>
      <c r="G11" s="65"/>
    </row>
    <row r="12" spans="1:7" ht="12.75">
      <c r="A12" s="41" t="s">
        <v>13</v>
      </c>
      <c r="B12" s="66" t="s">
        <v>54</v>
      </c>
      <c r="C12" s="66"/>
      <c r="D12" s="66"/>
      <c r="E12" s="66"/>
      <c r="F12" s="66"/>
      <c r="G12" s="66"/>
    </row>
    <row r="13" spans="1:7" ht="12.75">
      <c r="A13" s="4"/>
      <c r="B13" s="5"/>
      <c r="C13" s="5"/>
      <c r="D13" s="5"/>
      <c r="E13" s="6"/>
      <c r="F13" s="6"/>
      <c r="G13" s="6"/>
    </row>
    <row r="14" spans="1:7" ht="28.5" customHeight="1">
      <c r="A14" s="7" t="s">
        <v>15</v>
      </c>
      <c r="B14" s="57" t="s">
        <v>16</v>
      </c>
      <c r="C14" s="57"/>
      <c r="D14" s="57"/>
      <c r="E14" s="57"/>
      <c r="F14" s="58" t="s">
        <v>33</v>
      </c>
      <c r="G14" s="58"/>
    </row>
    <row r="15" spans="1:7" ht="96.75" customHeight="1">
      <c r="A15" s="8">
        <v>2</v>
      </c>
      <c r="B15" s="83" t="s">
        <v>55</v>
      </c>
      <c r="C15" s="83"/>
      <c r="D15" s="83"/>
      <c r="E15" s="83"/>
      <c r="F15" s="84" t="s">
        <v>56</v>
      </c>
      <c r="G15" s="84"/>
    </row>
    <row r="16" spans="1:7" ht="48.75" customHeight="1">
      <c r="A16" s="22">
        <v>3</v>
      </c>
      <c r="B16" s="80" t="s">
        <v>57</v>
      </c>
      <c r="C16" s="80"/>
      <c r="D16" s="80"/>
      <c r="E16" s="80"/>
      <c r="F16" s="85" t="s">
        <v>58</v>
      </c>
      <c r="G16" s="85"/>
    </row>
    <row r="17" spans="1:7" ht="36.75" customHeight="1">
      <c r="A17" s="34">
        <v>8</v>
      </c>
      <c r="B17" s="80" t="s">
        <v>59</v>
      </c>
      <c r="C17" s="80"/>
      <c r="D17" s="80"/>
      <c r="E17" s="80"/>
      <c r="F17" s="79" t="s">
        <v>60</v>
      </c>
      <c r="G17" s="79"/>
    </row>
    <row r="18" spans="1:9" ht="48.75" customHeight="1">
      <c r="A18" s="35">
        <v>9</v>
      </c>
      <c r="B18" s="81" t="s">
        <v>61</v>
      </c>
      <c r="C18" s="81"/>
      <c r="D18" s="81"/>
      <c r="E18" s="81"/>
      <c r="F18" s="79"/>
      <c r="G18" s="79"/>
      <c r="I18" s="88"/>
    </row>
    <row r="19" spans="1:9" ht="12.75">
      <c r="A19" s="61"/>
      <c r="B19" s="61"/>
      <c r="C19" s="61"/>
      <c r="D19" s="61"/>
      <c r="E19" s="61"/>
      <c r="F19" s="61"/>
      <c r="G19" s="61"/>
      <c r="I19" s="88"/>
    </row>
    <row r="20" spans="1:9" ht="33" customHeight="1">
      <c r="A20" s="9" t="s">
        <v>19</v>
      </c>
      <c r="B20" s="82" t="s">
        <v>62</v>
      </c>
      <c r="C20" s="82"/>
      <c r="D20" s="82"/>
      <c r="E20" s="82"/>
      <c r="F20" s="82"/>
      <c r="G20" s="82"/>
      <c r="I20" s="103"/>
    </row>
    <row r="21" spans="1:9" ht="12.75" customHeight="1">
      <c r="A21" s="42" t="s">
        <v>63</v>
      </c>
      <c r="B21" s="53" t="s">
        <v>22</v>
      </c>
      <c r="C21" s="53"/>
      <c r="D21" s="53"/>
      <c r="E21" s="53"/>
      <c r="F21" s="53"/>
      <c r="G21" s="53"/>
      <c r="I21" s="103"/>
    </row>
    <row r="22" spans="1:9" ht="38.25">
      <c r="A22" s="11"/>
      <c r="B22" s="12" t="s">
        <v>23</v>
      </c>
      <c r="C22" s="12" t="s">
        <v>24</v>
      </c>
      <c r="D22" s="12" t="s">
        <v>25</v>
      </c>
      <c r="E22" s="12" t="s">
        <v>26</v>
      </c>
      <c r="F22" s="12" t="s">
        <v>27</v>
      </c>
      <c r="G22" s="13" t="s">
        <v>28</v>
      </c>
      <c r="I22" s="88"/>
    </row>
    <row r="23" spans="1:7" ht="12.75">
      <c r="A23" s="14" t="s">
        <v>29</v>
      </c>
      <c r="B23" s="24">
        <v>0</v>
      </c>
      <c r="C23" s="24">
        <v>90000</v>
      </c>
      <c r="D23" s="24">
        <v>0</v>
      </c>
      <c r="E23" s="24">
        <v>0</v>
      </c>
      <c r="F23" s="24">
        <v>0</v>
      </c>
      <c r="G23" s="25">
        <f>SUM(B23:F23)</f>
        <v>90000</v>
      </c>
    </row>
    <row r="24" spans="1:7" ht="12.75">
      <c r="A24" s="15" t="s">
        <v>30</v>
      </c>
      <c r="B24" s="26"/>
      <c r="C24" s="26"/>
      <c r="D24" s="26"/>
      <c r="E24" s="26"/>
      <c r="F24" s="26"/>
      <c r="G24" s="27">
        <f>G23</f>
        <v>90000</v>
      </c>
    </row>
    <row r="25" spans="1:7" ht="60.75" customHeight="1">
      <c r="A25" s="54" t="s">
        <v>31</v>
      </c>
      <c r="B25" s="54"/>
      <c r="C25" s="54"/>
      <c r="D25" s="16" t="s">
        <v>32</v>
      </c>
      <c r="E25" s="17" t="s">
        <v>33</v>
      </c>
      <c r="F25" s="17" t="s">
        <v>34</v>
      </c>
      <c r="G25" s="18" t="s">
        <v>35</v>
      </c>
    </row>
    <row r="26" spans="1:7" ht="60.75" customHeight="1">
      <c r="A26" s="55" t="s">
        <v>64</v>
      </c>
      <c r="B26" s="55"/>
      <c r="C26" s="55"/>
      <c r="D26" s="19">
        <v>2</v>
      </c>
      <c r="E26" s="28">
        <v>1</v>
      </c>
      <c r="F26" s="28">
        <v>0.9</v>
      </c>
      <c r="G26" s="29">
        <f>G29-G28-G27</f>
        <v>71278</v>
      </c>
    </row>
    <row r="27" spans="1:7" ht="24.75" customHeight="1">
      <c r="A27" s="77" t="s">
        <v>58</v>
      </c>
      <c r="B27" s="77"/>
      <c r="C27" s="77"/>
      <c r="D27" s="36" t="s">
        <v>65</v>
      </c>
      <c r="E27" s="31">
        <v>1</v>
      </c>
      <c r="F27" s="31">
        <v>0.05</v>
      </c>
      <c r="G27" s="32">
        <f>2287*6</f>
        <v>13722</v>
      </c>
    </row>
    <row r="28" spans="1:7" ht="12.75" customHeight="1">
      <c r="A28" s="89" t="s">
        <v>82</v>
      </c>
      <c r="B28" s="77"/>
      <c r="C28" s="77"/>
      <c r="D28" s="36" t="s">
        <v>66</v>
      </c>
      <c r="E28" s="31">
        <v>1</v>
      </c>
      <c r="F28" s="31">
        <v>0.05</v>
      </c>
      <c r="G28" s="32">
        <v>5000</v>
      </c>
    </row>
    <row r="29" spans="1:7" ht="12.75">
      <c r="A29" s="78"/>
      <c r="B29" s="78"/>
      <c r="C29" s="78"/>
      <c r="D29" s="33"/>
      <c r="E29" s="33"/>
      <c r="F29" s="43">
        <f>SUM(F26:F28)</f>
        <v>1</v>
      </c>
      <c r="G29" s="44">
        <v>90000</v>
      </c>
    </row>
    <row r="30" spans="1:7" ht="12.75">
      <c r="A30" s="100"/>
      <c r="B30" s="100"/>
      <c r="C30" s="100"/>
      <c r="D30" s="52"/>
      <c r="E30" s="52"/>
      <c r="F30" s="101"/>
      <c r="G30" s="102"/>
    </row>
    <row r="31" spans="1:7" ht="12.75">
      <c r="A31" s="100"/>
      <c r="B31" s="100"/>
      <c r="C31" s="100"/>
      <c r="D31" s="52"/>
      <c r="E31" s="52"/>
      <c r="F31" s="101"/>
      <c r="G31" s="102"/>
    </row>
    <row r="32" spans="5:7" ht="12.75">
      <c r="E32" s="88"/>
      <c r="F32" s="88"/>
      <c r="G32" s="88"/>
    </row>
    <row r="33" spans="5:7" ht="12.75">
      <c r="E33" s="88"/>
      <c r="F33" s="103"/>
      <c r="G33" s="106"/>
    </row>
    <row r="34" spans="5:7" ht="12.75">
      <c r="E34" s="88"/>
      <c r="F34" s="88"/>
      <c r="G34" s="88"/>
    </row>
    <row r="35" spans="5:7" ht="12.75">
      <c r="E35" s="88"/>
      <c r="F35" s="88"/>
      <c r="G35" s="88"/>
    </row>
    <row r="36" spans="5:7" ht="12.75">
      <c r="E36" s="88"/>
      <c r="F36" s="88"/>
      <c r="G36" s="88"/>
    </row>
    <row r="37" spans="5:7" ht="12.75">
      <c r="E37" s="88"/>
      <c r="F37" s="88"/>
      <c r="G37" s="88"/>
    </row>
    <row r="38" spans="5:7" ht="12.75">
      <c r="E38" s="88"/>
      <c r="F38" s="103"/>
      <c r="G38" s="104"/>
    </row>
    <row r="39" spans="5:7" ht="12.75">
      <c r="E39" s="88"/>
      <c r="F39" s="88"/>
      <c r="G39" s="88"/>
    </row>
    <row r="40" spans="5:7" ht="12.75">
      <c r="E40" s="88"/>
      <c r="F40" s="88"/>
      <c r="G40" s="88"/>
    </row>
    <row r="41" spans="5:7" ht="12.75">
      <c r="E41" s="88"/>
      <c r="F41" s="88"/>
      <c r="G41" s="88"/>
    </row>
  </sheetData>
  <sheetProtection/>
  <mergeCells count="29">
    <mergeCell ref="A1:A5"/>
    <mergeCell ref="B1:E3"/>
    <mergeCell ref="F1:G1"/>
    <mergeCell ref="F3:G3"/>
    <mergeCell ref="F5:G5"/>
    <mergeCell ref="A6:G6"/>
    <mergeCell ref="F16:G16"/>
    <mergeCell ref="A7:G7"/>
    <mergeCell ref="A8:G8"/>
    <mergeCell ref="B9:G9"/>
    <mergeCell ref="B10:G10"/>
    <mergeCell ref="B11:G11"/>
    <mergeCell ref="B12:G12"/>
    <mergeCell ref="F17:G18"/>
    <mergeCell ref="B18:E18"/>
    <mergeCell ref="A19:G19"/>
    <mergeCell ref="B20:G20"/>
    <mergeCell ref="B21:G21"/>
    <mergeCell ref="B14:E14"/>
    <mergeCell ref="F14:G14"/>
    <mergeCell ref="B15:E15"/>
    <mergeCell ref="F15:G15"/>
    <mergeCell ref="B16:E16"/>
    <mergeCell ref="A25:C25"/>
    <mergeCell ref="A26:C26"/>
    <mergeCell ref="A27:C27"/>
    <mergeCell ref="A28:C28"/>
    <mergeCell ref="A29:C29"/>
    <mergeCell ref="B17:E17"/>
  </mergeCells>
  <printOptions/>
  <pageMargins left="0.7" right="0.7" top="0.75" bottom="0.75" header="0.5118055555555555" footer="0.5118055555555555"/>
  <pageSetup horizontalDpi="600" verticalDpi="600" orientation="portrait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PageLayoutView="0" workbookViewId="0" topLeftCell="A1">
      <selection activeCell="A1" sqref="A1:A5"/>
    </sheetView>
  </sheetViews>
  <sheetFormatPr defaultColWidth="11.421875" defaultRowHeight="12.75"/>
  <cols>
    <col min="1" max="1" width="26.28125" style="0" customWidth="1"/>
    <col min="7" max="7" width="14.28125" style="0" customWidth="1"/>
    <col min="8" max="8" width="16.421875" style="0" customWidth="1"/>
  </cols>
  <sheetData>
    <row r="1" spans="1:7" ht="14.25" customHeight="1">
      <c r="A1" s="67"/>
      <c r="B1" s="68" t="s">
        <v>1</v>
      </c>
      <c r="C1" s="68"/>
      <c r="D1" s="68"/>
      <c r="E1" s="68"/>
      <c r="F1" s="69" t="s">
        <v>2</v>
      </c>
      <c r="G1" s="69"/>
    </row>
    <row r="2" spans="1:7" ht="12.75" customHeight="1">
      <c r="A2" s="67"/>
      <c r="B2" s="68"/>
      <c r="C2" s="68"/>
      <c r="D2" s="68"/>
      <c r="E2" s="68"/>
      <c r="F2" s="2"/>
      <c r="G2" s="2"/>
    </row>
    <row r="3" spans="1:7" ht="14.25">
      <c r="A3" s="67"/>
      <c r="B3" s="68"/>
      <c r="C3" s="68"/>
      <c r="D3" s="68"/>
      <c r="E3" s="68"/>
      <c r="F3" s="69" t="s">
        <v>3</v>
      </c>
      <c r="G3" s="69"/>
    </row>
    <row r="4" spans="1:7" ht="12.75">
      <c r="A4" s="67"/>
      <c r="B4" s="2"/>
      <c r="C4" s="2"/>
      <c r="D4" s="2"/>
      <c r="E4" s="2"/>
      <c r="F4" s="2"/>
      <c r="G4" s="2"/>
    </row>
    <row r="5" spans="1:7" ht="12.75">
      <c r="A5" s="67"/>
      <c r="B5" s="2"/>
      <c r="C5" s="2"/>
      <c r="D5" s="2"/>
      <c r="E5" s="2"/>
      <c r="F5" s="70" t="s">
        <v>4</v>
      </c>
      <c r="G5" s="70"/>
    </row>
    <row r="6" spans="1:7" ht="15" customHeight="1">
      <c r="A6" s="71" t="s">
        <v>5</v>
      </c>
      <c r="B6" s="71"/>
      <c r="C6" s="71"/>
      <c r="D6" s="71"/>
      <c r="E6" s="71"/>
      <c r="F6" s="71"/>
      <c r="G6" s="71"/>
    </row>
    <row r="7" spans="1:7" ht="15" customHeight="1">
      <c r="A7" s="63" t="s">
        <v>1</v>
      </c>
      <c r="B7" s="63"/>
      <c r="C7" s="63"/>
      <c r="D7" s="63"/>
      <c r="E7" s="63"/>
      <c r="F7" s="63"/>
      <c r="G7" s="63"/>
    </row>
    <row r="8" spans="1:7" ht="15.75" customHeight="1">
      <c r="A8" s="64" t="s">
        <v>6</v>
      </c>
      <c r="B8" s="64"/>
      <c r="C8" s="64"/>
      <c r="D8" s="64"/>
      <c r="E8" s="64"/>
      <c r="F8" s="64"/>
      <c r="G8" s="64"/>
    </row>
    <row r="9" spans="1:7" ht="12.75">
      <c r="A9" s="3" t="s">
        <v>7</v>
      </c>
      <c r="B9" s="65" t="s">
        <v>8</v>
      </c>
      <c r="C9" s="65"/>
      <c r="D9" s="65"/>
      <c r="E9" s="65"/>
      <c r="F9" s="65"/>
      <c r="G9" s="65"/>
    </row>
    <row r="10" spans="1:7" ht="12.75">
      <c r="A10" s="3" t="s">
        <v>9</v>
      </c>
      <c r="B10" s="65" t="s">
        <v>10</v>
      </c>
      <c r="C10" s="65"/>
      <c r="D10" s="65"/>
      <c r="E10" s="65"/>
      <c r="F10" s="65"/>
      <c r="G10" s="65"/>
    </row>
    <row r="11" spans="1:7" ht="12.75">
      <c r="A11" s="3" t="s">
        <v>11</v>
      </c>
      <c r="B11" s="65" t="s">
        <v>12</v>
      </c>
      <c r="C11" s="65"/>
      <c r="D11" s="65"/>
      <c r="E11" s="65"/>
      <c r="F11" s="65"/>
      <c r="G11" s="65"/>
    </row>
    <row r="12" spans="1:7" ht="12.75">
      <c r="A12" s="41" t="s">
        <v>13</v>
      </c>
      <c r="B12" s="66" t="s">
        <v>67</v>
      </c>
      <c r="C12" s="66"/>
      <c r="D12" s="66"/>
      <c r="E12" s="66"/>
      <c r="F12" s="66"/>
      <c r="G12" s="66"/>
    </row>
    <row r="13" spans="1:7" ht="36" customHeight="1">
      <c r="A13" s="7" t="s">
        <v>15</v>
      </c>
      <c r="B13" s="57" t="s">
        <v>16</v>
      </c>
      <c r="C13" s="57"/>
      <c r="D13" s="57"/>
      <c r="E13" s="57"/>
      <c r="F13" s="58" t="s">
        <v>33</v>
      </c>
      <c r="G13" s="58"/>
    </row>
    <row r="14" spans="1:7" ht="72.75" customHeight="1">
      <c r="A14" s="8">
        <v>1</v>
      </c>
      <c r="B14" s="83" t="s">
        <v>68</v>
      </c>
      <c r="C14" s="83"/>
      <c r="D14" s="83"/>
      <c r="E14" s="83"/>
      <c r="F14" s="84" t="s">
        <v>69</v>
      </c>
      <c r="G14" s="84"/>
    </row>
    <row r="15" spans="1:7" ht="72.75" customHeight="1">
      <c r="A15" s="22">
        <v>4</v>
      </c>
      <c r="B15" s="80" t="s">
        <v>70</v>
      </c>
      <c r="C15" s="80"/>
      <c r="D15" s="80"/>
      <c r="E15" s="80"/>
      <c r="F15" s="85" t="s">
        <v>71</v>
      </c>
      <c r="G15" s="85"/>
    </row>
    <row r="16" spans="1:7" ht="72.75" customHeight="1">
      <c r="A16" s="34">
        <v>5</v>
      </c>
      <c r="B16" s="80" t="s">
        <v>72</v>
      </c>
      <c r="C16" s="80"/>
      <c r="D16" s="80"/>
      <c r="E16" s="80"/>
      <c r="F16" s="85" t="s">
        <v>73</v>
      </c>
      <c r="G16" s="85"/>
    </row>
    <row r="17" spans="1:7" ht="60.75" customHeight="1">
      <c r="A17" s="35">
        <v>7</v>
      </c>
      <c r="B17" s="81" t="s">
        <v>74</v>
      </c>
      <c r="C17" s="81"/>
      <c r="D17" s="81"/>
      <c r="E17" s="81"/>
      <c r="F17" s="87" t="s">
        <v>75</v>
      </c>
      <c r="G17" s="87"/>
    </row>
    <row r="18" spans="1:7" ht="34.5" customHeight="1">
      <c r="A18" s="9" t="s">
        <v>19</v>
      </c>
      <c r="B18" s="72" t="s">
        <v>76</v>
      </c>
      <c r="C18" s="72"/>
      <c r="D18" s="72"/>
      <c r="E18" s="72"/>
      <c r="F18" s="72"/>
      <c r="G18" s="72"/>
    </row>
    <row r="19" spans="1:9" ht="13.5" customHeight="1">
      <c r="A19" s="40" t="s">
        <v>77</v>
      </c>
      <c r="B19" s="53" t="s">
        <v>22</v>
      </c>
      <c r="C19" s="53"/>
      <c r="D19" s="53"/>
      <c r="E19" s="53"/>
      <c r="F19" s="53"/>
      <c r="G19" s="53"/>
      <c r="I19" s="88"/>
    </row>
    <row r="20" spans="1:9" ht="38.25">
      <c r="A20" s="11"/>
      <c r="B20" s="12" t="s">
        <v>23</v>
      </c>
      <c r="C20" s="12" t="s">
        <v>24</v>
      </c>
      <c r="D20" s="12" t="s">
        <v>25</v>
      </c>
      <c r="E20" s="12" t="s">
        <v>26</v>
      </c>
      <c r="F20" s="12" t="s">
        <v>27</v>
      </c>
      <c r="G20" s="13" t="s">
        <v>28</v>
      </c>
      <c r="I20" s="98"/>
    </row>
    <row r="21" spans="1:9" ht="12.75">
      <c r="A21" s="14" t="s">
        <v>29</v>
      </c>
      <c r="B21" s="48">
        <v>3776368</v>
      </c>
      <c r="C21" s="48">
        <v>500000</v>
      </c>
      <c r="D21" s="48"/>
      <c r="E21" s="48"/>
      <c r="F21" s="48"/>
      <c r="G21" s="47">
        <f>SUM(B21:F21)</f>
        <v>4276368</v>
      </c>
      <c r="I21" s="88"/>
    </row>
    <row r="22" spans="1:9" ht="12.75">
      <c r="A22" s="15" t="s">
        <v>30</v>
      </c>
      <c r="B22" s="49"/>
      <c r="C22" s="49"/>
      <c r="D22" s="49"/>
      <c r="E22" s="49"/>
      <c r="F22" s="49"/>
      <c r="G22" s="50">
        <f>G21</f>
        <v>4276368</v>
      </c>
      <c r="I22" s="88"/>
    </row>
    <row r="23" spans="1:9" ht="60.75" customHeight="1">
      <c r="A23" s="54" t="s">
        <v>31</v>
      </c>
      <c r="B23" s="54"/>
      <c r="C23" s="54"/>
      <c r="D23" s="16" t="s">
        <v>32</v>
      </c>
      <c r="E23" s="17" t="s">
        <v>33</v>
      </c>
      <c r="F23" s="17" t="s">
        <v>34</v>
      </c>
      <c r="G23" s="18" t="s">
        <v>35</v>
      </c>
      <c r="H23" s="88"/>
      <c r="I23" s="88"/>
    </row>
    <row r="24" spans="1:8" ht="36.75" customHeight="1">
      <c r="A24" s="86" t="s">
        <v>81</v>
      </c>
      <c r="B24" s="55"/>
      <c r="C24" s="55"/>
      <c r="D24" s="19">
        <v>1</v>
      </c>
      <c r="E24" s="28">
        <v>1</v>
      </c>
      <c r="F24" s="28">
        <v>0.25</v>
      </c>
      <c r="G24" s="37">
        <f>G28-G27-G26-G25</f>
        <v>2676368</v>
      </c>
      <c r="H24" s="99"/>
    </row>
    <row r="25" spans="1:8" ht="36.75" customHeight="1">
      <c r="A25" s="77" t="s">
        <v>78</v>
      </c>
      <c r="B25" s="77"/>
      <c r="C25" s="77"/>
      <c r="D25" s="30">
        <v>4</v>
      </c>
      <c r="E25" s="31">
        <v>1</v>
      </c>
      <c r="F25" s="31">
        <v>0.25</v>
      </c>
      <c r="G25" s="39">
        <v>1000000</v>
      </c>
      <c r="H25" s="88"/>
    </row>
    <row r="26" spans="1:9" ht="36.75" customHeight="1">
      <c r="A26" s="77" t="s">
        <v>79</v>
      </c>
      <c r="B26" s="77"/>
      <c r="C26" s="77"/>
      <c r="D26" s="30">
        <v>5</v>
      </c>
      <c r="E26" s="31">
        <v>1</v>
      </c>
      <c r="F26" s="31">
        <v>0.25</v>
      </c>
      <c r="G26" s="39">
        <v>500000</v>
      </c>
      <c r="H26" s="99"/>
      <c r="I26" s="38"/>
    </row>
    <row r="27" spans="1:8" ht="36.75" customHeight="1">
      <c r="A27" s="77" t="s">
        <v>80</v>
      </c>
      <c r="B27" s="77"/>
      <c r="C27" s="77"/>
      <c r="D27" s="30">
        <v>7</v>
      </c>
      <c r="E27" s="31">
        <v>1</v>
      </c>
      <c r="F27" s="31">
        <v>0.25</v>
      </c>
      <c r="G27" s="39">
        <v>100000</v>
      </c>
      <c r="H27" s="88"/>
    </row>
    <row r="28" spans="1:8" ht="18.75" customHeight="1">
      <c r="A28" s="78"/>
      <c r="B28" s="78"/>
      <c r="C28" s="78"/>
      <c r="D28" s="33"/>
      <c r="E28" s="33"/>
      <c r="F28" s="43">
        <f>SUM(F24:F27)</f>
        <v>1</v>
      </c>
      <c r="G28" s="45">
        <f>G22</f>
        <v>4276368</v>
      </c>
      <c r="H28" s="88"/>
    </row>
    <row r="29" ht="12.75">
      <c r="H29" s="88"/>
    </row>
  </sheetData>
  <sheetProtection/>
  <mergeCells count="30">
    <mergeCell ref="A1:A5"/>
    <mergeCell ref="B1:E3"/>
    <mergeCell ref="F1:G1"/>
    <mergeCell ref="F3:G3"/>
    <mergeCell ref="F5:G5"/>
    <mergeCell ref="A6:G6"/>
    <mergeCell ref="F15:G15"/>
    <mergeCell ref="A7:G7"/>
    <mergeCell ref="A8:G8"/>
    <mergeCell ref="B9:G9"/>
    <mergeCell ref="B10:G10"/>
    <mergeCell ref="B11:G11"/>
    <mergeCell ref="B12:G12"/>
    <mergeCell ref="B16:E16"/>
    <mergeCell ref="F16:G16"/>
    <mergeCell ref="B17:E17"/>
    <mergeCell ref="F17:G17"/>
    <mergeCell ref="B18:G18"/>
    <mergeCell ref="B13:E13"/>
    <mergeCell ref="F13:G13"/>
    <mergeCell ref="B14:E14"/>
    <mergeCell ref="F14:G14"/>
    <mergeCell ref="B15:E15"/>
    <mergeCell ref="A28:C28"/>
    <mergeCell ref="B19:G19"/>
    <mergeCell ref="A23:C23"/>
    <mergeCell ref="A24:C24"/>
    <mergeCell ref="A25:C25"/>
    <mergeCell ref="A26:C26"/>
    <mergeCell ref="A27:C27"/>
  </mergeCells>
  <printOptions/>
  <pageMargins left="0.7" right="0.7" top="0.75" bottom="0.75" header="0.5118055555555555" footer="0.5118055555555555"/>
  <pageSetup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laherrera</cp:lastModifiedBy>
  <cp:lastPrinted>2012-03-26T15:39:07Z</cp:lastPrinted>
  <dcterms:created xsi:type="dcterms:W3CDTF">2012-01-17T16:03:15Z</dcterms:created>
  <dcterms:modified xsi:type="dcterms:W3CDTF">2012-03-26T15:43:29Z</dcterms:modified>
  <cp:category/>
  <cp:version/>
  <cp:contentType/>
  <cp:contentStatus/>
</cp:coreProperties>
</file>