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activeTab="0"/>
  </bookViews>
  <sheets>
    <sheet name="PLANEACIÓN" sheetId="1" r:id="rId1"/>
    <sheet name="VIVIENDA" sheetId="2" r:id="rId2"/>
    <sheet name="CONTRATACION" sheetId="3" r:id="rId3"/>
  </sheets>
  <definedNames>
    <definedName name="_xlnm.Print_Area" localSheetId="0">'PLANEACIÓN'!$D$1:$Q$58</definedName>
  </definedNames>
  <calcPr fullCalcOnLoad="1"/>
</workbook>
</file>

<file path=xl/comments1.xml><?xml version="1.0" encoding="utf-8"?>
<comments xmlns="http://schemas.openxmlformats.org/spreadsheetml/2006/main">
  <authors>
    <author>john.caro</author>
  </authors>
  <commentList>
    <comment ref="AL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Colocar el numero y el tipo teniendo en cuenta las siguientes convenciones :
 P.I : PRIMERA INFANCIA
I : INFANCIA
AD S: ADOLESCENCIA
JUV : JUVENTUD
AD :ADULTOS
AD M : ADULTOS MAYORES
MUJERES/HOMBRES
VCA : VICTIMAS DEL CONFLICTO ARMADO
DISCAP : DISCAPACITADOS
AFRO : AFRODECENDIENTES
IND : INDIGENAS
OTROS :  
C.G : COMUNIDAD EN GENERAL
AM : ADMINISTRACION MUNICIPAL</t>
        </r>
      </text>
    </comment>
    <comment ref="AM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Medio de evidencia, informe, registro fotografico. Planilla , etc</t>
        </r>
      </text>
    </comment>
    <comment ref="AN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Depencias Implicadas</t>
        </r>
      </text>
    </comment>
    <comment ref="AO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Responsables de las metas</t>
        </r>
      </text>
    </comment>
  </commentList>
</comments>
</file>

<file path=xl/comments2.xml><?xml version="1.0" encoding="utf-8"?>
<comments xmlns="http://schemas.openxmlformats.org/spreadsheetml/2006/main">
  <authors>
    <author>john.caro</author>
  </authors>
  <commentList>
    <comment ref="AN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Colocar el numero y el tipo teniendo en cuenta las siguientes convenciones :
 P.I : PRIMERA INFANCIA
I : INFANCIA
AD S: ADOLESCENCIA
JUV : JUVENTUD
AD :ADULTOS
AD M : ADULTOS MAYORES
MUJERES/HOMBRES
VCA : VICTIMAS DEL CONFLICTO ARMADO
DISCAP : DISCAPACITADOS
AFRO : AFRODECENDIENTES
IND : INDIGENAS
OTROS :  
C.G : COMUNIDAD EN GENERAL
AM : ADMINISTRACION MUNICIPAL</t>
        </r>
      </text>
    </comment>
    <comment ref="AO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Medio de evidencia, informe, registro fotografico. Planilla , etc</t>
        </r>
      </text>
    </comment>
    <comment ref="AP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Depencias Implicadas</t>
        </r>
      </text>
    </comment>
    <comment ref="AQ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Responsables de las metas</t>
        </r>
      </text>
    </comment>
    <comment ref="N12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SE AJUSTA LA LINEA BASE DE 20 VIVIENDAS A UN PROYECTO DE VIVIENDA</t>
        </r>
      </text>
    </comment>
    <comment ref="O12" authorId="0">
      <text>
        <r>
          <rPr>
            <b/>
            <sz val="9"/>
            <rFont val="Tahoma"/>
            <family val="2"/>
          </rPr>
          <t>john.caro:
SE AJUSTA EL VALOR ESPERADO DE 500 VIVIENDAS A UN PROYECTO DE VIVIENDA</t>
        </r>
      </text>
    </comment>
  </commentList>
</comments>
</file>

<file path=xl/sharedStrings.xml><?xml version="1.0" encoding="utf-8"?>
<sst xmlns="http://schemas.openxmlformats.org/spreadsheetml/2006/main" count="564" uniqueCount="342">
  <si>
    <t xml:space="preserve">DIMENSION/ EJE </t>
  </si>
  <si>
    <t>SECTOR (LINEA DE ACCION)</t>
  </si>
  <si>
    <t>PROGRAMA</t>
  </si>
  <si>
    <t xml:space="preserve"> META DE RESULTADO</t>
  </si>
  <si>
    <t>NOMBRE DEL INDICADOR META DE RESULTADO</t>
  </si>
  <si>
    <t>LINEA BASE DIC. 2011</t>
  </si>
  <si>
    <t>VALOR ESPERADO RESULTADO CUATRIENIO</t>
  </si>
  <si>
    <t xml:space="preserve">SUBPROGRAMA </t>
  </si>
  <si>
    <t>META DE PRODUCTO</t>
  </si>
  <si>
    <t>NOMBRE DEL INDICADOR META DE PRODUCTO</t>
  </si>
  <si>
    <t>LINEA BASE INDICADOR PRODUCTO DIC. 2011</t>
  </si>
  <si>
    <t>VALOR ESPERADO DEL INDICADOR PRODUCTO CUATRIENIO</t>
  </si>
  <si>
    <t xml:space="preserve">CODIGO DEL PROYECTO </t>
  </si>
  <si>
    <t xml:space="preserve">MACROPROYECTOS ESTRATEGICOS </t>
  </si>
  <si>
    <t>RECURSOS PROGRAMADOS  2012 (MILES DE PESOS)</t>
  </si>
  <si>
    <t xml:space="preserve">RECURSOS EJECUTADOS 2012 (MILES DE PESOS) </t>
  </si>
  <si>
    <t>PLANEACION Y ORDENAMIENTO TERRITORIAL</t>
  </si>
  <si>
    <t>PLANEACIÓN ESTRATÉGICA y PROSPECTIVA</t>
  </si>
  <si>
    <t>Diseñar Implementar y actualizar en un 70% las herramientas de información pertinentes para la planeación de los asuntos trasversales del municipio (corresponde a 5 herramientas) para la planificación y gestión del desarrollo municipal.</t>
  </si>
  <si>
    <t>Porcentaje de Implementación de Herramientas de Información.</t>
  </si>
  <si>
    <t>0%
N.D.</t>
  </si>
  <si>
    <t>70% de las herramientas implementadas y actualizadas</t>
  </si>
  <si>
    <t>Sistemas de Información y Gestión dinámicos</t>
  </si>
  <si>
    <t>Implementar y actualizar el 100% (1 Herramienta) de SSEPI para el desarrollo y Seguimiento a Proyectos de Inversión con el fin de analizar y evaluar los proyectos presentados por la Administración Municipal durante el cuatrienio</t>
  </si>
  <si>
    <t>Estrategia para la elaboración, actualización y Seguimiento a Proyectos de Inversión</t>
  </si>
  <si>
    <t xml:space="preserve">ELABORACION Y ACTUALIZACION DEL PLAN DE DESARROLLO MUNICIPAL A TRAVES DEL REGISTRO DE PROYECTOS DE INVERSION PUBLICA  E IMPLEMENTACION Y DESARROLLO DE UN SISTEMA DE SEGUIMIENTO Y EVALUACION DE PLAN DE DESARROLLO Y PROYECTOS </t>
  </si>
  <si>
    <t>Desarrollar y poner en marcha un (1) Sistema de Información para la Generación de Datos Estadísticos Municipales durante el cuatrienio de gobierno que permita el análisis y la planificación del municipio así como el seguimiento y la evaluación.</t>
  </si>
  <si>
    <t>Sistema de Información para la Generación de Datos Estadísticos Municipales</t>
  </si>
  <si>
    <t>DESARROLLAR UN SISTEMA DE INFORMACIÓN DE DATOS ESTADISTICOS PARA EL LEVANTAMIENTO, PROCESAMIENTO, ANALISIS Y DIFUSION DE LAS ESTADISTICAS DEL MUNICIPIO DE MOSQUERA</t>
  </si>
  <si>
    <t>Desarrollar una (1) Estrategia para la Presentación de Proyectos de Cooperación Técnica y Tecnológica para acceder a recursos por diversos mecanismos de financiación y lograr viabilizar los proyectos de Inversión</t>
  </si>
  <si>
    <t>Estrategia para la Presentación de Proyectos de Cooperación Técnica y Tecnológica</t>
  </si>
  <si>
    <t xml:space="preserve">PROCESOS INTEGRALES DE EVALUACION INSTITUCIONAL Y REORGANIZACION ADMINISTRATIVA PARA EL FORTTALECIMIENTO INSTITUCIONAL  DE LA GESTIÓN PUBLICA Y EL QUE HACER ADMINISTRATIVO  DE LA SECRETARIA DE PLANEACION Y LA ALCALDIA DE MOSQUERA </t>
  </si>
  <si>
    <t>Realizar un plan estratégico para la actualización del Sistema de Identificación Socioeconómica de 10,000  posibles beneficiarios de programas sociales del Municipio - SISBÉN para identificar y registrar a la población faltante del Barrido del SISBÉN III</t>
  </si>
  <si>
    <t>Identificación Socioeconómica de posibles beneficiarios de programas sociales del Municipio.
(Encuestas)</t>
  </si>
  <si>
    <t xml:space="preserve">ACTUALIZACION DEL SISBEN  III PARA  LA CLASIFICACION E  IDENTIFICACION DE POSIBLES BENEFICIARIOS DE PROGRAMAS SOCIALES EN EL MUNICIPIO DE MOSQUERA </t>
  </si>
  <si>
    <t>Implementar Una (1) Estrategia para el Seguimiento y Evaluación del Plan de Desarrollo Municipal y Gestión Pública orientada a resultados en los cuatro años de gobierno, la cual arrojará resultados semestrales que serán de conocimiento para la comunidad</t>
  </si>
  <si>
    <t>Estrategia para el Seguimiento y Evaluación del Plan de Desarrollo Municipal y Gestión Pública</t>
  </si>
  <si>
    <t>Establecer Una (1) Estrategia para la Generación de Espacios de Planeación para toma de decisiones por parte de la Alta Gerencia del Municipio de Mosquera en el cuatrienio</t>
  </si>
  <si>
    <t>Estrategia para la Generación de Espacios de Planeación</t>
  </si>
  <si>
    <t>Actualizar en un 50% el Sistema de Información Geográfico del Municipio como herramienta de información, planeación y gestión para la adecuada toma de decisiones durante el cuatrienio</t>
  </si>
  <si>
    <t>Sistema de Información Geográfico del Municipio</t>
  </si>
  <si>
    <t>ORDENAMIENTO TERRITORIAL DINÁMICO, SOSTENIBLE Y ARTICULADO</t>
  </si>
  <si>
    <t>Ejecutar la implementación al 100% de las cinco estrategias de planificación del Municipio propuestas.</t>
  </si>
  <si>
    <t xml:space="preserve">No. de estrategias implementadas / las propuestas </t>
  </si>
  <si>
    <t>100% de las estrategias implementadas</t>
  </si>
  <si>
    <t>Ordenamiento Territorial en Marcha</t>
  </si>
  <si>
    <t>Diagnosticar, Revisar, Ajustar y reglamentar en el cuatrienio, el (1) Plan Básico de Ordenamiento Territorial de acuerdo con lo establecido en la ley buscando generar lineamientos para el crecimiento armónico del municipio.</t>
  </si>
  <si>
    <t>Plan Básico de Ordenamiento Territorial con diagnóstico, revisión, ajuste y reglamentado</t>
  </si>
  <si>
    <t>ELABORACION Y ACTUALIZACION DEL PLAN DE ORDENAMIENTO TERRITORIAL  PARA MEJORAR Y MANTENER EL ORDENAMIENTO TERRITORIAL DINÁMICO, SOSTENIBLE Y ARTICULADO, QUE GARANTICE EL DESARROLLO FISICO URBANO Y RURAL EN  EL MUNICIPIO DE MOSQUERA.</t>
  </si>
  <si>
    <t>Garantizar el cumplimiento de lo establecido en el Articulo 1 del Decreto 1420 de 1998, a través de la realización de mínimo 60 avalúos comerciales, durante el cuatrienio</t>
  </si>
  <si>
    <t>Avalúos de eventos establecidos en el Decreto 1420 de 1998</t>
  </si>
  <si>
    <t>Realizar el (1) Estudio para la actualización de la estratificación urbana, rural y de centros poblados del Municipio de Mosquera, durante el cuatrienio</t>
  </si>
  <si>
    <t>Estudio para la actualización de la estratificación urbana, rural y de centros poblados del Municipio de Mosquera</t>
  </si>
  <si>
    <t>ESTRATIFICACION SOCIOECONOMICA EN EL MUNICIPIO DE MOSQUERA CUNDINAMARCA PARA LA ACTUALIZACIÓN DE LA INFORMACION PARA LA CLASIFICACION DE LAS VIVIENDAS DE ACUERDO A SUS CARACTERISTICAS FISICAS Y SU ENTORNO</t>
  </si>
  <si>
    <t>Realizar el (1) Estudio para la Implementación del Banco de Tierras y el Fondo Compensatorio de Equipamiento Urbano del Municipio, creados mediante el articulo 275 del Acuerdo 028 de 2009 (PBOT), durante el cuatrienio</t>
  </si>
  <si>
    <t>Estudio para la Implementación del Banco de Tierras y el Fondo Compensatorio de Equipamiento Urbano</t>
  </si>
  <si>
    <t>Optimizar los lineamientos para fortalecer la operatividad del cálculo, liquidación y recaudo del la participación del efecto de plusvalía, en mínimo 20 predios</t>
  </si>
  <si>
    <t>Predios calculados y liquidados por el efecto plusvalía</t>
  </si>
  <si>
    <t>ACTUALIZACION CATASTRAL EN EL MUNICIPIO DE MOSQUERA (CUNDINAMARCA) PARA RENOVAR Y ACTUALIZAR LOS DATOS DE LA INFORMACION DE LOS PREDIOS</t>
  </si>
  <si>
    <t>Implementar en un 100% las tres estrategias propuestas para que durante el cuatrienio se aumente el porcentaje de construcciones licenciadas</t>
  </si>
  <si>
    <t>Construcciones legales en tiempos requeridos</t>
  </si>
  <si>
    <t>Realizar un (1) estudio de factibilidad de la implementación de la Curaduría Urbana del Municipio de Mosquera durante el cuatrienio</t>
  </si>
  <si>
    <t>Estudio de Factibilidad para la Implementación de la Curaduría Urbana del Municipio</t>
  </si>
  <si>
    <t>Implementar una estrategia para incentivar el reconocimiento de mínimo 40 construcciones ilegales del Municipio, durante el cuatrienio y ejecutar las acciones y trámites pertinentes.</t>
  </si>
  <si>
    <t>Reconocimientos realizados de construcciones ilegales</t>
  </si>
  <si>
    <t xml:space="preserve">Incrementar en un 10% el numero de licencias urbanísticas radicadas y expedidas anualmente en el Municipio de Mosquera; lo que le generara un efectivo control urbanístico del territorio y un mayor recaudo </t>
  </si>
  <si>
    <t xml:space="preserve">Licencias urbanísticas radicadas y expedidas </t>
  </si>
  <si>
    <t>PLANEACION DEL DESARROLLO URBANO</t>
  </si>
  <si>
    <t>Incrementar, diseñar y recuperar como mínimo 10.000 m2 suelo para Equipamiento y Espacio Publico Municipal durante el cuatrienio para el disfrute de la población Mosqueruna</t>
  </si>
  <si>
    <t>Metros Cuadrados de espacio público incrementado, diseñado y recuperado</t>
  </si>
  <si>
    <t>283,687 m2</t>
  </si>
  <si>
    <t>293,687 m2</t>
  </si>
  <si>
    <t xml:space="preserve"> "Espacios Públicos Amables  y Organizados.</t>
  </si>
  <si>
    <t>Aplicar los instrumentos de gestión y financiación de suelo, para incrementar en 8.000 m2 suelo para Equipamiento y Espacio Público Municipal durante el cuatrienio para la población Mosqueruna</t>
  </si>
  <si>
    <t>Metros Cuadrados para Equipamiento y Espacio Publico Municipal</t>
  </si>
  <si>
    <t>283.687 m2</t>
  </si>
  <si>
    <t>291.687 m2</t>
  </si>
  <si>
    <t>PROCESOS INTEGRALES DE EVALUACION INSTITUCIONAL Y REORGANIZACION ADMINISTRATIVA PARA IMPULSAR LA PLANEACION DEL DESARROLLO URBANO PARA INCREMENTAR, DISEÑAR Y RECUPERAR EL ESPACIO PUBLICO EN EL MUNICIPIO DE MOSQUERA EN CUMPLIMIENTO A LA NORMATIVA URBANISTICA</t>
  </si>
  <si>
    <t>Diseñar Un (1) Plan de Intervención de las Zonas Verdes y Recreativas del costado Noroccidental del Municipio durante el cuatrienio que permitan ampliar los espacios recreativos para en beneficio de la población mosqueruna.</t>
  </si>
  <si>
    <t xml:space="preserve">Plan de Intervención de las Zonas Verdes y Recreativas costado Noroccidental del Municipio </t>
  </si>
  <si>
    <t>Aumentar a 1.200 las visitas de inspección de control urbano realizadas en el municipio durante el cuatrienio con el identificar y controlar la legalidad de las construcciones.</t>
  </si>
  <si>
    <t>Visitas de Inspección de Control Urbano</t>
  </si>
  <si>
    <t>Embellecer 200 fachadas en sectores de Mejoramiento Integral del Municipio de Mosquera en el cuatrienio</t>
  </si>
  <si>
    <t>Fachadas embellecidas</t>
  </si>
  <si>
    <t>PLANES Y PROYECTOS DE MEJORAMIENTO  DE VIVIENDA Y DE SANEAMIENTO BASICO PARA LA POBLACION MOSQUERUNA DE ALTO GRADO DE VULNERABILIDAD</t>
  </si>
  <si>
    <t>Aumentar a 40 los Diseños de Proyectos para Equipamientos Públicos de los Sectores Urbano y Rural del Municipio fortaleciendo de esta manera el banco de proyectos.</t>
  </si>
  <si>
    <t xml:space="preserve">Diseños de Proyectos para Equipamientos Públicos de los Sectores Urbano y Rural </t>
  </si>
  <si>
    <t>MOSQUERA INTEGRADA Y PARTICIPATIVA</t>
  </si>
  <si>
    <t>Implementar en un 100% las tres estrategias propuestas para lograr la integración Nacional, regional, departamental y/o local</t>
  </si>
  <si>
    <t>Integración Regional y desarrollo local</t>
  </si>
  <si>
    <t>Implementar una (1) estrategia de apoyo institucional "Plan Padrino" a Municipios de 5 y 6 categoría del Departamento de Cundinamarca durante el cuatrienio buscando el fortalecimiento de las capacidades institucionales de estos municipios.</t>
  </si>
  <si>
    <t>Estrategia de Apoyo Institucional Plan Padrino</t>
  </si>
  <si>
    <t xml:space="preserve">ACOMPAÑAMIENTO ADMINISTRATIVO A MUNICIPIOS DE QUINTA Y SEXTA CATEGORIA PARA SU FORTALECIMIENTO INSTIUCIONAL EN TEMAS DEL QUE HACER ADMINISTRATIVO PARA MUNICIPIOS DEL DEPARTAMENTO DE CUNDINAMARCA </t>
  </si>
  <si>
    <t>Lograr incorporación a un (1) Proyecto de Desarrollo de Tipo Regional, Intermunicipal, departamental y/o Nacional facilitando la coordinación y articulación de acciones de los diferentes estamentos regionales con el fin de mejorar la conectividad, competitividad y/o movilidad a través de proyectos Integrales durante el cuatrienio (2012-2015).</t>
  </si>
  <si>
    <t>Convenios de Desarrollo Regional, Intermunicipal, Departamental y/o Nacional.</t>
  </si>
  <si>
    <t xml:space="preserve">FORTALECIMIENTO INSTITUCIONAL A TRAVES DE ELABORACION Y PRESENTACION DE PROYECTO DE IMPACTO REGIONAL PARA EL BENEFICIO DE LA POBLACIÓN MOSQUERUNA Y DE MUNICIPIOS ALEDAÑOS </t>
  </si>
  <si>
    <t>Garantizar la participación activa y la adecuada capacitación de 4 órganos Consultivos de la Secretaría de Planeación durante el cuatrienio de gobierno realizando toma de decisiones de planeación territorial concertadas con la comunidad.</t>
  </si>
  <si>
    <t>Órganos Consultivos participantes en la Secretaría de Planeación</t>
  </si>
  <si>
    <t xml:space="preserve">FORTALECIMIENTO INSTITUCIONAL PARA EL FUNCIONAMIENTO ADECUADO DE LOS ORGANOS CONSULTIVOS DE LA SECRETARIA DE PLANEACION Y ORDENAMIENTO TERRITORIAL DEL MUNICIPIO DE MOSQUERA </t>
  </si>
  <si>
    <t>PLAN DE DESARROLLO:  Gobierno Siempre en Marcha  Mosquera  Ciudad de Oportunidades" 2012-2015</t>
  </si>
  <si>
    <t>GERENCIA</t>
  </si>
  <si>
    <t>ACTIVIDADES</t>
  </si>
  <si>
    <t>VALOR ESPERADO  ACTIVIDAD (UNIDAD DE MEDIDA)</t>
  </si>
  <si>
    <t>EJECUCION 3 TRIMESTRE</t>
  </si>
  <si>
    <t>EJECUCION 4 TRIMESTRE</t>
  </si>
  <si>
    <t>AVANCE DE LA ACTIVIDAD</t>
  </si>
  <si>
    <t xml:space="preserve"> PROGRAMADO INGRESOS CORRIENTES DE LIBRE DESTINACION (RECURSO PROPIO)</t>
  </si>
  <si>
    <t>EJECUTADO INGRESOS CORRIENTES DE LIBRE DESTINACION (RECURSO PROPIO)</t>
  </si>
  <si>
    <t xml:space="preserve"> PROGRAMADO SGP  ESPECIFICO</t>
  </si>
  <si>
    <t xml:space="preserve"> EJECUTADO SGP  ESPECIFICO</t>
  </si>
  <si>
    <t xml:space="preserve"> PROGRAMADO SGP OTROS SECTORES</t>
  </si>
  <si>
    <t xml:space="preserve"> EJECUTADO SGP OTROS SECTORES</t>
  </si>
  <si>
    <t xml:space="preserve"> PROGRAMADO CREDITO </t>
  </si>
  <si>
    <t xml:space="preserve">EJECUTADO CREDITO </t>
  </si>
  <si>
    <t xml:space="preserve">PROGRAMADO REGALIAS </t>
  </si>
  <si>
    <t xml:space="preserve">EJECUTADO  REGALIAS </t>
  </si>
  <si>
    <t xml:space="preserve">PROGRAMADO APORTES TRANSFERENCIAS COFINANCIACION NACION </t>
  </si>
  <si>
    <t xml:space="preserve">EJECUTADO  APORTES TRANSFERENCIAS COFINANCIACION NACION </t>
  </si>
  <si>
    <t xml:space="preserve">PROGRAMADO APORTES TRANSFERENCIAS COFINANCIACION DEPARTAMENTO  </t>
  </si>
  <si>
    <t xml:space="preserve"> EJECUTADO APORTES TRANSFERENCIAS COFINANCIACION DEPARTAMENTO  </t>
  </si>
  <si>
    <t xml:space="preserve"> PROGRAMADO OTROS INGRESOS </t>
  </si>
  <si>
    <t xml:space="preserve"> EJECUTADO OTROS INGRESOS </t>
  </si>
  <si>
    <t>POBLACION BENEFICIADA</t>
  </si>
  <si>
    <t>VERIFICACION</t>
  </si>
  <si>
    <t xml:space="preserve">COOPERANTE </t>
  </si>
  <si>
    <t>RESPONSABLE DIRECTO</t>
  </si>
  <si>
    <t>OBRAS, ORGANIZACIÓN  Y REGION EN MARCHA</t>
  </si>
  <si>
    <t>MATRIZ   PLAN DE DESARROLLO VS. CONTRATACIÒN VIGENCIA 2012</t>
  </si>
  <si>
    <t>EJE</t>
  </si>
  <si>
    <t>SECTOR</t>
  </si>
  <si>
    <t xml:space="preserve">META RESULTADO </t>
  </si>
  <si>
    <t xml:space="preserve">META PRODUCTO </t>
  </si>
  <si>
    <t>TIPO DE CONTRATO</t>
  </si>
  <si>
    <t>No. DEL CONTRATO</t>
  </si>
  <si>
    <t>NOMBRE  CONTRATISTA</t>
  </si>
  <si>
    <t>VALOR CONTRATO</t>
  </si>
  <si>
    <t>VALOR ADICIONES DEL CONTRATO</t>
  </si>
  <si>
    <t xml:space="preserve">DRA LINA MARIA CAMARGO </t>
  </si>
  <si>
    <t xml:space="preserve">FOTOS, INFORMES DE GESTIÓN </t>
  </si>
  <si>
    <t xml:space="preserve">DEPENDENCIAS DE LA ADMIN ISTRACIÓN MUNICIPAL </t>
  </si>
  <si>
    <t>DRA LINA MARIA CAMARGO</t>
  </si>
  <si>
    <t xml:space="preserve">1. REALIZAR 4 REUNIOONES  AL AÑO DEL COMITÉ TÉCNICO DE SISBEN </t>
  </si>
  <si>
    <t xml:space="preserve">2. REALIZAR 4 REUNIONES AL AÑO DEL CONSEJO MUNICIPAL DE POLITICA SOCIAL </t>
  </si>
  <si>
    <t>C.P.S</t>
  </si>
  <si>
    <t>284 DE 2012</t>
  </si>
  <si>
    <t>Diseñar Implementar y actualizar en un 70% las herramientas de información pertinentes para la planeación de los asuntos trasversales del municipio (corresponde a 5 herramientas) para la planificación y gestión del desarrollo municipal</t>
  </si>
  <si>
    <t>WILSON DE JESÚS AGUDELO CARMONA</t>
  </si>
  <si>
    <t>589 DE 2012</t>
  </si>
  <si>
    <t>NO ESTA PROGRAMADA ESTA META PARA LA VIGENCIA 2012</t>
  </si>
  <si>
    <t>N/A</t>
  </si>
  <si>
    <t>11 DE 2012</t>
  </si>
  <si>
    <t xml:space="preserve">EDITH VIVIANA CORREA LOPEZ </t>
  </si>
  <si>
    <t>406 DE 2012</t>
  </si>
  <si>
    <t>217 DE 2012</t>
  </si>
  <si>
    <t>EDWIN NORBERTO CUBILLOS REY</t>
  </si>
  <si>
    <t>407 DE 2012</t>
  </si>
  <si>
    <t>30 DE 2012</t>
  </si>
  <si>
    <t>JIMMY FERNANDO COCA MELGAREJO</t>
  </si>
  <si>
    <t>408 DE 2012</t>
  </si>
  <si>
    <t>31 DE 2012</t>
  </si>
  <si>
    <t>BRAYAN ALEJANDRO BERNAL VELASQUEZ</t>
  </si>
  <si>
    <t>443 DE 2012</t>
  </si>
  <si>
    <t>88 DE 2012</t>
  </si>
  <si>
    <t>MERY MARLENY GOMEZ CASTRO</t>
  </si>
  <si>
    <t>444 DE 2012</t>
  </si>
  <si>
    <t>89 DE 2012</t>
  </si>
  <si>
    <t>JHAIR TORRES FLORIDO</t>
  </si>
  <si>
    <t>436 DE 2012</t>
  </si>
  <si>
    <t>211 DE 2012</t>
  </si>
  <si>
    <t>JOSE LUIS GALINDO SANCHEZ</t>
  </si>
  <si>
    <t>544 DE 2012</t>
  </si>
  <si>
    <t xml:space="preserve">COMPRAVENTA </t>
  </si>
  <si>
    <t>55 DE 2012</t>
  </si>
  <si>
    <t>MOTOS EL CONDOR</t>
  </si>
  <si>
    <t>CPS</t>
  </si>
  <si>
    <t>93 DE 2012</t>
  </si>
  <si>
    <t>YOANA MARCELA AGUIRRE TORRES</t>
  </si>
  <si>
    <t>153 DE 2012</t>
  </si>
  <si>
    <t>RUBEN DARIO SANCHEZ GARZON</t>
  </si>
  <si>
    <t>178 DE 2012</t>
  </si>
  <si>
    <t>JUAN MIGUEL FLORIDO TORRES</t>
  </si>
  <si>
    <t>238 DE 2012</t>
  </si>
  <si>
    <t>ANDREA DONCEL MEDINA</t>
  </si>
  <si>
    <t>241 DE 2012</t>
  </si>
  <si>
    <t xml:space="preserve">ADRIANA PATRICIA CASTIBLANCO </t>
  </si>
  <si>
    <t>251 DE 2012</t>
  </si>
  <si>
    <t>MANUEL ANTONIO HURTADO PEREZ</t>
  </si>
  <si>
    <t>595 DE 2012</t>
  </si>
  <si>
    <t>BRAYAN RICARDO RAMOS DIAZ</t>
  </si>
  <si>
    <t>242 DE 2012</t>
  </si>
  <si>
    <t>RICHARD ALEXANDER MORENO AREVALO</t>
  </si>
  <si>
    <t>353 DE 2012</t>
  </si>
  <si>
    <t xml:space="preserve">NO REQUIERE CONTRATO PARA SU EJECUCION </t>
  </si>
  <si>
    <t>316 DE 2012</t>
  </si>
  <si>
    <t>3. REALIZAR 12 REUNIONES AL AÑO DEL CONSEJO TERRITORIAL DE PLANEACION</t>
  </si>
  <si>
    <t>Incrementar diseñar y recuperar minimo 10.000 m2 suelo para equipamento y espacio publico municipal durante el cuatrenio para el disfrute de la poblacion mosqueruna.</t>
  </si>
  <si>
    <t xml:space="preserve">Aumentar a 40 los diseños de proyectos para equipamentos publicos de los sectores urbano y rural del municipio fortaleciendo de esta manera el banco de proyectos. </t>
  </si>
  <si>
    <t>PRESTACION DE SERVICIOS</t>
  </si>
  <si>
    <t>JULIAN DAVID VILLAMIL RUBIANO</t>
  </si>
  <si>
    <t>-</t>
  </si>
  <si>
    <t>Ejecutar la implementacion al 100% de las cinco estrategias de planificacion del municipio propuestas.</t>
  </si>
  <si>
    <t xml:space="preserve">Diagnosticar, revisar, ajustar y reglamentar en el cuatrenio el (1) Plan Basico de Ordenamiento Territorial de acuerdo con lo establecido en la ley buscando generar lineamientos para el crecimiento armonico del municipio. </t>
  </si>
  <si>
    <t>JAIRO ENRIQUE JARA GOMEZ</t>
  </si>
  <si>
    <t>PEDRO ENTONIO CARDENAS GARZON</t>
  </si>
  <si>
    <t>Diseñar un (1) plan de intervesion de las zonas Verdes y Recreativas del costado Noroccidental del Municipio durante el cuatrenio que permitan ampliar los espacios recerativos para el beneficio de la poblacion mosqueruna.</t>
  </si>
  <si>
    <t>YOAGEN GERMAINE DIAZ FONTECHA</t>
  </si>
  <si>
    <t>Aumentar a 1200 las visitas de inspeccion de control urbano realizadas en el municipio durante el cuatrenio con el identificar y controlar la legalidad de las construcciones</t>
  </si>
  <si>
    <t>ANGELA MARTINEZ LOPEZ</t>
  </si>
  <si>
    <t>ANA MARINA ZAMBRANO</t>
  </si>
  <si>
    <t>JONNY JAMES PEREZ CASTRO</t>
  </si>
  <si>
    <t>OBRAS ORGANIZACIÓN Y REGION EN MARCHA</t>
  </si>
  <si>
    <t>PLANEACION Y ORENAMIENTO TERRITORIAL</t>
  </si>
  <si>
    <t>JORGE ALEXANDER TORRES CELEITA</t>
  </si>
  <si>
    <t>LEONIDAS RUBIANO PARRA</t>
  </si>
  <si>
    <t>SAUL DAVID LONDOÑO</t>
  </si>
  <si>
    <t>CONSULTORIA</t>
  </si>
  <si>
    <t>UNIVERSIDAD NACIONAL DE COLOMBIA</t>
  </si>
  <si>
    <t>Optimizar los lineamientospara fortalecer la operatividad del calculo, liquidacion y recaudo de la participacion del efecto Plusvalia, en minimo 20 predios.</t>
  </si>
  <si>
    <t>JORGE ELIECER GAITAN</t>
  </si>
  <si>
    <t xml:space="preserve">PROCESOS INTEGRALES DE EVALUACION INSTITUCIONAL Y REORGANIZACION ADMINISTRATIVA PARA EL FORTTALECIMIENTO INSTITUCIONAL  DE LA GESTIÓN PUBLICA Y EL QUE HACER ADMINISTRATIVO  DE LA SECRETARIA DE PLANEACION Y LA ALCALDIA DE MOSQUERA  PARA LA GENERACIÓN DE ESPACIOS DE PLANEACIÓN </t>
  </si>
  <si>
    <t>Actualizacion del sistema de informacion geografica  predial con las bases de datos existentes en el municipio</t>
  </si>
  <si>
    <t>Diagnostico</t>
  </si>
  <si>
    <t>Revision</t>
  </si>
  <si>
    <t>Ajuste</t>
  </si>
  <si>
    <t>C.G</t>
  </si>
  <si>
    <t>Documento Tecnico, Planimetria, Medio Magnetico</t>
  </si>
  <si>
    <t>Sec. Planeacion</t>
  </si>
  <si>
    <t>Arq. Martha Elizabeth Beccera</t>
  </si>
  <si>
    <t>Avaluos comerciales de predios</t>
  </si>
  <si>
    <t>Documentos Tecnicos</t>
  </si>
  <si>
    <t>Actalizar la estratificacion de acuerdo a los nuevos desarrollos de viviendas</t>
  </si>
  <si>
    <t>Archivos magneticos planimetria y documentos tecnicos</t>
  </si>
  <si>
    <t>Documentos Tecnicos y juridicos</t>
  </si>
  <si>
    <t>Estudio poblacional</t>
  </si>
  <si>
    <t>Documentacion tecnica y Juridica</t>
  </si>
  <si>
    <t>Campaña y socializacion a la poblacion mosquerna para que reconosca las construcciones ilegales del municipio</t>
  </si>
  <si>
    <t>Expedientes y resoluciones de aprovacion de reconocimientos</t>
  </si>
  <si>
    <t>Control urbano</t>
  </si>
  <si>
    <t>Expedientes y resoluciones de aprovacion de Licencias de Construccion</t>
  </si>
  <si>
    <t>Actualizacion de las cesiones realizadas al municipio</t>
  </si>
  <si>
    <t>Documentos tecnicos, Planimetria y medio magnetico.</t>
  </si>
  <si>
    <t>Escrituracion de cesiones anticipadas</t>
  </si>
  <si>
    <t>Realizar un inventario de las zonas verdes y recrativas de este sector</t>
  </si>
  <si>
    <t>Realizar diseños en estas zonas</t>
  </si>
  <si>
    <t>Realizar control de nuevas contrucciones diariamente</t>
  </si>
  <si>
    <t>Informes tecnicos, fotografias</t>
  </si>
  <si>
    <t>Realizacion de informes por parte de los inspectores de obras para posterior  remision a la oficina juridica por la presunta infraccion urbanistica</t>
  </si>
  <si>
    <t>Mejoramiento y aplicación de Pañete</t>
  </si>
  <si>
    <t>Informes tecnicos de interventoria, registro fotografico</t>
  </si>
  <si>
    <t>Mejoramiento y aplicación de Pintura</t>
  </si>
  <si>
    <t>Levantamiento predial</t>
  </si>
  <si>
    <t>Registros fotograficos</t>
  </si>
  <si>
    <t>Consecucion de documntacion predial</t>
  </si>
  <si>
    <t>Diseño (Planimetria 2d, Fotomontages)renders</t>
  </si>
  <si>
    <t xml:space="preserve">4. REALIZAR 3 REUNIONES AL AÑO DEL COMITÉ DE ESTRATIFICACIÓN </t>
  </si>
  <si>
    <t>AM</t>
  </si>
  <si>
    <t>C.G.</t>
  </si>
  <si>
    <t>FOTOS, INFORMES DE GESTIÓN Y FICHAS DE REPORTE SOCIOECONOMICO</t>
  </si>
  <si>
    <t>SECRETARIA DE PLANEACION</t>
  </si>
  <si>
    <t xml:space="preserve">EDWIN CUBILLOS </t>
  </si>
  <si>
    <t>A.M.</t>
  </si>
  <si>
    <t>ACTAS, BITACORAS, FOTOS, INFORMES DE SEGUIMIENTO</t>
  </si>
  <si>
    <t xml:space="preserve">TODAS LAS DEPENDENCIAS DE LA ADMINISTRACIÓN </t>
  </si>
  <si>
    <t>DRA. LINA MARIA CAMARGO Y DR. JOHN EDISON CARO TORRES</t>
  </si>
  <si>
    <t>A.M</t>
  </si>
  <si>
    <t xml:space="preserve">FOTOS, INFORMES DE GESTIÓN Y DOCUMENTOS DE ESTRATEGIA </t>
  </si>
  <si>
    <t>SEC. DE PLANEACION</t>
  </si>
  <si>
    <t xml:space="preserve">DRA. LINA MARIA CAMARGO </t>
  </si>
  <si>
    <t>Archivo Magnetico</t>
  </si>
  <si>
    <t>C.G. Y A.M.</t>
  </si>
  <si>
    <t xml:space="preserve">ACTAS Y FOTOS </t>
  </si>
  <si>
    <t>SEC. PLANEACION</t>
  </si>
  <si>
    <t xml:space="preserve">ARQ. CLAUDIA NUÑEZ Y DRA. LINA CAMARGO </t>
  </si>
  <si>
    <t>DRA. LINA CAMARGO</t>
  </si>
  <si>
    <t>A.M. OTROS MUNICIPIOS</t>
  </si>
  <si>
    <t>FOTOS, INFORMES DE GESTIÓN</t>
  </si>
  <si>
    <t xml:space="preserve">SEC. PLANEACION </t>
  </si>
  <si>
    <t>identificacvion predios objeto a plusvalia</t>
  </si>
  <si>
    <t xml:space="preserve">avaluos de los predios identificados </t>
  </si>
  <si>
    <t xml:space="preserve">liquidacion de predios </t>
  </si>
  <si>
    <t>VALOR  EJECUTADO INDICADOR PRODUCTO 1ª TRIMESTRE 2013</t>
  </si>
  <si>
    <t>VALOR  EJECUTADO INDICADOR PRODUCTO 2ª TRIMESTRE 2013</t>
  </si>
  <si>
    <t>VALOR  EJECUTADO INDICADOR PRODUCTO 3ª TRIMESTRE 2013</t>
  </si>
  <si>
    <t>VALOR EJECUTADO INDICADOR PRODUCTO 4ª TRIMESTRE 2013</t>
  </si>
  <si>
    <t>VALOR EJECUTADO INDICADOR PRODUCTO  2013</t>
  </si>
  <si>
    <t>VALOR PROGRAMADO INDICADOR PRODUCTO  2013</t>
  </si>
  <si>
    <t>VALOR DEL INDICADOR DE RESULTADO VIGENCIA 2013</t>
  </si>
  <si>
    <t>META RESULTADO ALCANZADA3ª TRIMESTRE 2013</t>
  </si>
  <si>
    <t>META RESULTADO ALCANZADA 4ª TRIMESTRE 2013</t>
  </si>
  <si>
    <t>META RESULTADO ALCANZADA 2013</t>
  </si>
  <si>
    <t>PLAN DE ACCION SECRETARIA DE PLANEACION</t>
  </si>
  <si>
    <t xml:space="preserve">1. REALIZAR LA IMPLEMENTACIÓN DEL SSEPI </t>
  </si>
  <si>
    <t>2. REALIZAR LA IMPLEMENTACIÓN DEL MANUAL (1 MANIUAL) DE PROCESOS DE B.P.P.I.M.</t>
  </si>
  <si>
    <t>2. FORMULACIÓN DEL PLAN ESTADISTICO DEL MUNICIPIO DE MOSQUERA</t>
  </si>
  <si>
    <t>1. ELABORACION DE PLAN DE TRABAJO  DE LEVANTAMIENTO DE INFORMACIÓN ESTADISTICA</t>
  </si>
  <si>
    <t xml:space="preserve">AM, CG </t>
  </si>
  <si>
    <t xml:space="preserve">1. ELABORACIÓN Y RADICACIÓN DE PROYECTOS DE COOPERACIÓN INTERNACIONAL </t>
  </si>
  <si>
    <t xml:space="preserve">1. REALIZAR LAS ACCIONES DE RECOLECCIÓN DE LA INFORMACIÓN DE LA FICHA DE CLASIFICACIÓN SOCIOECONOMICA PARA VINCULAR A 10.000 PERSONAS PARA LA VIGENCIA 2012 A LA  BASE DE DATOS DEL  SISBEN </t>
  </si>
  <si>
    <t>1. ELABORACION DE LOS INFORMES DE SEGUIMIENTO Y EVALUACIÓN DEL PLAN DE DESARROLLO 2012 - 2015</t>
  </si>
  <si>
    <t xml:space="preserve">REALIZAR LA COORDINACIÓN DE 08 ESPACIOS  REFLEXIVOS PARA LA ADMINISTRACIÓN MUNICIPAL  </t>
  </si>
  <si>
    <t>Hábitat en Mosquera</t>
  </si>
  <si>
    <t>PLANES Y PROYECTOS PARA LA ADQUISICION Y /O CONSTRUCCION DE VIVIENDA DE INTERES PRIORIDAD PARA LA POBLACION MOSQUERUNA DE ALTO GRADO DE VULNERABILIDAD</t>
  </si>
  <si>
    <t>Ferias</t>
  </si>
  <si>
    <t>Realizar cuatro (4) Ferias Inmobiliaria durante el cuatrienio 2012-2015, con el fin de generar oferta de vivienda y dar a conocer a la población del municipio de Mosquera los proyectos existentes.</t>
  </si>
  <si>
    <t>Ferias Inmobiliarias</t>
  </si>
  <si>
    <r>
      <t xml:space="preserve">(Martha Elizabeth Becerra Abril) Secretaria de Planeación. </t>
    </r>
    <r>
      <rPr>
        <b/>
        <sz val="10"/>
        <rFont val="Arial"/>
        <family val="2"/>
      </rPr>
      <t>(Mario Correa Sarmiento) Profesional Universitario</t>
    </r>
  </si>
  <si>
    <t>VIVIENDA EN MARCHA</t>
  </si>
  <si>
    <t>Beneficiar a 500 familias con el mejoramiento de las condiciones de vida y de hábitat en el Municipio de Mosquera</t>
  </si>
  <si>
    <t>Familias Mosquerunas con Mejores Condiciones de Vida y Hábitat</t>
  </si>
  <si>
    <t>SUBSIDIOS PARA REUBICACION DE VIVIENDA ASENTADAS EN ZONAS DE ALTO RIESGO  EN LOS SECTORES DE PORVENIR Y PLANADAS DEL MUNICIPIO DE MSOQUERA</t>
  </si>
  <si>
    <t>Estudios - Diseños - Socialización - Proceso Contractual - Construcción - Reasentamiento</t>
  </si>
  <si>
    <t>Diseñar y gestionar en el cuatrienio, un (1) proyecto de reubicación para las familias en Zona de Alto Riesgo atendiendo principalmente a las familias de los sectores Porvenir y Sabana del Municipio de Mosquera</t>
  </si>
  <si>
    <t>Proyecto de Reubicación familias en zonas de Alto Riesgo</t>
  </si>
  <si>
    <t>150 familias C.G.</t>
  </si>
  <si>
    <t>Terreno - carta de Intención - Estudio Socoeconomico - Avaluos - Diponibilidad de Acueducto y Alcantarillado - Estudio de Suelos y Asignación de Recursos</t>
  </si>
  <si>
    <t>Corporación Autonoma Regional CAR</t>
  </si>
  <si>
    <t>Identificación - Postulación - Asignación</t>
  </si>
  <si>
    <t>Gestionar en el cuatrienio, los recursos necesarios para 60 subsidios para las familias que se encuentran en zona de alto riesgo en el municipio de Mosquera</t>
  </si>
  <si>
    <t>Subsidios para reubicación de familias ubicadas en zonas de alto riesgo</t>
  </si>
  <si>
    <t>60 familias C.G.</t>
  </si>
  <si>
    <t>Resolución de Asignación y certificación CAR</t>
  </si>
  <si>
    <t>(Martha Elizabeth Becerra Abril) Secretaria de Planeación. (Mario Correa Sarmiento) Profesional Universitario</t>
  </si>
  <si>
    <t>Estudio - Convocatoria y Promoción - Postulación - Asiganación - Proceso Contractual - Construcción - Escrituración - Entrega de Unidades de Vivienda</t>
  </si>
  <si>
    <t>Diseñar y Gestionar un Proyecto con 500 (Un Proyecto)  Unidades de Vivienda de Interés Prioritario durante el cuatrienio para la población mosqueruna, atendiendo principalmente a las familias en condición de vulnerabilidad.</t>
  </si>
  <si>
    <t>Proyecto de interes prioritario durante el cuatrienio (Viviendas de Interés Prioritario Construidas)</t>
  </si>
  <si>
    <t>500 familias C.G.</t>
  </si>
  <si>
    <t>Registro Fotografico - Soporte Contractual y Relación de Postulantes</t>
  </si>
  <si>
    <t>Secretaria de Infraestructura y Servicios Publicos Oficina Asesora Juriodica</t>
  </si>
  <si>
    <t xml:space="preserve">SUBSIDIOS PARA MEJORAMIENTO DE VIVIENDA DE INTERES SOCIAL PARA POBLACION NO VINCULADA A CAJAS  DE COMPENSACION FAMILIAR, CON EL FIN DE GARANTIZAR MEJORES CONDICIONES HABITACIONALES CUALITATIVAS </t>
  </si>
  <si>
    <t>Convocatoria - Levantamiento Arquitectonico - Asignación - Proceso Contractual de los Mejoramientos</t>
  </si>
  <si>
    <t>Realizar un (1) Plan de Mejoramiento de Vivienda para la población no vinculada a cajas de compensación familiar ni a subsidios para la compra de la unidades habitacionales.</t>
  </si>
  <si>
    <t>Números Planes de Mejoramiento de Vivienda</t>
  </si>
  <si>
    <t>200 Residentes C.G.</t>
  </si>
  <si>
    <t>PLAN DE ACCION SECRETARIA DE HACIENDA</t>
  </si>
  <si>
    <t>VIVIENDA</t>
  </si>
  <si>
    <t>EJECUCION  1 TRIMESTRE</t>
  </si>
  <si>
    <t>EJECUCION  2TRIMESTRE</t>
  </si>
  <si>
    <t>META RESULTADO ALCANZADA1ª TRIMESTRE 2013</t>
  </si>
  <si>
    <t>META RESULTADO ALCANZADA2ª TRIMESTRE 2013</t>
  </si>
  <si>
    <t>2. ASESORAR A  MUNICIPIOS DE SABANA OCCIDENTE EN BPPIM</t>
  </si>
  <si>
    <t xml:space="preserve">Esrudio de implementación </t>
  </si>
  <si>
    <t xml:space="preserve">Proyecto de desarrollo 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</si>
</sst>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%"/>
    <numFmt numFmtId="173" formatCode="[$$-240A]\ #,##0"/>
    <numFmt numFmtId="174" formatCode="_ * #,##0.00_ ;_ * \-#,##0.00_ ;_ * &quot;-&quot;??_ ;_ @_ "/>
    <numFmt numFmtId="175" formatCode="#,##0_ ;\-#,##0\ "/>
    <numFmt numFmtId="176" formatCode="0.0%"/>
    <numFmt numFmtId="177" formatCode="_ * #,##0_ ;_ * \-#,##0_ ;_ * &quot;-&quot;??_ ;_ @_ "/>
    <numFmt numFmtId="178" formatCode="_ * #,##0_ ;_ * \-#,##0_ ;_ * &quot;-&quot;_ ;_ @_ "/>
    <numFmt numFmtId="179" formatCode="[$$-240A]\ #,##0.0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"/>
      <family val="0"/>
    </font>
    <font>
      <sz val="10"/>
      <name val="Arial 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6"/>
      <name val="MS Reference Sans Serif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Arial"/>
      <family val="2"/>
    </font>
    <font>
      <sz val="10"/>
      <color theme="1" tint="0.04998999834060669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600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0" fillId="0" borderId="4" applyBorder="0" applyAlignment="0">
      <protection/>
    </xf>
    <xf numFmtId="176" fontId="0" fillId="0" borderId="4" applyBorder="0" applyAlignment="0">
      <protection/>
    </xf>
    <xf numFmtId="176" fontId="0" fillId="0" borderId="4" applyBorder="0" applyAlignment="0">
      <protection/>
    </xf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17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Alignment="0">
      <protection/>
    </xf>
    <xf numFmtId="0" fontId="6" fillId="0" borderId="0">
      <alignment/>
      <protection/>
    </xf>
    <xf numFmtId="0" fontId="4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0" fillId="0" borderId="0" applyAlignment="0">
      <protection/>
    </xf>
    <xf numFmtId="176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38" fillId="0" borderId="9" applyNumberFormat="0" applyFill="0" applyAlignment="0" applyProtection="0"/>
    <xf numFmtId="0" fontId="48" fillId="0" borderId="10" applyNumberFormat="0" applyFill="0" applyAlignment="0" applyProtection="0"/>
  </cellStyleXfs>
  <cellXfs count="163">
    <xf numFmtId="0" fontId="0" fillId="0" borderId="0" xfId="0" applyFont="1" applyAlignment="1">
      <alignment/>
    </xf>
    <xf numFmtId="172" fontId="3" fillId="0" borderId="11" xfId="71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4" fontId="3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3" fontId="49" fillId="0" borderId="0" xfId="5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73" fontId="29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49" fillId="33" borderId="0" xfId="0" applyFont="1" applyFill="1" applyAlignment="1">
      <alignment horizontal="center" vertical="center"/>
    </xf>
    <xf numFmtId="0" fontId="50" fillId="15" borderId="11" xfId="0" applyFont="1" applyFill="1" applyBorder="1" applyAlignment="1">
      <alignment horizontal="center" vertical="center" wrapText="1"/>
    </xf>
    <xf numFmtId="0" fontId="10" fillId="0" borderId="0" xfId="61" applyFont="1" applyBorder="1" applyAlignment="1">
      <alignment vertical="center" wrapText="1"/>
      <protection/>
    </xf>
    <xf numFmtId="0" fontId="5" fillId="0" borderId="12" xfId="62" applyFont="1" applyFill="1" applyBorder="1" applyAlignment="1">
      <alignment horizontal="center" vertical="center" wrapText="1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177" fontId="5" fillId="0" borderId="13" xfId="54" applyNumberFormat="1" applyFont="1" applyFill="1" applyBorder="1" applyAlignment="1">
      <alignment horizontal="center" vertical="center" wrapText="1"/>
    </xf>
    <xf numFmtId="177" fontId="5" fillId="0" borderId="14" xfId="54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9" fontId="0" fillId="0" borderId="11" xfId="0" applyNumberFormat="1" applyBorder="1" applyAlignment="1">
      <alignment horizontal="center" vertical="center" wrapText="1"/>
    </xf>
    <xf numFmtId="179" fontId="0" fillId="0" borderId="15" xfId="0" applyNumberFormat="1" applyBorder="1" applyAlignment="1">
      <alignment horizontal="center" vertical="top" wrapText="1"/>
    </xf>
    <xf numFmtId="179" fontId="0" fillId="0" borderId="15" xfId="0" applyNumberFormat="1" applyBorder="1" applyAlignment="1">
      <alignment horizontal="center" vertical="center" wrapText="1"/>
    </xf>
    <xf numFmtId="9" fontId="3" fillId="0" borderId="11" xfId="7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173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73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3" fillId="0" borderId="11" xfId="71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9" fontId="0" fillId="0" borderId="20" xfId="0" applyNumberFormat="1" applyBorder="1" applyAlignment="1">
      <alignment horizontal="center" vertical="center" wrapText="1"/>
    </xf>
    <xf numFmtId="179" fontId="0" fillId="0" borderId="23" xfId="0" applyNumberFormat="1" applyBorder="1" applyAlignment="1">
      <alignment horizontal="center" vertical="center" wrapText="1"/>
    </xf>
    <xf numFmtId="4" fontId="30" fillId="34" borderId="11" xfId="0" applyNumberFormat="1" applyFont="1" applyFill="1" applyBorder="1" applyAlignment="1" applyProtection="1">
      <alignment horizontal="center" vertical="center" textRotation="90" wrapText="1"/>
      <protection/>
    </xf>
    <xf numFmtId="4" fontId="30" fillId="35" borderId="11" xfId="0" applyNumberFormat="1" applyFont="1" applyFill="1" applyBorder="1" applyAlignment="1" applyProtection="1">
      <alignment horizontal="center" vertical="center" textRotation="90" wrapText="1"/>
      <protection/>
    </xf>
    <xf numFmtId="4" fontId="30" fillId="19" borderId="11" xfId="0" applyNumberFormat="1" applyFont="1" applyFill="1" applyBorder="1" applyAlignment="1" applyProtection="1">
      <alignment horizontal="center" vertical="center" textRotation="90" wrapText="1"/>
      <protection/>
    </xf>
    <xf numFmtId="0" fontId="50" fillId="16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9" fontId="3" fillId="0" borderId="13" xfId="71" applyFont="1" applyFill="1" applyBorder="1" applyAlignment="1">
      <alignment horizontal="center" vertical="center" wrapText="1"/>
    </xf>
    <xf numFmtId="0" fontId="6" fillId="0" borderId="13" xfId="80" applyFont="1" applyFill="1" applyBorder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 wrapText="1"/>
    </xf>
    <xf numFmtId="9" fontId="3" fillId="0" borderId="13" xfId="71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80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9" fontId="3" fillId="0" borderId="11" xfId="71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10" fontId="3" fillId="0" borderId="11" xfId="7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7" xfId="8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9" fontId="3" fillId="0" borderId="17" xfId="71" applyFont="1" applyFill="1" applyBorder="1" applyAlignment="1">
      <alignment horizontal="center" vertical="center" wrapText="1"/>
    </xf>
    <xf numFmtId="174" fontId="4" fillId="0" borderId="17" xfId="0" applyNumberFormat="1" applyFont="1" applyFill="1" applyBorder="1" applyAlignment="1">
      <alignment horizontal="center" vertical="center" wrapText="1"/>
    </xf>
    <xf numFmtId="0" fontId="51" fillId="0" borderId="17" xfId="0" applyNumberFormat="1" applyFont="1" applyFill="1" applyBorder="1" applyAlignment="1">
      <alignment horizontal="center" vertical="center" wrapText="1"/>
    </xf>
    <xf numFmtId="9" fontId="3" fillId="0" borderId="17" xfId="71" applyNumberFormat="1" applyFont="1" applyFill="1" applyBorder="1" applyAlignment="1">
      <alignment horizontal="center" vertical="center" wrapText="1"/>
    </xf>
    <xf numFmtId="173" fontId="3" fillId="0" borderId="17" xfId="0" applyNumberFormat="1" applyFont="1" applyFill="1" applyBorder="1" applyAlignment="1">
      <alignment horizontal="center" vertical="center" wrapText="1"/>
    </xf>
    <xf numFmtId="0" fontId="50" fillId="15" borderId="20" xfId="0" applyFont="1" applyFill="1" applyBorder="1" applyAlignment="1">
      <alignment horizontal="center" vertical="center" wrapText="1"/>
    </xf>
    <xf numFmtId="4" fontId="30" fillId="34" borderId="20" xfId="0" applyNumberFormat="1" applyFont="1" applyFill="1" applyBorder="1" applyAlignment="1" applyProtection="1">
      <alignment horizontal="center" vertical="center" textRotation="90" wrapText="1"/>
      <protection/>
    </xf>
    <xf numFmtId="4" fontId="30" fillId="35" borderId="20" xfId="0" applyNumberFormat="1" applyFont="1" applyFill="1" applyBorder="1" applyAlignment="1" applyProtection="1">
      <alignment horizontal="center" vertical="center" textRotation="90" wrapText="1"/>
      <protection/>
    </xf>
    <xf numFmtId="4" fontId="30" fillId="19" borderId="20" xfId="0" applyNumberFormat="1" applyFont="1" applyFill="1" applyBorder="1" applyAlignment="1" applyProtection="1">
      <alignment horizontal="center" vertical="center" textRotation="90" wrapText="1"/>
      <protection/>
    </xf>
    <xf numFmtId="0" fontId="50" fillId="16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9" fontId="3" fillId="0" borderId="20" xfId="71" applyFont="1" applyFill="1" applyBorder="1" applyAlignment="1">
      <alignment horizontal="center" vertical="center" wrapText="1"/>
    </xf>
    <xf numFmtId="9" fontId="3" fillId="0" borderId="21" xfId="71" applyFont="1" applyFill="1" applyBorder="1" applyAlignment="1">
      <alignment horizontal="center" vertical="center" wrapText="1"/>
    </xf>
    <xf numFmtId="173" fontId="3" fillId="0" borderId="20" xfId="0" applyNumberFormat="1" applyFont="1" applyFill="1" applyBorder="1" applyAlignment="1">
      <alignment horizontal="center" vertical="center" wrapText="1"/>
    </xf>
    <xf numFmtId="173" fontId="3" fillId="0" borderId="24" xfId="0" applyNumberFormat="1" applyFont="1" applyFill="1" applyBorder="1" applyAlignment="1">
      <alignment horizontal="center" vertical="center" wrapText="1"/>
    </xf>
    <xf numFmtId="173" fontId="3" fillId="0" borderId="21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9" fontId="3" fillId="0" borderId="24" xfId="71" applyFont="1" applyFill="1" applyBorder="1" applyAlignment="1">
      <alignment horizontal="center" vertical="center" wrapText="1"/>
    </xf>
    <xf numFmtId="187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 horizontal="center" vertical="center" wrapText="1"/>
    </xf>
    <xf numFmtId="9" fontId="3" fillId="0" borderId="20" xfId="0" applyNumberFormat="1" applyFont="1" applyFill="1" applyBorder="1" applyAlignment="1">
      <alignment horizontal="center" vertical="center" wrapText="1"/>
    </xf>
    <xf numFmtId="9" fontId="3" fillId="0" borderId="24" xfId="0" applyNumberFormat="1" applyFont="1" applyFill="1" applyBorder="1" applyAlignment="1">
      <alignment horizontal="center" vertical="center" wrapText="1"/>
    </xf>
    <xf numFmtId="9" fontId="3" fillId="0" borderId="2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9" fontId="3" fillId="0" borderId="11" xfId="71" applyFont="1" applyFill="1" applyBorder="1" applyAlignment="1">
      <alignment horizontal="center" vertical="center" wrapText="1"/>
    </xf>
    <xf numFmtId="0" fontId="3" fillId="0" borderId="11" xfId="8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172" fontId="3" fillId="0" borderId="11" xfId="71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16" borderId="4" xfId="0" applyFont="1" applyFill="1" applyBorder="1" applyAlignment="1">
      <alignment horizontal="center" vertical="center" wrapText="1"/>
    </xf>
    <xf numFmtId="0" fontId="50" fillId="16" borderId="25" xfId="0" applyFont="1" applyFill="1" applyBorder="1" applyAlignment="1">
      <alignment horizontal="center" vertical="center" wrapText="1"/>
    </xf>
    <xf numFmtId="0" fontId="50" fillId="16" borderId="26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19" borderId="2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75" fontId="4" fillId="0" borderId="13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4" fillId="0" borderId="17" xfId="0" applyNumberFormat="1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175" fontId="4" fillId="0" borderId="1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51" fillId="0" borderId="16" xfId="0" applyNumberFormat="1" applyFont="1" applyFill="1" applyBorder="1" applyAlignment="1">
      <alignment horizontal="center" vertical="center" wrapText="1"/>
    </xf>
    <xf numFmtId="0" fontId="51" fillId="0" borderId="27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3" fillId="0" borderId="13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53" fillId="0" borderId="17" xfId="0" applyNumberFormat="1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1" fillId="0" borderId="17" xfId="0" applyNumberFormat="1" applyFont="1" applyFill="1" applyBorder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4" fontId="4" fillId="0" borderId="17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79" fontId="0" fillId="0" borderId="23" xfId="0" applyNumberFormat="1" applyBorder="1" applyAlignment="1">
      <alignment horizontal="center" vertical="center" wrapText="1"/>
    </xf>
    <xf numFmtId="179" fontId="0" fillId="0" borderId="28" xfId="0" applyNumberFormat="1" applyBorder="1" applyAlignment="1">
      <alignment horizontal="center" vertical="center" wrapText="1"/>
    </xf>
    <xf numFmtId="0" fontId="54" fillId="0" borderId="29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9" fontId="0" fillId="0" borderId="20" xfId="0" applyNumberFormat="1" applyBorder="1" applyAlignment="1">
      <alignment horizontal="center" vertical="center" wrapText="1"/>
    </xf>
    <xf numFmtId="179" fontId="0" fillId="0" borderId="18" xfId="0" applyNumberFormat="1" applyBorder="1" applyAlignment="1">
      <alignment horizontal="center" vertical="center" wrapTex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2" xfId="46"/>
    <cellStyle name="Estilo 2 2" xfId="47"/>
    <cellStyle name="Estilo 2 3" xfId="48"/>
    <cellStyle name="Incorrecto" xfId="49"/>
    <cellStyle name="Comma" xfId="50"/>
    <cellStyle name="Comma [0]" xfId="51"/>
    <cellStyle name="Millares 2" xfId="52"/>
    <cellStyle name="Millares 2 2" xfId="53"/>
    <cellStyle name="Millares 4" xfId="54"/>
    <cellStyle name="Currency" xfId="55"/>
    <cellStyle name="Currency [0]" xfId="56"/>
    <cellStyle name="Neutral" xfId="57"/>
    <cellStyle name="Normal 10" xfId="58"/>
    <cellStyle name="Normal 12" xfId="59"/>
    <cellStyle name="Normal 12 2" xfId="60"/>
    <cellStyle name="Normal 2" xfId="61"/>
    <cellStyle name="Normal 3" xfId="62"/>
    <cellStyle name="Normal 4" xfId="63"/>
    <cellStyle name="Normal 4 2" xfId="64"/>
    <cellStyle name="Normal 4 2 2" xfId="65"/>
    <cellStyle name="Normal 5" xfId="66"/>
    <cellStyle name="Normal 5 2" xfId="67"/>
    <cellStyle name="Normal 6" xfId="68"/>
    <cellStyle name="Normal 7" xfId="69"/>
    <cellStyle name="Notas" xfId="70"/>
    <cellStyle name="Percent" xfId="71"/>
    <cellStyle name="Porcentual 19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571500</xdr:colOff>
      <xdr:row>2</xdr:row>
      <xdr:rowOff>114300</xdr:rowOff>
    </xdr:from>
    <xdr:to>
      <xdr:col>10</xdr:col>
      <xdr:colOff>571500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30450" y="40005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685800</xdr:colOff>
      <xdr:row>3</xdr:row>
      <xdr:rowOff>114300</xdr:rowOff>
    </xdr:from>
    <xdr:to>
      <xdr:col>16</xdr:col>
      <xdr:colOff>447675</xdr:colOff>
      <xdr:row>6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73875" y="542925"/>
          <a:ext cx="2905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628650</xdr:colOff>
      <xdr:row>2</xdr:row>
      <xdr:rowOff>66675</xdr:rowOff>
    </xdr:from>
    <xdr:to>
      <xdr:col>11</xdr:col>
      <xdr:colOff>247650</xdr:colOff>
      <xdr:row>5</xdr:row>
      <xdr:rowOff>104775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87600" y="352425"/>
          <a:ext cx="1447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152400</xdr:rowOff>
    </xdr:from>
    <xdr:to>
      <xdr:col>1</xdr:col>
      <xdr:colOff>1476375</xdr:colOff>
      <xdr:row>4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42900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2</xdr:row>
      <xdr:rowOff>9525</xdr:rowOff>
    </xdr:from>
    <xdr:to>
      <xdr:col>9</xdr:col>
      <xdr:colOff>790575</xdr:colOff>
      <xdr:row>4</xdr:row>
      <xdr:rowOff>57150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06100" y="390525"/>
          <a:ext cx="4105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AZ58"/>
  <sheetViews>
    <sheetView showGridLines="0" tabSelected="1" zoomScale="66" zoomScaleNormal="66" zoomScaleSheetLayoutView="4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63" sqref="F63"/>
    </sheetView>
  </sheetViews>
  <sheetFormatPr defaultColWidth="13.7109375" defaultRowHeight="15"/>
  <cols>
    <col min="1" max="1" width="9.140625" style="7" customWidth="1"/>
    <col min="2" max="2" width="21.7109375" style="7" customWidth="1"/>
    <col min="3" max="3" width="25.57421875" style="7" customWidth="1"/>
    <col min="4" max="4" width="29.28125" style="7" customWidth="1"/>
    <col min="5" max="5" width="26.00390625" style="7" customWidth="1"/>
    <col min="6" max="7" width="15.421875" style="7" customWidth="1"/>
    <col min="8" max="8" width="16.140625" style="7" customWidth="1"/>
    <col min="9" max="9" width="20.00390625" style="7" customWidth="1"/>
    <col min="10" max="10" width="38.140625" style="7" customWidth="1"/>
    <col min="11" max="11" width="27.421875" style="7" customWidth="1"/>
    <col min="12" max="12" width="19.421875" style="7" customWidth="1"/>
    <col min="13" max="13" width="19.57421875" style="7" customWidth="1"/>
    <col min="14" max="16" width="15.7109375" style="7" customWidth="1"/>
    <col min="17" max="17" width="18.421875" style="7" customWidth="1"/>
    <col min="18" max="18" width="19.421875" style="7" customWidth="1"/>
    <col min="19" max="19" width="16.7109375" style="7" customWidth="1"/>
    <col min="20" max="21" width="9.8515625" style="7" bestFit="1" customWidth="1"/>
    <col min="22" max="25" width="5.57421875" style="7" bestFit="1" customWidth="1"/>
    <col min="26" max="29" width="4.140625" style="7" bestFit="1" customWidth="1"/>
    <col min="30" max="31" width="7.7109375" style="7" bestFit="1" customWidth="1"/>
    <col min="32" max="33" width="9.8515625" style="7" bestFit="1" customWidth="1"/>
    <col min="34" max="34" width="9.421875" style="7" bestFit="1" customWidth="1"/>
    <col min="35" max="35" width="5.57421875" style="7" bestFit="1" customWidth="1"/>
    <col min="36" max="36" width="9.421875" style="7" bestFit="1" customWidth="1"/>
    <col min="37" max="37" width="10.57421875" style="7" customWidth="1"/>
    <col min="38" max="38" width="15.8515625" style="7" customWidth="1"/>
    <col min="39" max="39" width="14.140625" style="7" customWidth="1"/>
    <col min="40" max="40" width="21.8515625" style="7" customWidth="1"/>
    <col min="41" max="41" width="14.140625" style="7" customWidth="1"/>
    <col min="42" max="42" width="17.57421875" style="7" customWidth="1"/>
    <col min="43" max="43" width="13.7109375" style="7" customWidth="1"/>
    <col min="44" max="44" width="13.140625" style="7" customWidth="1"/>
    <col min="45" max="45" width="10.7109375" style="7" customWidth="1"/>
    <col min="46" max="46" width="12.57421875" style="7" customWidth="1"/>
    <col min="47" max="49" width="12.140625" style="7" customWidth="1"/>
    <col min="50" max="50" width="13.421875" style="7" customWidth="1"/>
    <col min="51" max="51" width="12.7109375" style="7" customWidth="1"/>
    <col min="52" max="52" width="13.00390625" style="7" customWidth="1"/>
    <col min="53" max="203" width="9.140625" style="7" customWidth="1"/>
    <col min="204" max="204" width="21.7109375" style="7" customWidth="1"/>
    <col min="205" max="205" width="14.140625" style="7" customWidth="1"/>
    <col min="206" max="206" width="25.57421875" style="7" customWidth="1"/>
    <col min="207" max="207" width="14.28125" style="7" customWidth="1"/>
    <col min="208" max="208" width="18.7109375" style="7" customWidth="1"/>
    <col min="209" max="209" width="8.57421875" style="7" bestFit="1" customWidth="1"/>
    <col min="210" max="210" width="21.421875" style="7" customWidth="1"/>
    <col min="211" max="211" width="14.28125" style="7" bestFit="1" customWidth="1"/>
    <col min="212" max="212" width="15.421875" style="7" customWidth="1"/>
    <col min="213" max="219" width="13.00390625" style="7" customWidth="1"/>
    <col min="220" max="220" width="20.00390625" style="7" customWidth="1"/>
    <col min="221" max="221" width="7.421875" style="7" bestFit="1" customWidth="1"/>
    <col min="222" max="222" width="12.57421875" style="7" bestFit="1" customWidth="1"/>
    <col min="223" max="223" width="46.28125" style="7" customWidth="1"/>
    <col min="224" max="224" width="27.421875" style="7" customWidth="1"/>
    <col min="225" max="225" width="19.421875" style="7" customWidth="1"/>
    <col min="226" max="226" width="19.57421875" style="7" bestFit="1" customWidth="1"/>
    <col min="227" max="227" width="19.57421875" style="7" customWidth="1"/>
    <col min="228" max="228" width="22.28125" style="7" customWidth="1"/>
    <col min="229" max="229" width="15.57421875" style="7" customWidth="1"/>
    <col min="230" max="230" width="16.00390625" style="7" customWidth="1"/>
    <col min="231" max="231" width="16.7109375" style="7" bestFit="1" customWidth="1"/>
    <col min="232" max="233" width="13.7109375" style="7" customWidth="1"/>
    <col min="234" max="234" width="16.7109375" style="7" bestFit="1" customWidth="1"/>
    <col min="235" max="236" width="13.7109375" style="7" customWidth="1"/>
    <col min="237" max="237" width="16.7109375" style="7" bestFit="1" customWidth="1"/>
    <col min="238" max="239" width="13.7109375" style="7" customWidth="1"/>
    <col min="240" max="240" width="16.7109375" style="7" bestFit="1" customWidth="1"/>
    <col min="241" max="242" width="13.7109375" style="7" customWidth="1"/>
    <col min="243" max="243" width="30.421875" style="7" customWidth="1"/>
    <col min="244" max="245" width="15.7109375" style="7" customWidth="1"/>
    <col min="246" max="246" width="13.7109375" style="7" customWidth="1"/>
    <col min="247" max="248" width="16.57421875" style="7" bestFit="1" customWidth="1"/>
    <col min="249" max="249" width="16.28125" style="7" bestFit="1" customWidth="1"/>
    <col min="250" max="250" width="15.421875" style="7" customWidth="1"/>
    <col min="251" max="251" width="15.00390625" style="7" customWidth="1"/>
    <col min="252" max="252" width="11.8515625" style="7" customWidth="1"/>
    <col min="253" max="253" width="13.421875" style="7" customWidth="1"/>
    <col min="254" max="255" width="16.7109375" style="7" customWidth="1"/>
    <col min="256" max="16384" width="13.7109375" style="7" customWidth="1"/>
  </cols>
  <sheetData>
    <row r="1" s="8" customFormat="1" ht="11.25"/>
    <row r="2" spans="2:41" s="9" customFormat="1" ht="11.25">
      <c r="B2" s="10"/>
      <c r="D2" s="10"/>
      <c r="E2" s="10"/>
      <c r="F2" s="10"/>
      <c r="G2" s="10"/>
      <c r="H2" s="10"/>
      <c r="I2" s="10"/>
      <c r="J2" s="10"/>
      <c r="K2" s="116" t="s">
        <v>99</v>
      </c>
      <c r="L2" s="116"/>
      <c r="M2" s="116"/>
      <c r="N2" s="116"/>
      <c r="O2" s="116"/>
      <c r="P2" s="116"/>
      <c r="Q2" s="116"/>
      <c r="R2" s="116"/>
      <c r="S2" s="116"/>
      <c r="T2" s="116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2:41" s="9" customFormat="1" ht="11.25">
      <c r="B3" s="10"/>
      <c r="D3" s="10"/>
      <c r="E3" s="10"/>
      <c r="F3" s="10"/>
      <c r="G3" s="10"/>
      <c r="H3" s="10"/>
      <c r="I3" s="10"/>
      <c r="J3" s="10"/>
      <c r="K3" s="116" t="s">
        <v>290</v>
      </c>
      <c r="L3" s="116"/>
      <c r="M3" s="116"/>
      <c r="N3" s="116"/>
      <c r="O3" s="116"/>
      <c r="P3" s="116"/>
      <c r="Q3" s="116"/>
      <c r="R3" s="116"/>
      <c r="S3" s="116"/>
      <c r="T3" s="116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="8" customFormat="1" ht="11.25"/>
    <row r="5" spans="2:41" s="8" customFormat="1" ht="11.25">
      <c r="B5" s="117" t="s">
        <v>0</v>
      </c>
      <c r="C5" s="118"/>
      <c r="D5" s="118"/>
      <c r="E5" s="119"/>
      <c r="F5" s="117" t="s">
        <v>1</v>
      </c>
      <c r="G5" s="118"/>
      <c r="H5" s="119"/>
      <c r="AL5" s="10"/>
      <c r="AM5" s="10"/>
      <c r="AN5" s="10"/>
      <c r="AO5" s="10"/>
    </row>
    <row r="6" spans="2:41" s="8" customFormat="1" ht="11.25">
      <c r="B6" s="120" t="s">
        <v>126</v>
      </c>
      <c r="C6" s="121"/>
      <c r="D6" s="121"/>
      <c r="E6" s="122"/>
      <c r="F6" s="120" t="s">
        <v>16</v>
      </c>
      <c r="G6" s="121"/>
      <c r="H6" s="122"/>
      <c r="AL6" s="10"/>
      <c r="AM6" s="10"/>
      <c r="AN6" s="10"/>
      <c r="AO6" s="10"/>
    </row>
    <row r="7" spans="2:41" s="8" customFormat="1" ht="23.25" customHeight="1">
      <c r="B7" s="11"/>
      <c r="C7" s="12"/>
      <c r="D7" s="11"/>
      <c r="E7" s="12"/>
      <c r="F7" s="11"/>
      <c r="G7" s="12"/>
      <c r="H7" s="11"/>
      <c r="I7" s="11"/>
      <c r="J7" s="11"/>
      <c r="K7" s="11"/>
      <c r="L7" s="13"/>
      <c r="M7" s="14"/>
      <c r="N7" s="14"/>
      <c r="O7" s="14"/>
      <c r="P7" s="14"/>
      <c r="Q7" s="14"/>
      <c r="R7" s="14"/>
      <c r="S7" s="14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23" t="s">
        <v>100</v>
      </c>
      <c r="AM7" s="123"/>
      <c r="AN7" s="123"/>
      <c r="AO7" s="123"/>
    </row>
    <row r="8" spans="1:52" s="8" customFormat="1" ht="147.75" customHeight="1">
      <c r="A8" s="16">
        <v>1</v>
      </c>
      <c r="B8" s="17" t="s">
        <v>7</v>
      </c>
      <c r="C8" s="17" t="s">
        <v>12</v>
      </c>
      <c r="D8" s="17" t="s">
        <v>13</v>
      </c>
      <c r="E8" s="17" t="s">
        <v>101</v>
      </c>
      <c r="F8" s="17" t="s">
        <v>102</v>
      </c>
      <c r="G8" s="17" t="s">
        <v>103</v>
      </c>
      <c r="H8" s="17" t="s">
        <v>104</v>
      </c>
      <c r="I8" s="17" t="s">
        <v>105</v>
      </c>
      <c r="J8" s="17" t="s">
        <v>8</v>
      </c>
      <c r="K8" s="17" t="s">
        <v>9</v>
      </c>
      <c r="L8" s="17" t="s">
        <v>10</v>
      </c>
      <c r="M8" s="17" t="s">
        <v>11</v>
      </c>
      <c r="N8" s="17" t="s">
        <v>285</v>
      </c>
      <c r="O8" s="17" t="s">
        <v>280</v>
      </c>
      <c r="P8" s="17" t="s">
        <v>281</v>
      </c>
      <c r="Q8" s="17" t="s">
        <v>282</v>
      </c>
      <c r="R8" s="17" t="s">
        <v>283</v>
      </c>
      <c r="S8" s="17" t="s">
        <v>284</v>
      </c>
      <c r="T8" s="47" t="s">
        <v>106</v>
      </c>
      <c r="U8" s="48" t="s">
        <v>107</v>
      </c>
      <c r="V8" s="47" t="s">
        <v>108</v>
      </c>
      <c r="W8" s="48" t="s">
        <v>109</v>
      </c>
      <c r="X8" s="47" t="s">
        <v>110</v>
      </c>
      <c r="Y8" s="48" t="s">
        <v>111</v>
      </c>
      <c r="Z8" s="47" t="s">
        <v>112</v>
      </c>
      <c r="AA8" s="48" t="s">
        <v>113</v>
      </c>
      <c r="AB8" s="47" t="s">
        <v>114</v>
      </c>
      <c r="AC8" s="48" t="s">
        <v>115</v>
      </c>
      <c r="AD8" s="47" t="s">
        <v>116</v>
      </c>
      <c r="AE8" s="48" t="s">
        <v>117</v>
      </c>
      <c r="AF8" s="47" t="s">
        <v>118</v>
      </c>
      <c r="AG8" s="48" t="s">
        <v>119</v>
      </c>
      <c r="AH8" s="47" t="s">
        <v>120</v>
      </c>
      <c r="AI8" s="48" t="s">
        <v>121</v>
      </c>
      <c r="AJ8" s="47" t="s">
        <v>14</v>
      </c>
      <c r="AK8" s="48" t="s">
        <v>15</v>
      </c>
      <c r="AL8" s="49" t="s">
        <v>122</v>
      </c>
      <c r="AM8" s="49" t="s">
        <v>123</v>
      </c>
      <c r="AN8" s="49" t="s">
        <v>124</v>
      </c>
      <c r="AO8" s="49" t="s">
        <v>125</v>
      </c>
      <c r="AP8" s="50" t="s">
        <v>2</v>
      </c>
      <c r="AQ8" s="50" t="s">
        <v>3</v>
      </c>
      <c r="AR8" s="50" t="s">
        <v>4</v>
      </c>
      <c r="AS8" s="50" t="s">
        <v>5</v>
      </c>
      <c r="AT8" s="50" t="s">
        <v>6</v>
      </c>
      <c r="AU8" s="50" t="s">
        <v>286</v>
      </c>
      <c r="AV8" s="50" t="s">
        <v>287</v>
      </c>
      <c r="AW8" s="50" t="s">
        <v>288</v>
      </c>
      <c r="AX8" s="50" t="s">
        <v>287</v>
      </c>
      <c r="AY8" s="50" t="s">
        <v>288</v>
      </c>
      <c r="AZ8" s="50" t="s">
        <v>289</v>
      </c>
    </row>
    <row r="9" spans="2:52" s="5" customFormat="1" ht="63" customHeight="1">
      <c r="B9" s="95" t="s">
        <v>22</v>
      </c>
      <c r="C9" s="101"/>
      <c r="D9" s="94" t="s">
        <v>25</v>
      </c>
      <c r="E9" s="84" t="s">
        <v>291</v>
      </c>
      <c r="F9" s="84">
        <v>1</v>
      </c>
      <c r="G9" s="84"/>
      <c r="H9" s="84"/>
      <c r="I9" s="86">
        <f>+(G12+H12)/F9</f>
        <v>0</v>
      </c>
      <c r="J9" s="95" t="s">
        <v>23</v>
      </c>
      <c r="K9" s="95" t="s">
        <v>24</v>
      </c>
      <c r="L9" s="95">
        <v>0</v>
      </c>
      <c r="M9" s="95">
        <v>1</v>
      </c>
      <c r="N9" s="94">
        <v>1</v>
      </c>
      <c r="O9" s="93"/>
      <c r="P9" s="93"/>
      <c r="Q9" s="93"/>
      <c r="R9" s="93"/>
      <c r="S9" s="94"/>
      <c r="T9" s="88">
        <v>36000</v>
      </c>
      <c r="U9" s="88"/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f>+T9+V9+X9+Z9+AB9+AD9+AF9+AH9</f>
        <v>36000</v>
      </c>
      <c r="AK9" s="88">
        <f>+U9+W9+Y9+AA9+AC9+AE9+AG9+AI9</f>
        <v>0</v>
      </c>
      <c r="AL9" s="84" t="s">
        <v>255</v>
      </c>
      <c r="AM9" s="84"/>
      <c r="AN9" s="84" t="s">
        <v>276</v>
      </c>
      <c r="AO9" s="84" t="s">
        <v>137</v>
      </c>
      <c r="AP9" s="112" t="s">
        <v>17</v>
      </c>
      <c r="AQ9" s="96" t="s">
        <v>18</v>
      </c>
      <c r="AR9" s="96" t="s">
        <v>19</v>
      </c>
      <c r="AS9" s="105" t="s">
        <v>20</v>
      </c>
      <c r="AT9" s="105" t="s">
        <v>21</v>
      </c>
      <c r="AU9" s="105"/>
      <c r="AV9" s="105"/>
      <c r="AW9" s="105"/>
      <c r="AX9" s="105"/>
      <c r="AY9" s="105"/>
      <c r="AZ9" s="105"/>
    </row>
    <row r="10" spans="2:52" s="5" customFormat="1" ht="12.75">
      <c r="B10" s="95"/>
      <c r="C10" s="103"/>
      <c r="D10" s="94"/>
      <c r="E10" s="91"/>
      <c r="F10" s="91"/>
      <c r="G10" s="91"/>
      <c r="H10" s="91"/>
      <c r="I10" s="92"/>
      <c r="J10" s="95"/>
      <c r="K10" s="95"/>
      <c r="L10" s="95"/>
      <c r="M10" s="95"/>
      <c r="N10" s="94"/>
      <c r="O10" s="93"/>
      <c r="P10" s="93"/>
      <c r="Q10" s="93"/>
      <c r="R10" s="93"/>
      <c r="S10" s="94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91"/>
      <c r="AM10" s="91"/>
      <c r="AN10" s="91"/>
      <c r="AO10" s="91"/>
      <c r="AP10" s="113"/>
      <c r="AQ10" s="97"/>
      <c r="AR10" s="97"/>
      <c r="AS10" s="106"/>
      <c r="AT10" s="106"/>
      <c r="AU10" s="106"/>
      <c r="AV10" s="106"/>
      <c r="AW10" s="106"/>
      <c r="AX10" s="106"/>
      <c r="AY10" s="106"/>
      <c r="AZ10" s="106"/>
    </row>
    <row r="11" spans="2:52" s="5" customFormat="1" ht="12.75">
      <c r="B11" s="95"/>
      <c r="C11" s="103"/>
      <c r="D11" s="94"/>
      <c r="E11" s="91"/>
      <c r="F11" s="91"/>
      <c r="G11" s="91"/>
      <c r="H11" s="91"/>
      <c r="I11" s="92"/>
      <c r="J11" s="95"/>
      <c r="K11" s="95"/>
      <c r="L11" s="95"/>
      <c r="M11" s="95"/>
      <c r="N11" s="94"/>
      <c r="O11" s="93"/>
      <c r="P11" s="93"/>
      <c r="Q11" s="93"/>
      <c r="R11" s="93"/>
      <c r="S11" s="94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91"/>
      <c r="AM11" s="91"/>
      <c r="AN11" s="91"/>
      <c r="AO11" s="91"/>
      <c r="AP11" s="113"/>
      <c r="AQ11" s="97"/>
      <c r="AR11" s="97"/>
      <c r="AS11" s="106"/>
      <c r="AT11" s="106"/>
      <c r="AU11" s="106"/>
      <c r="AV11" s="106"/>
      <c r="AW11" s="106"/>
      <c r="AX11" s="106"/>
      <c r="AY11" s="106"/>
      <c r="AZ11" s="106"/>
    </row>
    <row r="12" spans="2:52" s="5" customFormat="1" ht="12.75">
      <c r="B12" s="95"/>
      <c r="C12" s="103"/>
      <c r="D12" s="94"/>
      <c r="E12" s="85"/>
      <c r="F12" s="85"/>
      <c r="G12" s="85"/>
      <c r="H12" s="85"/>
      <c r="I12" s="87"/>
      <c r="J12" s="95"/>
      <c r="K12" s="95"/>
      <c r="L12" s="95"/>
      <c r="M12" s="95"/>
      <c r="N12" s="94"/>
      <c r="O12" s="93"/>
      <c r="P12" s="93"/>
      <c r="Q12" s="93"/>
      <c r="R12" s="93"/>
      <c r="S12" s="94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91"/>
      <c r="AM12" s="91"/>
      <c r="AN12" s="91"/>
      <c r="AO12" s="91"/>
      <c r="AP12" s="113"/>
      <c r="AQ12" s="97"/>
      <c r="AR12" s="97"/>
      <c r="AS12" s="106"/>
      <c r="AT12" s="106"/>
      <c r="AU12" s="106"/>
      <c r="AV12" s="106"/>
      <c r="AW12" s="106"/>
      <c r="AX12" s="106"/>
      <c r="AY12" s="106"/>
      <c r="AZ12" s="106"/>
    </row>
    <row r="13" spans="2:52" s="5" customFormat="1" ht="66" customHeight="1">
      <c r="B13" s="95"/>
      <c r="C13" s="102"/>
      <c r="D13" s="94"/>
      <c r="E13" s="2" t="s">
        <v>292</v>
      </c>
      <c r="F13" s="2">
        <v>1</v>
      </c>
      <c r="G13" s="2"/>
      <c r="H13" s="2"/>
      <c r="I13" s="28">
        <f>+(G13+H13)/F13</f>
        <v>0</v>
      </c>
      <c r="J13" s="95"/>
      <c r="K13" s="95"/>
      <c r="L13" s="95"/>
      <c r="M13" s="95"/>
      <c r="N13" s="94"/>
      <c r="O13" s="93"/>
      <c r="P13" s="93"/>
      <c r="Q13" s="93"/>
      <c r="R13" s="93"/>
      <c r="S13" s="94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85"/>
      <c r="AM13" s="85"/>
      <c r="AN13" s="85"/>
      <c r="AO13" s="85"/>
      <c r="AP13" s="113"/>
      <c r="AQ13" s="97"/>
      <c r="AR13" s="97"/>
      <c r="AS13" s="106"/>
      <c r="AT13" s="106"/>
      <c r="AU13" s="106"/>
      <c r="AV13" s="106"/>
      <c r="AW13" s="106"/>
      <c r="AX13" s="106"/>
      <c r="AY13" s="106"/>
      <c r="AZ13" s="106"/>
    </row>
    <row r="14" spans="2:52" s="5" customFormat="1" ht="102" customHeight="1">
      <c r="B14" s="95"/>
      <c r="C14" s="101"/>
      <c r="D14" s="84" t="s">
        <v>28</v>
      </c>
      <c r="E14" s="2" t="s">
        <v>294</v>
      </c>
      <c r="F14" s="2">
        <v>1</v>
      </c>
      <c r="G14" s="2"/>
      <c r="H14" s="2"/>
      <c r="I14" s="28">
        <f>+(G14+H14)/F14</f>
        <v>0</v>
      </c>
      <c r="J14" s="96" t="s">
        <v>26</v>
      </c>
      <c r="K14" s="96" t="s">
        <v>27</v>
      </c>
      <c r="L14" s="96">
        <v>0</v>
      </c>
      <c r="M14" s="96">
        <v>1</v>
      </c>
      <c r="N14" s="84">
        <v>0.5</v>
      </c>
      <c r="O14" s="84"/>
      <c r="P14" s="84"/>
      <c r="Q14" s="84"/>
      <c r="R14" s="84"/>
      <c r="S14" s="84"/>
      <c r="T14" s="88">
        <v>0</v>
      </c>
      <c r="U14" s="88"/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f aca="true" t="shared" si="0" ref="AJ14:AJ55">+T14+V14+X14+Z14+AB14+AD14+AF14+AH14</f>
        <v>0</v>
      </c>
      <c r="AK14" s="88">
        <f aca="true" t="shared" si="1" ref="AK14:AK55">+U14+W14+Y14+AA14+AC14+AE14+AG14+AI14</f>
        <v>0</v>
      </c>
      <c r="AL14" s="84" t="s">
        <v>295</v>
      </c>
      <c r="AM14" s="84"/>
      <c r="AN14" s="84" t="s">
        <v>139</v>
      </c>
      <c r="AO14" s="84" t="s">
        <v>140</v>
      </c>
      <c r="AP14" s="113"/>
      <c r="AQ14" s="97"/>
      <c r="AR14" s="97"/>
      <c r="AS14" s="106"/>
      <c r="AT14" s="106"/>
      <c r="AU14" s="106"/>
      <c r="AV14" s="106"/>
      <c r="AW14" s="106"/>
      <c r="AX14" s="106"/>
      <c r="AY14" s="106"/>
      <c r="AZ14" s="106"/>
    </row>
    <row r="15" spans="2:52" s="5" customFormat="1" ht="105" customHeight="1">
      <c r="B15" s="95"/>
      <c r="C15" s="102"/>
      <c r="D15" s="85"/>
      <c r="E15" s="2" t="s">
        <v>293</v>
      </c>
      <c r="F15" s="2">
        <v>1</v>
      </c>
      <c r="G15" s="2"/>
      <c r="H15" s="2"/>
      <c r="I15" s="28">
        <f>+(G15+H15)/F15</f>
        <v>0</v>
      </c>
      <c r="J15" s="98"/>
      <c r="K15" s="98"/>
      <c r="L15" s="98"/>
      <c r="M15" s="98"/>
      <c r="N15" s="85"/>
      <c r="O15" s="85"/>
      <c r="P15" s="85"/>
      <c r="Q15" s="85"/>
      <c r="R15" s="85"/>
      <c r="S15" s="85"/>
      <c r="T15" s="90"/>
      <c r="U15" s="89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85"/>
      <c r="AM15" s="85"/>
      <c r="AN15" s="85"/>
      <c r="AO15" s="85"/>
      <c r="AP15" s="113"/>
      <c r="AQ15" s="97"/>
      <c r="AR15" s="97"/>
      <c r="AS15" s="106"/>
      <c r="AT15" s="106"/>
      <c r="AU15" s="106"/>
      <c r="AV15" s="106"/>
      <c r="AW15" s="106"/>
      <c r="AX15" s="106"/>
      <c r="AY15" s="106"/>
      <c r="AZ15" s="106"/>
    </row>
    <row r="16" spans="2:52" s="5" customFormat="1" ht="85.5" customHeight="1">
      <c r="B16" s="95"/>
      <c r="C16" s="101"/>
      <c r="D16" s="94" t="s">
        <v>31</v>
      </c>
      <c r="E16" s="84" t="s">
        <v>296</v>
      </c>
      <c r="F16" s="84">
        <v>1</v>
      </c>
      <c r="G16" s="84"/>
      <c r="H16" s="84"/>
      <c r="I16" s="86">
        <f>+(G16+H16)/F16</f>
        <v>0</v>
      </c>
      <c r="J16" s="95" t="s">
        <v>29</v>
      </c>
      <c r="K16" s="95" t="s">
        <v>30</v>
      </c>
      <c r="L16" s="95">
        <v>0</v>
      </c>
      <c r="M16" s="95">
        <v>1</v>
      </c>
      <c r="N16" s="94">
        <v>0.5</v>
      </c>
      <c r="O16" s="99"/>
      <c r="P16" s="99"/>
      <c r="Q16" s="99"/>
      <c r="R16" s="115"/>
      <c r="S16" s="94"/>
      <c r="T16" s="100">
        <v>25000</v>
      </c>
      <c r="U16" s="100"/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f t="shared" si="0"/>
        <v>25000</v>
      </c>
      <c r="AK16" s="100">
        <f t="shared" si="1"/>
        <v>0</v>
      </c>
      <c r="AL16" s="94" t="s">
        <v>256</v>
      </c>
      <c r="AM16" s="94" t="s">
        <v>138</v>
      </c>
      <c r="AN16" s="94" t="s">
        <v>139</v>
      </c>
      <c r="AO16" s="94" t="s">
        <v>137</v>
      </c>
      <c r="AP16" s="113"/>
      <c r="AQ16" s="97"/>
      <c r="AR16" s="97"/>
      <c r="AS16" s="106"/>
      <c r="AT16" s="106"/>
      <c r="AU16" s="106"/>
      <c r="AV16" s="106"/>
      <c r="AW16" s="106"/>
      <c r="AX16" s="106"/>
      <c r="AY16" s="106"/>
      <c r="AZ16" s="106"/>
    </row>
    <row r="17" spans="2:52" s="5" customFormat="1" ht="39" customHeight="1">
      <c r="B17" s="95"/>
      <c r="C17" s="103"/>
      <c r="D17" s="94"/>
      <c r="E17" s="91"/>
      <c r="F17" s="91"/>
      <c r="G17" s="91"/>
      <c r="H17" s="91"/>
      <c r="I17" s="92"/>
      <c r="J17" s="95"/>
      <c r="K17" s="95"/>
      <c r="L17" s="95"/>
      <c r="M17" s="95"/>
      <c r="N17" s="94"/>
      <c r="O17" s="99"/>
      <c r="P17" s="99"/>
      <c r="Q17" s="99"/>
      <c r="R17" s="115"/>
      <c r="S17" s="94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4"/>
      <c r="AM17" s="94"/>
      <c r="AN17" s="94"/>
      <c r="AO17" s="94"/>
      <c r="AP17" s="113"/>
      <c r="AQ17" s="97"/>
      <c r="AR17" s="97"/>
      <c r="AS17" s="106"/>
      <c r="AT17" s="106"/>
      <c r="AU17" s="106"/>
      <c r="AV17" s="106"/>
      <c r="AW17" s="106"/>
      <c r="AX17" s="106"/>
      <c r="AY17" s="106"/>
      <c r="AZ17" s="106"/>
    </row>
    <row r="18" spans="2:52" s="5" customFormat="1" ht="12.75">
      <c r="B18" s="95"/>
      <c r="C18" s="103"/>
      <c r="D18" s="94"/>
      <c r="E18" s="91"/>
      <c r="F18" s="91"/>
      <c r="G18" s="91"/>
      <c r="H18" s="91"/>
      <c r="I18" s="92"/>
      <c r="J18" s="95"/>
      <c r="K18" s="95"/>
      <c r="L18" s="95"/>
      <c r="M18" s="95"/>
      <c r="N18" s="94"/>
      <c r="O18" s="99"/>
      <c r="P18" s="99"/>
      <c r="Q18" s="99"/>
      <c r="R18" s="115"/>
      <c r="S18" s="94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4"/>
      <c r="AM18" s="94"/>
      <c r="AN18" s="94"/>
      <c r="AO18" s="94"/>
      <c r="AP18" s="113"/>
      <c r="AQ18" s="97"/>
      <c r="AR18" s="97"/>
      <c r="AS18" s="106"/>
      <c r="AT18" s="106"/>
      <c r="AU18" s="106"/>
      <c r="AV18" s="106"/>
      <c r="AW18" s="106"/>
      <c r="AX18" s="106"/>
      <c r="AY18" s="106"/>
      <c r="AZ18" s="106"/>
    </row>
    <row r="19" spans="2:52" s="5" customFormat="1" ht="21.75" customHeight="1">
      <c r="B19" s="95"/>
      <c r="C19" s="103"/>
      <c r="D19" s="94"/>
      <c r="E19" s="91"/>
      <c r="F19" s="91"/>
      <c r="G19" s="91"/>
      <c r="H19" s="91"/>
      <c r="I19" s="92"/>
      <c r="J19" s="95"/>
      <c r="K19" s="95"/>
      <c r="L19" s="95"/>
      <c r="M19" s="95"/>
      <c r="N19" s="94"/>
      <c r="O19" s="99"/>
      <c r="P19" s="99"/>
      <c r="Q19" s="99"/>
      <c r="R19" s="115"/>
      <c r="S19" s="94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94"/>
      <c r="AM19" s="94"/>
      <c r="AN19" s="94"/>
      <c r="AO19" s="94"/>
      <c r="AP19" s="113"/>
      <c r="AQ19" s="97"/>
      <c r="AR19" s="97"/>
      <c r="AS19" s="106"/>
      <c r="AT19" s="106"/>
      <c r="AU19" s="106"/>
      <c r="AV19" s="106"/>
      <c r="AW19" s="106"/>
      <c r="AX19" s="106"/>
      <c r="AY19" s="106"/>
      <c r="AZ19" s="106"/>
    </row>
    <row r="20" spans="2:52" s="5" customFormat="1" ht="29.25" customHeight="1">
      <c r="B20" s="95"/>
      <c r="C20" s="102"/>
      <c r="D20" s="94"/>
      <c r="E20" s="85"/>
      <c r="F20" s="85"/>
      <c r="G20" s="85"/>
      <c r="H20" s="85"/>
      <c r="I20" s="87"/>
      <c r="J20" s="95"/>
      <c r="K20" s="95"/>
      <c r="L20" s="95"/>
      <c r="M20" s="95"/>
      <c r="N20" s="94"/>
      <c r="O20" s="99"/>
      <c r="P20" s="99"/>
      <c r="Q20" s="99"/>
      <c r="R20" s="115"/>
      <c r="S20" s="94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4"/>
      <c r="AM20" s="94"/>
      <c r="AN20" s="94"/>
      <c r="AO20" s="94"/>
      <c r="AP20" s="113"/>
      <c r="AQ20" s="97"/>
      <c r="AR20" s="97"/>
      <c r="AS20" s="106"/>
      <c r="AT20" s="106"/>
      <c r="AU20" s="106"/>
      <c r="AV20" s="106"/>
      <c r="AW20" s="106"/>
      <c r="AX20" s="106"/>
      <c r="AY20" s="106"/>
      <c r="AZ20" s="106"/>
    </row>
    <row r="21" spans="2:52" s="5" customFormat="1" ht="150.75" customHeight="1">
      <c r="B21" s="95"/>
      <c r="C21" s="52"/>
      <c r="D21" s="2" t="s">
        <v>34</v>
      </c>
      <c r="E21" s="2" t="s">
        <v>297</v>
      </c>
      <c r="F21" s="2">
        <v>10000</v>
      </c>
      <c r="G21" s="2"/>
      <c r="H21" s="2"/>
      <c r="I21" s="28">
        <f>+(G21+H21)/F21</f>
        <v>0</v>
      </c>
      <c r="J21" s="3" t="s">
        <v>32</v>
      </c>
      <c r="K21" s="3" t="s">
        <v>33</v>
      </c>
      <c r="L21" s="29">
        <v>9000</v>
      </c>
      <c r="M21" s="29">
        <v>49000</v>
      </c>
      <c r="N21" s="29">
        <v>29503</v>
      </c>
      <c r="O21" s="29"/>
      <c r="P21" s="29"/>
      <c r="Q21" s="29"/>
      <c r="R21" s="1"/>
      <c r="S21" s="2"/>
      <c r="T21" s="4">
        <v>120000</v>
      </c>
      <c r="U21" s="4"/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f t="shared" si="0"/>
        <v>120000</v>
      </c>
      <c r="AK21" s="4">
        <f t="shared" si="1"/>
        <v>0</v>
      </c>
      <c r="AL21" s="2" t="s">
        <v>224</v>
      </c>
      <c r="AM21" s="2" t="s">
        <v>257</v>
      </c>
      <c r="AN21" s="2" t="s">
        <v>258</v>
      </c>
      <c r="AO21" s="2" t="s">
        <v>259</v>
      </c>
      <c r="AP21" s="113"/>
      <c r="AQ21" s="97"/>
      <c r="AR21" s="97"/>
      <c r="AS21" s="106"/>
      <c r="AT21" s="106"/>
      <c r="AU21" s="106"/>
      <c r="AV21" s="106"/>
      <c r="AW21" s="106"/>
      <c r="AX21" s="106"/>
      <c r="AY21" s="106"/>
      <c r="AZ21" s="106"/>
    </row>
    <row r="22" spans="2:52" s="5" customFormat="1" ht="105" customHeight="1">
      <c r="B22" s="95"/>
      <c r="C22" s="101"/>
      <c r="D22" s="94" t="s">
        <v>25</v>
      </c>
      <c r="E22" s="84" t="s">
        <v>298</v>
      </c>
      <c r="F22" s="84">
        <v>4</v>
      </c>
      <c r="G22" s="84"/>
      <c r="H22" s="84"/>
      <c r="I22" s="86">
        <f>+(G24+H24)/F22</f>
        <v>0</v>
      </c>
      <c r="J22" s="95" t="s">
        <v>35</v>
      </c>
      <c r="K22" s="95" t="s">
        <v>36</v>
      </c>
      <c r="L22" s="95">
        <v>0</v>
      </c>
      <c r="M22" s="95">
        <v>1</v>
      </c>
      <c r="N22" s="94">
        <v>1</v>
      </c>
      <c r="O22" s="99"/>
      <c r="P22" s="99"/>
      <c r="Q22" s="99"/>
      <c r="R22" s="115"/>
      <c r="S22" s="94"/>
      <c r="T22" s="100">
        <v>84000</v>
      </c>
      <c r="U22" s="100"/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0">
        <v>0</v>
      </c>
      <c r="AD22" s="100">
        <v>0</v>
      </c>
      <c r="AE22" s="100">
        <v>0</v>
      </c>
      <c r="AF22" s="100">
        <v>0</v>
      </c>
      <c r="AG22" s="100">
        <v>0</v>
      </c>
      <c r="AH22" s="100">
        <v>0</v>
      </c>
      <c r="AI22" s="100">
        <v>0</v>
      </c>
      <c r="AJ22" s="100">
        <f t="shared" si="0"/>
        <v>84000</v>
      </c>
      <c r="AK22" s="100">
        <f>+U22+W22+Y22+AA22+AC22+AE22+AG22+AI22</f>
        <v>0</v>
      </c>
      <c r="AL22" s="94" t="s">
        <v>260</v>
      </c>
      <c r="AM22" s="94" t="s">
        <v>261</v>
      </c>
      <c r="AN22" s="94" t="s">
        <v>262</v>
      </c>
      <c r="AO22" s="94" t="s">
        <v>263</v>
      </c>
      <c r="AP22" s="113"/>
      <c r="AQ22" s="97"/>
      <c r="AR22" s="97"/>
      <c r="AS22" s="106"/>
      <c r="AT22" s="106"/>
      <c r="AU22" s="106"/>
      <c r="AV22" s="106"/>
      <c r="AW22" s="106"/>
      <c r="AX22" s="106"/>
      <c r="AY22" s="106"/>
      <c r="AZ22" s="106"/>
    </row>
    <row r="23" spans="2:52" s="5" customFormat="1" ht="12.75">
      <c r="B23" s="95"/>
      <c r="C23" s="103"/>
      <c r="D23" s="94"/>
      <c r="E23" s="91"/>
      <c r="F23" s="91"/>
      <c r="G23" s="91"/>
      <c r="H23" s="91"/>
      <c r="I23" s="92"/>
      <c r="J23" s="95"/>
      <c r="K23" s="95"/>
      <c r="L23" s="95"/>
      <c r="M23" s="95"/>
      <c r="N23" s="94"/>
      <c r="O23" s="99"/>
      <c r="P23" s="99"/>
      <c r="Q23" s="99"/>
      <c r="R23" s="115"/>
      <c r="S23" s="94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4"/>
      <c r="AM23" s="94"/>
      <c r="AN23" s="94"/>
      <c r="AO23" s="94"/>
      <c r="AP23" s="113"/>
      <c r="AQ23" s="97"/>
      <c r="AR23" s="97"/>
      <c r="AS23" s="106"/>
      <c r="AT23" s="106"/>
      <c r="AU23" s="106"/>
      <c r="AV23" s="106"/>
      <c r="AW23" s="106"/>
      <c r="AX23" s="106"/>
      <c r="AY23" s="106"/>
      <c r="AZ23" s="106"/>
    </row>
    <row r="24" spans="2:52" s="5" customFormat="1" ht="74.25" customHeight="1">
      <c r="B24" s="95"/>
      <c r="C24" s="102"/>
      <c r="D24" s="94"/>
      <c r="E24" s="85"/>
      <c r="F24" s="85"/>
      <c r="G24" s="85"/>
      <c r="H24" s="85"/>
      <c r="I24" s="87"/>
      <c r="J24" s="95"/>
      <c r="K24" s="95"/>
      <c r="L24" s="95"/>
      <c r="M24" s="95"/>
      <c r="N24" s="94"/>
      <c r="O24" s="99"/>
      <c r="P24" s="99"/>
      <c r="Q24" s="99"/>
      <c r="R24" s="115"/>
      <c r="S24" s="94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94"/>
      <c r="AM24" s="94"/>
      <c r="AN24" s="94"/>
      <c r="AO24" s="94"/>
      <c r="AP24" s="113"/>
      <c r="AQ24" s="97"/>
      <c r="AR24" s="97"/>
      <c r="AS24" s="106"/>
      <c r="AT24" s="106"/>
      <c r="AU24" s="106"/>
      <c r="AV24" s="106"/>
      <c r="AW24" s="106"/>
      <c r="AX24" s="106"/>
      <c r="AY24" s="106"/>
      <c r="AZ24" s="106"/>
    </row>
    <row r="25" spans="2:52" s="5" customFormat="1" ht="117.75" customHeight="1">
      <c r="B25" s="95"/>
      <c r="C25" s="101"/>
      <c r="D25" s="94" t="s">
        <v>219</v>
      </c>
      <c r="E25" s="84" t="s">
        <v>299</v>
      </c>
      <c r="F25" s="84">
        <v>8</v>
      </c>
      <c r="G25" s="84"/>
      <c r="H25" s="84"/>
      <c r="I25" s="86">
        <f>+(G26+H26)/F25</f>
        <v>0</v>
      </c>
      <c r="J25" s="95" t="s">
        <v>37</v>
      </c>
      <c r="K25" s="95" t="s">
        <v>38</v>
      </c>
      <c r="L25" s="95">
        <v>0</v>
      </c>
      <c r="M25" s="95">
        <v>1</v>
      </c>
      <c r="N25" s="94">
        <v>1</v>
      </c>
      <c r="O25" s="99"/>
      <c r="P25" s="99"/>
      <c r="Q25" s="99"/>
      <c r="R25" s="94"/>
      <c r="S25" s="94"/>
      <c r="T25" s="100">
        <v>15000</v>
      </c>
      <c r="U25" s="100"/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0">
        <v>0</v>
      </c>
      <c r="AD25" s="100">
        <v>0</v>
      </c>
      <c r="AE25" s="100">
        <v>0</v>
      </c>
      <c r="AF25" s="100">
        <v>0</v>
      </c>
      <c r="AG25" s="100">
        <v>0</v>
      </c>
      <c r="AH25" s="100">
        <v>0</v>
      </c>
      <c r="AI25" s="100">
        <v>0</v>
      </c>
      <c r="AJ25" s="100">
        <f t="shared" si="0"/>
        <v>15000</v>
      </c>
      <c r="AK25" s="100">
        <f t="shared" si="1"/>
        <v>0</v>
      </c>
      <c r="AL25" s="94" t="s">
        <v>264</v>
      </c>
      <c r="AM25" s="94" t="s">
        <v>265</v>
      </c>
      <c r="AN25" s="94" t="s">
        <v>266</v>
      </c>
      <c r="AO25" s="94" t="s">
        <v>267</v>
      </c>
      <c r="AP25" s="113"/>
      <c r="AQ25" s="97"/>
      <c r="AR25" s="97"/>
      <c r="AS25" s="106"/>
      <c r="AT25" s="106"/>
      <c r="AU25" s="106"/>
      <c r="AV25" s="106"/>
      <c r="AW25" s="106"/>
      <c r="AX25" s="106"/>
      <c r="AY25" s="106"/>
      <c r="AZ25" s="106"/>
    </row>
    <row r="26" spans="2:52" s="5" customFormat="1" ht="87.75" customHeight="1">
      <c r="B26" s="95"/>
      <c r="C26" s="102"/>
      <c r="D26" s="94"/>
      <c r="E26" s="85"/>
      <c r="F26" s="85"/>
      <c r="G26" s="85"/>
      <c r="H26" s="85"/>
      <c r="I26" s="87"/>
      <c r="J26" s="95"/>
      <c r="K26" s="95"/>
      <c r="L26" s="95"/>
      <c r="M26" s="95"/>
      <c r="N26" s="94"/>
      <c r="O26" s="99"/>
      <c r="P26" s="99"/>
      <c r="Q26" s="99"/>
      <c r="R26" s="94"/>
      <c r="S26" s="94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94"/>
      <c r="AM26" s="94"/>
      <c r="AN26" s="94"/>
      <c r="AO26" s="94"/>
      <c r="AP26" s="113"/>
      <c r="AQ26" s="97"/>
      <c r="AR26" s="97"/>
      <c r="AS26" s="106"/>
      <c r="AT26" s="106"/>
      <c r="AU26" s="106"/>
      <c r="AV26" s="106"/>
      <c r="AW26" s="106"/>
      <c r="AX26" s="106"/>
      <c r="AY26" s="106"/>
      <c r="AZ26" s="106"/>
    </row>
    <row r="27" spans="2:52" s="5" customFormat="1" ht="177.75" customHeight="1">
      <c r="B27" s="95"/>
      <c r="C27" s="52"/>
      <c r="D27" s="2" t="s">
        <v>31</v>
      </c>
      <c r="E27" s="2" t="s">
        <v>220</v>
      </c>
      <c r="F27" s="2">
        <v>1</v>
      </c>
      <c r="G27" s="2"/>
      <c r="H27" s="2"/>
      <c r="I27" s="2">
        <f>+(G27+H27)/F27</f>
        <v>0</v>
      </c>
      <c r="J27" s="3" t="s">
        <v>39</v>
      </c>
      <c r="K27" s="3" t="s">
        <v>40</v>
      </c>
      <c r="L27" s="3">
        <v>10</v>
      </c>
      <c r="M27" s="53">
        <v>0.6</v>
      </c>
      <c r="N27" s="55">
        <v>0.35</v>
      </c>
      <c r="O27" s="55"/>
      <c r="P27" s="55"/>
      <c r="Q27" s="55"/>
      <c r="R27" s="1"/>
      <c r="S27" s="2"/>
      <c r="T27" s="4">
        <v>0</v>
      </c>
      <c r="U27" s="4"/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f t="shared" si="0"/>
        <v>0</v>
      </c>
      <c r="AK27" s="4">
        <f t="shared" si="1"/>
        <v>0</v>
      </c>
      <c r="AL27" s="2" t="s">
        <v>224</v>
      </c>
      <c r="AM27" s="2" t="s">
        <v>268</v>
      </c>
      <c r="AN27" s="2" t="s">
        <v>226</v>
      </c>
      <c r="AO27" s="2" t="s">
        <v>227</v>
      </c>
      <c r="AP27" s="114"/>
      <c r="AQ27" s="98"/>
      <c r="AR27" s="98"/>
      <c r="AS27" s="107"/>
      <c r="AT27" s="107"/>
      <c r="AU27" s="107"/>
      <c r="AV27" s="107"/>
      <c r="AW27" s="107"/>
      <c r="AX27" s="107"/>
      <c r="AY27" s="107"/>
      <c r="AZ27" s="107"/>
    </row>
    <row r="28" spans="2:52" s="5" customFormat="1" ht="93" customHeight="1">
      <c r="B28" s="96" t="s">
        <v>45</v>
      </c>
      <c r="C28" s="101"/>
      <c r="D28" s="94" t="s">
        <v>48</v>
      </c>
      <c r="E28" s="2" t="s">
        <v>221</v>
      </c>
      <c r="F28" s="2">
        <v>1</v>
      </c>
      <c r="G28" s="2"/>
      <c r="H28" s="2"/>
      <c r="I28" s="2">
        <f>+(G28+H28)/F28</f>
        <v>0</v>
      </c>
      <c r="J28" s="95" t="s">
        <v>46</v>
      </c>
      <c r="K28" s="104" t="s">
        <v>47</v>
      </c>
      <c r="L28" s="95">
        <v>1</v>
      </c>
      <c r="M28" s="95">
        <v>1</v>
      </c>
      <c r="N28" s="94">
        <v>1</v>
      </c>
      <c r="O28" s="94"/>
      <c r="P28" s="94"/>
      <c r="Q28" s="94"/>
      <c r="R28" s="115"/>
      <c r="S28" s="94"/>
      <c r="T28" s="100">
        <v>200000</v>
      </c>
      <c r="U28" s="100"/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0">
        <v>0</v>
      </c>
      <c r="AD28" s="100">
        <v>0</v>
      </c>
      <c r="AE28" s="100">
        <v>0</v>
      </c>
      <c r="AF28" s="100">
        <v>0</v>
      </c>
      <c r="AG28" s="100">
        <v>0</v>
      </c>
      <c r="AH28" s="100">
        <v>0</v>
      </c>
      <c r="AI28" s="100">
        <v>0</v>
      </c>
      <c r="AJ28" s="100">
        <f t="shared" si="0"/>
        <v>200000</v>
      </c>
      <c r="AK28" s="100">
        <f t="shared" si="1"/>
        <v>0</v>
      </c>
      <c r="AL28" s="94" t="s">
        <v>224</v>
      </c>
      <c r="AM28" s="94" t="s">
        <v>225</v>
      </c>
      <c r="AN28" s="94" t="s">
        <v>226</v>
      </c>
      <c r="AO28" s="94" t="s">
        <v>227</v>
      </c>
      <c r="AP28" s="109" t="s">
        <v>41</v>
      </c>
      <c r="AQ28" s="95" t="s">
        <v>42</v>
      </c>
      <c r="AR28" s="95" t="s">
        <v>43</v>
      </c>
      <c r="AS28" s="95">
        <v>0</v>
      </c>
      <c r="AT28" s="95" t="s">
        <v>44</v>
      </c>
      <c r="AU28" s="110"/>
      <c r="AV28" s="95"/>
      <c r="AW28" s="95"/>
      <c r="AX28" s="110"/>
      <c r="AY28" s="95"/>
      <c r="AZ28" s="95"/>
    </row>
    <row r="29" spans="2:52" s="5" customFormat="1" ht="93" customHeight="1">
      <c r="B29" s="97"/>
      <c r="C29" s="103"/>
      <c r="D29" s="94"/>
      <c r="E29" s="2" t="s">
        <v>222</v>
      </c>
      <c r="F29" s="2">
        <v>1</v>
      </c>
      <c r="G29" s="2"/>
      <c r="H29" s="2"/>
      <c r="I29" s="2">
        <v>0</v>
      </c>
      <c r="J29" s="95"/>
      <c r="K29" s="104"/>
      <c r="L29" s="95"/>
      <c r="M29" s="95"/>
      <c r="N29" s="94"/>
      <c r="O29" s="94"/>
      <c r="P29" s="94"/>
      <c r="Q29" s="94"/>
      <c r="R29" s="115"/>
      <c r="S29" s="94"/>
      <c r="T29" s="100"/>
      <c r="U29" s="100"/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0">
        <v>0</v>
      </c>
      <c r="AD29" s="100">
        <v>0</v>
      </c>
      <c r="AE29" s="100">
        <v>0</v>
      </c>
      <c r="AF29" s="100">
        <v>0</v>
      </c>
      <c r="AG29" s="100">
        <v>0</v>
      </c>
      <c r="AH29" s="100">
        <v>0</v>
      </c>
      <c r="AI29" s="100">
        <v>0</v>
      </c>
      <c r="AJ29" s="100">
        <f t="shared" si="0"/>
        <v>0</v>
      </c>
      <c r="AK29" s="100">
        <f t="shared" si="1"/>
        <v>0</v>
      </c>
      <c r="AL29" s="94"/>
      <c r="AM29" s="94"/>
      <c r="AN29" s="94"/>
      <c r="AO29" s="94"/>
      <c r="AP29" s="109"/>
      <c r="AQ29" s="95"/>
      <c r="AR29" s="95"/>
      <c r="AS29" s="95"/>
      <c r="AT29" s="95"/>
      <c r="AU29" s="110"/>
      <c r="AV29" s="95"/>
      <c r="AW29" s="95"/>
      <c r="AX29" s="110"/>
      <c r="AY29" s="95"/>
      <c r="AZ29" s="95"/>
    </row>
    <row r="30" spans="2:52" s="5" customFormat="1" ht="38.25" customHeight="1">
      <c r="B30" s="97"/>
      <c r="C30" s="103"/>
      <c r="D30" s="94"/>
      <c r="E30" s="2" t="s">
        <v>223</v>
      </c>
      <c r="F30" s="2">
        <v>1</v>
      </c>
      <c r="G30" s="2"/>
      <c r="H30" s="2"/>
      <c r="I30" s="2">
        <v>0</v>
      </c>
      <c r="J30" s="95"/>
      <c r="K30" s="104"/>
      <c r="L30" s="95"/>
      <c r="M30" s="95"/>
      <c r="N30" s="94"/>
      <c r="O30" s="94"/>
      <c r="P30" s="94"/>
      <c r="Q30" s="94"/>
      <c r="R30" s="115"/>
      <c r="S30" s="94"/>
      <c r="T30" s="100"/>
      <c r="U30" s="100"/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0">
        <v>0</v>
      </c>
      <c r="AD30" s="100">
        <v>0</v>
      </c>
      <c r="AE30" s="100">
        <v>0</v>
      </c>
      <c r="AF30" s="100">
        <v>0</v>
      </c>
      <c r="AG30" s="100">
        <v>0</v>
      </c>
      <c r="AH30" s="100">
        <v>0</v>
      </c>
      <c r="AI30" s="100">
        <v>0</v>
      </c>
      <c r="AJ30" s="100">
        <f t="shared" si="0"/>
        <v>0</v>
      </c>
      <c r="AK30" s="100">
        <f t="shared" si="1"/>
        <v>0</v>
      </c>
      <c r="AL30" s="94"/>
      <c r="AM30" s="94"/>
      <c r="AN30" s="94"/>
      <c r="AO30" s="94"/>
      <c r="AP30" s="109"/>
      <c r="AQ30" s="95"/>
      <c r="AR30" s="95"/>
      <c r="AS30" s="95"/>
      <c r="AT30" s="95"/>
      <c r="AU30" s="110"/>
      <c r="AV30" s="95"/>
      <c r="AW30" s="95"/>
      <c r="AX30" s="110"/>
      <c r="AY30" s="95"/>
      <c r="AZ30" s="95"/>
    </row>
    <row r="31" spans="2:52" s="5" customFormat="1" ht="82.5" customHeight="1">
      <c r="B31" s="97"/>
      <c r="C31" s="102"/>
      <c r="D31" s="94"/>
      <c r="E31" s="2" t="s">
        <v>228</v>
      </c>
      <c r="F31" s="2">
        <v>50</v>
      </c>
      <c r="G31" s="2"/>
      <c r="H31" s="2"/>
      <c r="I31" s="2">
        <f aca="true" t="shared" si="2" ref="I31:I44">+(G31+H31)/F31</f>
        <v>0</v>
      </c>
      <c r="J31" s="3" t="s">
        <v>49</v>
      </c>
      <c r="K31" s="6" t="s">
        <v>50</v>
      </c>
      <c r="L31" s="3">
        <v>30</v>
      </c>
      <c r="M31" s="3">
        <v>60</v>
      </c>
      <c r="N31" s="2">
        <v>40</v>
      </c>
      <c r="O31" s="2"/>
      <c r="P31" s="2"/>
      <c r="Q31" s="2"/>
      <c r="R31" s="1"/>
      <c r="S31" s="2"/>
      <c r="T31" s="4">
        <v>0</v>
      </c>
      <c r="U31" s="4"/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f t="shared" si="0"/>
        <v>0</v>
      </c>
      <c r="AK31" s="4">
        <f t="shared" si="1"/>
        <v>0</v>
      </c>
      <c r="AL31" s="2" t="s">
        <v>224</v>
      </c>
      <c r="AM31" s="2" t="s">
        <v>229</v>
      </c>
      <c r="AN31" s="2" t="s">
        <v>226</v>
      </c>
      <c r="AO31" s="2" t="s">
        <v>227</v>
      </c>
      <c r="AP31" s="109"/>
      <c r="AQ31" s="95"/>
      <c r="AR31" s="95"/>
      <c r="AS31" s="95"/>
      <c r="AT31" s="95"/>
      <c r="AU31" s="110"/>
      <c r="AV31" s="95"/>
      <c r="AW31" s="95"/>
      <c r="AX31" s="110"/>
      <c r="AY31" s="95"/>
      <c r="AZ31" s="95"/>
    </row>
    <row r="32" spans="2:52" s="5" customFormat="1" ht="127.5">
      <c r="B32" s="97"/>
      <c r="C32" s="52"/>
      <c r="D32" s="2" t="s">
        <v>53</v>
      </c>
      <c r="E32" s="2" t="s">
        <v>230</v>
      </c>
      <c r="F32" s="2">
        <v>0</v>
      </c>
      <c r="G32" s="2"/>
      <c r="H32" s="2"/>
      <c r="I32" s="2" t="e">
        <f t="shared" si="2"/>
        <v>#DIV/0!</v>
      </c>
      <c r="J32" s="3" t="s">
        <v>51</v>
      </c>
      <c r="K32" s="6" t="s">
        <v>52</v>
      </c>
      <c r="L32" s="3">
        <v>0</v>
      </c>
      <c r="M32" s="3">
        <v>1</v>
      </c>
      <c r="N32" s="2">
        <v>1</v>
      </c>
      <c r="O32" s="2"/>
      <c r="P32" s="2"/>
      <c r="Q32" s="2"/>
      <c r="R32" s="1"/>
      <c r="S32" s="40"/>
      <c r="T32" s="4">
        <v>10000</v>
      </c>
      <c r="U32" s="4"/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f t="shared" si="0"/>
        <v>10000</v>
      </c>
      <c r="AK32" s="4">
        <f t="shared" si="1"/>
        <v>0</v>
      </c>
      <c r="AL32" s="2" t="s">
        <v>224</v>
      </c>
      <c r="AM32" s="2" t="s">
        <v>231</v>
      </c>
      <c r="AN32" s="2" t="s">
        <v>226</v>
      </c>
      <c r="AO32" s="2" t="s">
        <v>227</v>
      </c>
      <c r="AP32" s="109"/>
      <c r="AQ32" s="95"/>
      <c r="AR32" s="95"/>
      <c r="AS32" s="95"/>
      <c r="AT32" s="95"/>
      <c r="AU32" s="110"/>
      <c r="AV32" s="95"/>
      <c r="AW32" s="95"/>
      <c r="AX32" s="110"/>
      <c r="AY32" s="95"/>
      <c r="AZ32" s="95"/>
    </row>
    <row r="33" spans="2:52" s="5" customFormat="1" ht="140.25">
      <c r="B33" s="97"/>
      <c r="C33" s="52"/>
      <c r="D33" s="2" t="s">
        <v>48</v>
      </c>
      <c r="E33" s="2" t="s">
        <v>340</v>
      </c>
      <c r="F33" s="2">
        <v>0</v>
      </c>
      <c r="G33" s="2"/>
      <c r="H33" s="2"/>
      <c r="I33" s="2" t="e">
        <f t="shared" si="2"/>
        <v>#DIV/0!</v>
      </c>
      <c r="J33" s="3" t="s">
        <v>54</v>
      </c>
      <c r="K33" s="6" t="s">
        <v>55</v>
      </c>
      <c r="L33" s="3">
        <v>0</v>
      </c>
      <c r="M33" s="3">
        <v>1</v>
      </c>
      <c r="N33" s="2">
        <v>1</v>
      </c>
      <c r="O33" s="2"/>
      <c r="P33" s="2"/>
      <c r="Q33" s="2"/>
      <c r="R33" s="1"/>
      <c r="S33" s="40"/>
      <c r="T33" s="4">
        <v>0</v>
      </c>
      <c r="U33" s="4"/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f t="shared" si="0"/>
        <v>0</v>
      </c>
      <c r="AK33" s="4">
        <f t="shared" si="1"/>
        <v>0</v>
      </c>
      <c r="AL33" s="2" t="s">
        <v>224</v>
      </c>
      <c r="AM33" s="2" t="s">
        <v>229</v>
      </c>
      <c r="AN33" s="2" t="s">
        <v>226</v>
      </c>
      <c r="AO33" s="2" t="s">
        <v>227</v>
      </c>
      <c r="AP33" s="109"/>
      <c r="AQ33" s="95"/>
      <c r="AR33" s="95"/>
      <c r="AS33" s="95"/>
      <c r="AT33" s="95"/>
      <c r="AU33" s="110"/>
      <c r="AV33" s="95"/>
      <c r="AW33" s="95"/>
      <c r="AX33" s="110"/>
      <c r="AY33" s="95"/>
      <c r="AZ33" s="95"/>
    </row>
    <row r="34" spans="2:52" s="5" customFormat="1" ht="90" customHeight="1">
      <c r="B34" s="97"/>
      <c r="C34" s="101"/>
      <c r="D34" s="84" t="s">
        <v>58</v>
      </c>
      <c r="E34" s="2" t="s">
        <v>277</v>
      </c>
      <c r="F34" s="2">
        <v>9</v>
      </c>
      <c r="G34" s="2"/>
      <c r="H34" s="2"/>
      <c r="I34" s="28">
        <f t="shared" si="2"/>
        <v>0</v>
      </c>
      <c r="J34" s="94" t="s">
        <v>56</v>
      </c>
      <c r="K34" s="94" t="s">
        <v>57</v>
      </c>
      <c r="L34" s="96">
        <v>9</v>
      </c>
      <c r="M34" s="96">
        <v>20</v>
      </c>
      <c r="N34" s="96">
        <v>11</v>
      </c>
      <c r="O34" s="96"/>
      <c r="P34" s="96"/>
      <c r="Q34" s="96"/>
      <c r="R34" s="115"/>
      <c r="S34" s="110"/>
      <c r="T34" s="100">
        <v>50000</v>
      </c>
      <c r="U34" s="100"/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100">
        <v>0</v>
      </c>
      <c r="AB34" s="100">
        <v>0</v>
      </c>
      <c r="AC34" s="100">
        <v>0</v>
      </c>
      <c r="AD34" s="100">
        <v>0</v>
      </c>
      <c r="AE34" s="100">
        <v>0</v>
      </c>
      <c r="AF34" s="100">
        <v>0</v>
      </c>
      <c r="AG34" s="100">
        <v>0</v>
      </c>
      <c r="AH34" s="100">
        <v>0</v>
      </c>
      <c r="AI34" s="100">
        <v>0</v>
      </c>
      <c r="AJ34" s="100">
        <f aca="true" t="shared" si="3" ref="AJ34:AK36">+T34+V34+X34+Z34+AB34+AD34+AF34+AH34</f>
        <v>50000</v>
      </c>
      <c r="AK34" s="100">
        <f t="shared" si="3"/>
        <v>0</v>
      </c>
      <c r="AL34" s="51" t="s">
        <v>224</v>
      </c>
      <c r="AM34" s="51" t="s">
        <v>232</v>
      </c>
      <c r="AN34" s="51" t="s">
        <v>226</v>
      </c>
      <c r="AO34" s="51" t="s">
        <v>227</v>
      </c>
      <c r="AP34" s="109"/>
      <c r="AQ34" s="95"/>
      <c r="AR34" s="95"/>
      <c r="AS34" s="95"/>
      <c r="AT34" s="95"/>
      <c r="AU34" s="110"/>
      <c r="AV34" s="95"/>
      <c r="AW34" s="95"/>
      <c r="AX34" s="110"/>
      <c r="AY34" s="95"/>
      <c r="AZ34" s="95"/>
    </row>
    <row r="35" spans="2:52" s="5" customFormat="1" ht="25.5">
      <c r="B35" s="97"/>
      <c r="C35" s="103"/>
      <c r="D35" s="91"/>
      <c r="E35" s="2" t="s">
        <v>278</v>
      </c>
      <c r="F35" s="2">
        <v>9</v>
      </c>
      <c r="G35" s="2"/>
      <c r="H35" s="2"/>
      <c r="I35" s="28">
        <f t="shared" si="2"/>
        <v>0</v>
      </c>
      <c r="J35" s="94"/>
      <c r="K35" s="94"/>
      <c r="L35" s="97"/>
      <c r="M35" s="97"/>
      <c r="N35" s="97"/>
      <c r="O35" s="97"/>
      <c r="P35" s="97"/>
      <c r="Q35" s="97"/>
      <c r="R35" s="115"/>
      <c r="S35" s="110"/>
      <c r="T35" s="100"/>
      <c r="U35" s="100"/>
      <c r="V35" s="100">
        <v>0</v>
      </c>
      <c r="W35" s="100">
        <v>0</v>
      </c>
      <c r="X35" s="100">
        <v>0</v>
      </c>
      <c r="Y35" s="100">
        <v>0</v>
      </c>
      <c r="Z35" s="100">
        <v>0</v>
      </c>
      <c r="AA35" s="100">
        <v>0</v>
      </c>
      <c r="AB35" s="100">
        <v>0</v>
      </c>
      <c r="AC35" s="100">
        <v>0</v>
      </c>
      <c r="AD35" s="100">
        <v>0</v>
      </c>
      <c r="AE35" s="100">
        <v>0</v>
      </c>
      <c r="AF35" s="100">
        <v>0</v>
      </c>
      <c r="AG35" s="100">
        <v>0</v>
      </c>
      <c r="AH35" s="100">
        <v>0</v>
      </c>
      <c r="AI35" s="100">
        <v>0</v>
      </c>
      <c r="AJ35" s="100">
        <f t="shared" si="3"/>
        <v>0</v>
      </c>
      <c r="AK35" s="100">
        <f t="shared" si="3"/>
        <v>0</v>
      </c>
      <c r="AL35" s="51"/>
      <c r="AM35" s="51"/>
      <c r="AN35" s="51"/>
      <c r="AO35" s="51"/>
      <c r="AP35" s="109"/>
      <c r="AQ35" s="95"/>
      <c r="AR35" s="95"/>
      <c r="AS35" s="95"/>
      <c r="AT35" s="95"/>
      <c r="AU35" s="110"/>
      <c r="AV35" s="95"/>
      <c r="AW35" s="95"/>
      <c r="AX35" s="110"/>
      <c r="AY35" s="95"/>
      <c r="AZ35" s="95"/>
    </row>
    <row r="36" spans="2:52" s="5" customFormat="1" ht="12.75">
      <c r="B36" s="98"/>
      <c r="C36" s="102"/>
      <c r="D36" s="85"/>
      <c r="E36" s="2" t="s">
        <v>279</v>
      </c>
      <c r="F36" s="2">
        <v>1</v>
      </c>
      <c r="G36" s="2"/>
      <c r="H36" s="2"/>
      <c r="I36" s="28">
        <f t="shared" si="2"/>
        <v>0</v>
      </c>
      <c r="J36" s="94"/>
      <c r="K36" s="94"/>
      <c r="L36" s="98"/>
      <c r="M36" s="98"/>
      <c r="N36" s="98"/>
      <c r="O36" s="98"/>
      <c r="P36" s="98"/>
      <c r="Q36" s="98"/>
      <c r="R36" s="115"/>
      <c r="S36" s="110"/>
      <c r="T36" s="100"/>
      <c r="U36" s="100"/>
      <c r="V36" s="100">
        <v>0</v>
      </c>
      <c r="W36" s="100">
        <v>0</v>
      </c>
      <c r="X36" s="100">
        <v>0</v>
      </c>
      <c r="Y36" s="100">
        <v>0</v>
      </c>
      <c r="Z36" s="100">
        <v>0</v>
      </c>
      <c r="AA36" s="100">
        <v>0</v>
      </c>
      <c r="AB36" s="100">
        <v>0</v>
      </c>
      <c r="AC36" s="100">
        <v>0</v>
      </c>
      <c r="AD36" s="100">
        <v>0</v>
      </c>
      <c r="AE36" s="100">
        <v>0</v>
      </c>
      <c r="AF36" s="100">
        <v>0</v>
      </c>
      <c r="AG36" s="100">
        <v>0</v>
      </c>
      <c r="AH36" s="100">
        <v>0</v>
      </c>
      <c r="AI36" s="100">
        <v>0</v>
      </c>
      <c r="AJ36" s="100">
        <f t="shared" si="3"/>
        <v>0</v>
      </c>
      <c r="AK36" s="100">
        <f t="shared" si="3"/>
        <v>0</v>
      </c>
      <c r="AL36" s="51"/>
      <c r="AM36" s="51"/>
      <c r="AN36" s="51"/>
      <c r="AO36" s="51"/>
      <c r="AP36" s="109"/>
      <c r="AQ36" s="95"/>
      <c r="AR36" s="95"/>
      <c r="AS36" s="95"/>
      <c r="AT36" s="95"/>
      <c r="AU36" s="110"/>
      <c r="AV36" s="95"/>
      <c r="AW36" s="95"/>
      <c r="AX36" s="110"/>
      <c r="AY36" s="95"/>
      <c r="AZ36" s="95"/>
    </row>
    <row r="37" spans="2:52" s="5" customFormat="1" ht="38.25">
      <c r="B37" s="95" t="s">
        <v>60</v>
      </c>
      <c r="C37" s="101"/>
      <c r="D37" s="94" t="s">
        <v>48</v>
      </c>
      <c r="E37" s="2" t="s">
        <v>233</v>
      </c>
      <c r="F37" s="2">
        <v>0</v>
      </c>
      <c r="G37" s="2"/>
      <c r="H37" s="2"/>
      <c r="I37" s="2" t="e">
        <f t="shared" si="2"/>
        <v>#DIV/0!</v>
      </c>
      <c r="J37" s="3" t="s">
        <v>61</v>
      </c>
      <c r="K37" s="6" t="s">
        <v>62</v>
      </c>
      <c r="L37" s="3">
        <v>0</v>
      </c>
      <c r="M37" s="3">
        <v>1</v>
      </c>
      <c r="N37" s="2">
        <v>0</v>
      </c>
      <c r="O37" s="2"/>
      <c r="P37" s="2"/>
      <c r="Q37" s="2"/>
      <c r="R37" s="1"/>
      <c r="S37" s="2"/>
      <c r="T37" s="4">
        <v>0</v>
      </c>
      <c r="U37" s="4"/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f t="shared" si="0"/>
        <v>0</v>
      </c>
      <c r="AK37" s="4">
        <f t="shared" si="1"/>
        <v>0</v>
      </c>
      <c r="AL37" s="2" t="s">
        <v>224</v>
      </c>
      <c r="AM37" s="2" t="s">
        <v>234</v>
      </c>
      <c r="AN37" s="2" t="s">
        <v>226</v>
      </c>
      <c r="AO37" s="2" t="s">
        <v>227</v>
      </c>
      <c r="AP37" s="109"/>
      <c r="AQ37" s="95" t="s">
        <v>59</v>
      </c>
      <c r="AR37" s="104" t="s">
        <v>43</v>
      </c>
      <c r="AS37" s="108">
        <v>0</v>
      </c>
      <c r="AT37" s="104" t="s">
        <v>44</v>
      </c>
      <c r="AU37" s="110"/>
      <c r="AV37" s="104"/>
      <c r="AW37" s="104"/>
      <c r="AX37" s="110"/>
      <c r="AY37" s="104"/>
      <c r="AZ37" s="104"/>
    </row>
    <row r="38" spans="2:52" s="5" customFormat="1" ht="63.75">
      <c r="B38" s="95"/>
      <c r="C38" s="103"/>
      <c r="D38" s="94"/>
      <c r="E38" s="2" t="s">
        <v>235</v>
      </c>
      <c r="F38" s="2">
        <v>0</v>
      </c>
      <c r="G38" s="2"/>
      <c r="H38" s="2"/>
      <c r="I38" s="2" t="e">
        <f t="shared" si="2"/>
        <v>#DIV/0!</v>
      </c>
      <c r="J38" s="3" t="s">
        <v>63</v>
      </c>
      <c r="K38" s="6" t="s">
        <v>64</v>
      </c>
      <c r="L38" s="3">
        <v>7</v>
      </c>
      <c r="M38" s="3">
        <v>47</v>
      </c>
      <c r="N38" s="2">
        <v>27</v>
      </c>
      <c r="O38" s="2"/>
      <c r="P38" s="2"/>
      <c r="Q38" s="2"/>
      <c r="R38" s="1"/>
      <c r="S38" s="2"/>
      <c r="T38" s="4">
        <v>0</v>
      </c>
      <c r="U38" s="4"/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f t="shared" si="0"/>
        <v>0</v>
      </c>
      <c r="AK38" s="4">
        <f t="shared" si="1"/>
        <v>0</v>
      </c>
      <c r="AL38" s="2" t="s">
        <v>224</v>
      </c>
      <c r="AM38" s="2" t="s">
        <v>236</v>
      </c>
      <c r="AN38" s="2" t="s">
        <v>226</v>
      </c>
      <c r="AO38" s="2" t="s">
        <v>227</v>
      </c>
      <c r="AP38" s="109"/>
      <c r="AQ38" s="95"/>
      <c r="AR38" s="104"/>
      <c r="AS38" s="94"/>
      <c r="AT38" s="104"/>
      <c r="AU38" s="110"/>
      <c r="AV38" s="104"/>
      <c r="AW38" s="104"/>
      <c r="AX38" s="110"/>
      <c r="AY38" s="104"/>
      <c r="AZ38" s="104"/>
    </row>
    <row r="39" spans="2:52" s="5" customFormat="1" ht="76.5">
      <c r="B39" s="95"/>
      <c r="C39" s="102"/>
      <c r="D39" s="94"/>
      <c r="E39" s="2" t="s">
        <v>237</v>
      </c>
      <c r="F39" s="2">
        <f>+G39+30</f>
        <v>30</v>
      </c>
      <c r="G39" s="2"/>
      <c r="H39" s="2"/>
      <c r="I39" s="54">
        <f t="shared" si="2"/>
        <v>0</v>
      </c>
      <c r="J39" s="2" t="s">
        <v>65</v>
      </c>
      <c r="K39" s="2" t="s">
        <v>66</v>
      </c>
      <c r="L39" s="2">
        <v>335</v>
      </c>
      <c r="M39" s="29">
        <v>1807</v>
      </c>
      <c r="N39" s="2">
        <v>736</v>
      </c>
      <c r="O39" s="2"/>
      <c r="P39" s="2"/>
      <c r="Q39" s="2"/>
      <c r="R39" s="1"/>
      <c r="S39" s="2"/>
      <c r="T39" s="4">
        <v>0</v>
      </c>
      <c r="U39" s="4"/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f t="shared" si="0"/>
        <v>0</v>
      </c>
      <c r="AK39" s="4">
        <f t="shared" si="1"/>
        <v>0</v>
      </c>
      <c r="AL39" s="2" t="s">
        <v>224</v>
      </c>
      <c r="AM39" s="2" t="s">
        <v>238</v>
      </c>
      <c r="AN39" s="2" t="s">
        <v>226</v>
      </c>
      <c r="AO39" s="2" t="s">
        <v>227</v>
      </c>
      <c r="AP39" s="109"/>
      <c r="AQ39" s="95"/>
      <c r="AR39" s="104"/>
      <c r="AS39" s="94"/>
      <c r="AT39" s="104"/>
      <c r="AU39" s="110"/>
      <c r="AV39" s="104"/>
      <c r="AW39" s="104"/>
      <c r="AX39" s="110"/>
      <c r="AY39" s="104"/>
      <c r="AZ39" s="104"/>
    </row>
    <row r="40" spans="2:52" s="5" customFormat="1" ht="38.25" customHeight="1">
      <c r="B40" s="96" t="s">
        <v>72</v>
      </c>
      <c r="C40" s="101"/>
      <c r="D40" s="94" t="s">
        <v>77</v>
      </c>
      <c r="E40" s="2" t="s">
        <v>239</v>
      </c>
      <c r="F40" s="2">
        <v>3</v>
      </c>
      <c r="G40" s="2"/>
      <c r="H40" s="2"/>
      <c r="I40" s="2">
        <f t="shared" si="2"/>
        <v>0</v>
      </c>
      <c r="J40" s="95" t="s">
        <v>73</v>
      </c>
      <c r="K40" s="104" t="s">
        <v>74</v>
      </c>
      <c r="L40" s="95" t="s">
        <v>75</v>
      </c>
      <c r="M40" s="95" t="s">
        <v>76</v>
      </c>
      <c r="N40" s="94">
        <v>287687</v>
      </c>
      <c r="O40" s="94"/>
      <c r="P40" s="94"/>
      <c r="Q40" s="94"/>
      <c r="R40" s="115"/>
      <c r="S40" s="94"/>
      <c r="T40" s="88">
        <v>0</v>
      </c>
      <c r="U40" s="88"/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f t="shared" si="0"/>
        <v>0</v>
      </c>
      <c r="AK40" s="88">
        <f t="shared" si="1"/>
        <v>0</v>
      </c>
      <c r="AL40" s="94" t="s">
        <v>224</v>
      </c>
      <c r="AM40" s="94" t="s">
        <v>240</v>
      </c>
      <c r="AN40" s="94" t="s">
        <v>226</v>
      </c>
      <c r="AO40" s="94" t="s">
        <v>227</v>
      </c>
      <c r="AP40" s="109" t="s">
        <v>67</v>
      </c>
      <c r="AQ40" s="95" t="s">
        <v>68</v>
      </c>
      <c r="AR40" s="95" t="s">
        <v>69</v>
      </c>
      <c r="AS40" s="95" t="s">
        <v>70</v>
      </c>
      <c r="AT40" s="95" t="s">
        <v>71</v>
      </c>
      <c r="AU40" s="108"/>
      <c r="AV40" s="95"/>
      <c r="AW40" s="95"/>
      <c r="AX40" s="108"/>
      <c r="AY40" s="95"/>
      <c r="AZ40" s="95"/>
    </row>
    <row r="41" spans="2:52" s="5" customFormat="1" ht="25.5">
      <c r="B41" s="97"/>
      <c r="C41" s="103"/>
      <c r="D41" s="94"/>
      <c r="E41" s="2" t="s">
        <v>241</v>
      </c>
      <c r="F41" s="2"/>
      <c r="G41" s="2"/>
      <c r="H41" s="2"/>
      <c r="I41" s="2"/>
      <c r="J41" s="95"/>
      <c r="K41" s="104"/>
      <c r="L41" s="95"/>
      <c r="M41" s="95"/>
      <c r="N41" s="94"/>
      <c r="O41" s="94"/>
      <c r="P41" s="94"/>
      <c r="Q41" s="94"/>
      <c r="R41" s="115"/>
      <c r="S41" s="94"/>
      <c r="T41" s="90"/>
      <c r="U41" s="90"/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0</v>
      </c>
      <c r="AC41" s="90">
        <v>0</v>
      </c>
      <c r="AD41" s="90">
        <v>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f t="shared" si="0"/>
        <v>0</v>
      </c>
      <c r="AK41" s="90">
        <f t="shared" si="1"/>
        <v>0</v>
      </c>
      <c r="AL41" s="94"/>
      <c r="AM41" s="94"/>
      <c r="AN41" s="94"/>
      <c r="AO41" s="94"/>
      <c r="AP41" s="109"/>
      <c r="AQ41" s="95"/>
      <c r="AR41" s="95"/>
      <c r="AS41" s="95"/>
      <c r="AT41" s="95"/>
      <c r="AU41" s="95"/>
      <c r="AV41" s="95"/>
      <c r="AW41" s="95"/>
      <c r="AX41" s="95"/>
      <c r="AY41" s="95"/>
      <c r="AZ41" s="95"/>
    </row>
    <row r="42" spans="2:52" s="5" customFormat="1" ht="38.25">
      <c r="B42" s="97"/>
      <c r="C42" s="103"/>
      <c r="D42" s="94"/>
      <c r="E42" s="2" t="s">
        <v>242</v>
      </c>
      <c r="F42" s="2">
        <v>1</v>
      </c>
      <c r="G42" s="2"/>
      <c r="H42" s="94">
        <v>0</v>
      </c>
      <c r="I42" s="94">
        <f t="shared" si="2"/>
        <v>0</v>
      </c>
      <c r="J42" s="95" t="s">
        <v>78</v>
      </c>
      <c r="K42" s="104" t="s">
        <v>79</v>
      </c>
      <c r="L42" s="95">
        <v>0</v>
      </c>
      <c r="M42" s="95">
        <v>1</v>
      </c>
      <c r="N42" s="94">
        <v>1</v>
      </c>
      <c r="O42" s="94"/>
      <c r="P42" s="94"/>
      <c r="Q42" s="94"/>
      <c r="R42" s="115"/>
      <c r="S42" s="94"/>
      <c r="T42" s="100">
        <v>29000</v>
      </c>
      <c r="U42" s="100"/>
      <c r="V42" s="100">
        <v>0</v>
      </c>
      <c r="W42" s="100">
        <v>0</v>
      </c>
      <c r="X42" s="100">
        <v>0</v>
      </c>
      <c r="Y42" s="100">
        <v>0</v>
      </c>
      <c r="Z42" s="100">
        <v>0</v>
      </c>
      <c r="AA42" s="100">
        <v>0</v>
      </c>
      <c r="AB42" s="100">
        <v>0</v>
      </c>
      <c r="AC42" s="100">
        <v>0</v>
      </c>
      <c r="AD42" s="100">
        <v>0</v>
      </c>
      <c r="AE42" s="100">
        <v>0</v>
      </c>
      <c r="AF42" s="100">
        <v>0</v>
      </c>
      <c r="AG42" s="100">
        <v>0</v>
      </c>
      <c r="AH42" s="100">
        <v>0</v>
      </c>
      <c r="AI42" s="100">
        <v>0</v>
      </c>
      <c r="AJ42" s="100">
        <f t="shared" si="0"/>
        <v>29000</v>
      </c>
      <c r="AK42" s="100">
        <f t="shared" si="1"/>
        <v>0</v>
      </c>
      <c r="AL42" s="94" t="s">
        <v>224</v>
      </c>
      <c r="AM42" s="94" t="s">
        <v>240</v>
      </c>
      <c r="AN42" s="94" t="s">
        <v>226</v>
      </c>
      <c r="AO42" s="94" t="s">
        <v>227</v>
      </c>
      <c r="AP42" s="109"/>
      <c r="AQ42" s="95"/>
      <c r="AR42" s="95"/>
      <c r="AS42" s="95"/>
      <c r="AT42" s="95"/>
      <c r="AU42" s="95"/>
      <c r="AV42" s="95"/>
      <c r="AW42" s="95"/>
      <c r="AX42" s="95"/>
      <c r="AY42" s="95"/>
      <c r="AZ42" s="95"/>
    </row>
    <row r="43" spans="2:52" s="5" customFormat="1" ht="25.5">
      <c r="B43" s="97"/>
      <c r="C43" s="103"/>
      <c r="D43" s="94"/>
      <c r="E43" s="2" t="s">
        <v>243</v>
      </c>
      <c r="F43" s="2">
        <v>1</v>
      </c>
      <c r="G43" s="2"/>
      <c r="H43" s="94"/>
      <c r="I43" s="94"/>
      <c r="J43" s="95"/>
      <c r="K43" s="104"/>
      <c r="L43" s="95"/>
      <c r="M43" s="95"/>
      <c r="N43" s="94"/>
      <c r="O43" s="94"/>
      <c r="P43" s="94"/>
      <c r="Q43" s="94"/>
      <c r="R43" s="115"/>
      <c r="S43" s="94"/>
      <c r="T43" s="100"/>
      <c r="U43" s="100"/>
      <c r="V43" s="100">
        <v>0</v>
      </c>
      <c r="W43" s="100">
        <v>0</v>
      </c>
      <c r="X43" s="100">
        <v>0</v>
      </c>
      <c r="Y43" s="100">
        <v>0</v>
      </c>
      <c r="Z43" s="100">
        <v>0</v>
      </c>
      <c r="AA43" s="100">
        <v>0</v>
      </c>
      <c r="AB43" s="100">
        <v>0</v>
      </c>
      <c r="AC43" s="100">
        <v>0</v>
      </c>
      <c r="AD43" s="100">
        <v>0</v>
      </c>
      <c r="AE43" s="100">
        <v>0</v>
      </c>
      <c r="AF43" s="100">
        <v>0</v>
      </c>
      <c r="AG43" s="100">
        <v>0</v>
      </c>
      <c r="AH43" s="100">
        <v>0</v>
      </c>
      <c r="AI43" s="100">
        <v>0</v>
      </c>
      <c r="AJ43" s="100">
        <f t="shared" si="0"/>
        <v>0</v>
      </c>
      <c r="AK43" s="100">
        <f t="shared" si="1"/>
        <v>0</v>
      </c>
      <c r="AL43" s="94"/>
      <c r="AM43" s="94"/>
      <c r="AN43" s="94"/>
      <c r="AO43" s="94"/>
      <c r="AP43" s="109"/>
      <c r="AQ43" s="95"/>
      <c r="AR43" s="95"/>
      <c r="AS43" s="95"/>
      <c r="AT43" s="95"/>
      <c r="AU43" s="95"/>
      <c r="AV43" s="95"/>
      <c r="AW43" s="95"/>
      <c r="AX43" s="95"/>
      <c r="AY43" s="95"/>
      <c r="AZ43" s="95"/>
    </row>
    <row r="44" spans="2:52" s="5" customFormat="1" ht="25.5">
      <c r="B44" s="97"/>
      <c r="C44" s="103"/>
      <c r="D44" s="94"/>
      <c r="E44" s="2" t="s">
        <v>244</v>
      </c>
      <c r="F44" s="2">
        <v>300</v>
      </c>
      <c r="G44" s="2"/>
      <c r="H44" s="2"/>
      <c r="I44" s="94">
        <f t="shared" si="2"/>
        <v>0</v>
      </c>
      <c r="J44" s="95" t="s">
        <v>80</v>
      </c>
      <c r="K44" s="104" t="s">
        <v>81</v>
      </c>
      <c r="L44" s="95">
        <v>250</v>
      </c>
      <c r="M44" s="124">
        <v>1200</v>
      </c>
      <c r="N44" s="94">
        <v>850</v>
      </c>
      <c r="O44" s="94"/>
      <c r="P44" s="94"/>
      <c r="Q44" s="94"/>
      <c r="R44" s="115"/>
      <c r="S44" s="94"/>
      <c r="T44" s="100">
        <v>16100</v>
      </c>
      <c r="U44" s="100"/>
      <c r="V44" s="100">
        <v>0</v>
      </c>
      <c r="W44" s="100">
        <v>0</v>
      </c>
      <c r="X44" s="100">
        <v>0</v>
      </c>
      <c r="Y44" s="100">
        <v>0</v>
      </c>
      <c r="Z44" s="100">
        <v>0</v>
      </c>
      <c r="AA44" s="100">
        <v>0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100">
        <v>0</v>
      </c>
      <c r="AH44" s="100">
        <v>0</v>
      </c>
      <c r="AI44" s="100">
        <v>0</v>
      </c>
      <c r="AJ44" s="100">
        <f t="shared" si="0"/>
        <v>16100</v>
      </c>
      <c r="AK44" s="100">
        <f t="shared" si="1"/>
        <v>0</v>
      </c>
      <c r="AL44" s="94" t="s">
        <v>224</v>
      </c>
      <c r="AM44" s="94" t="s">
        <v>245</v>
      </c>
      <c r="AN44" s="94" t="s">
        <v>226</v>
      </c>
      <c r="AO44" s="94" t="s">
        <v>227</v>
      </c>
      <c r="AP44" s="109"/>
      <c r="AQ44" s="95"/>
      <c r="AR44" s="95"/>
      <c r="AS44" s="95"/>
      <c r="AT44" s="95"/>
      <c r="AU44" s="95"/>
      <c r="AV44" s="95"/>
      <c r="AW44" s="95"/>
      <c r="AX44" s="95"/>
      <c r="AY44" s="95"/>
      <c r="AZ44" s="95"/>
    </row>
    <row r="45" spans="2:52" s="5" customFormat="1" ht="76.5">
      <c r="B45" s="97"/>
      <c r="C45" s="102"/>
      <c r="D45" s="94"/>
      <c r="E45" s="2" t="s">
        <v>246</v>
      </c>
      <c r="F45" s="2">
        <v>32</v>
      </c>
      <c r="G45" s="2"/>
      <c r="H45" s="2"/>
      <c r="I45" s="94"/>
      <c r="J45" s="95"/>
      <c r="K45" s="104"/>
      <c r="L45" s="95"/>
      <c r="M45" s="124"/>
      <c r="N45" s="94"/>
      <c r="O45" s="94"/>
      <c r="P45" s="94"/>
      <c r="Q45" s="94"/>
      <c r="R45" s="115"/>
      <c r="S45" s="94"/>
      <c r="T45" s="100"/>
      <c r="U45" s="100"/>
      <c r="V45" s="100">
        <v>0</v>
      </c>
      <c r="W45" s="100">
        <v>0</v>
      </c>
      <c r="X45" s="100">
        <v>0</v>
      </c>
      <c r="Y45" s="100">
        <v>0</v>
      </c>
      <c r="Z45" s="100">
        <v>0</v>
      </c>
      <c r="AA45" s="100">
        <v>0</v>
      </c>
      <c r="AB45" s="100">
        <v>0</v>
      </c>
      <c r="AC45" s="100">
        <v>0</v>
      </c>
      <c r="AD45" s="100">
        <v>0</v>
      </c>
      <c r="AE45" s="100">
        <v>0</v>
      </c>
      <c r="AF45" s="100">
        <v>0</v>
      </c>
      <c r="AG45" s="100">
        <v>0</v>
      </c>
      <c r="AH45" s="100">
        <v>0</v>
      </c>
      <c r="AI45" s="100">
        <v>0</v>
      </c>
      <c r="AJ45" s="100">
        <f t="shared" si="0"/>
        <v>0</v>
      </c>
      <c r="AK45" s="100">
        <f t="shared" si="1"/>
        <v>0</v>
      </c>
      <c r="AL45" s="94"/>
      <c r="AM45" s="94"/>
      <c r="AN45" s="94"/>
      <c r="AO45" s="94"/>
      <c r="AP45" s="109"/>
      <c r="AQ45" s="95"/>
      <c r="AR45" s="95"/>
      <c r="AS45" s="95"/>
      <c r="AT45" s="95"/>
      <c r="AU45" s="95"/>
      <c r="AV45" s="95"/>
      <c r="AW45" s="95"/>
      <c r="AX45" s="95"/>
      <c r="AY45" s="95"/>
      <c r="AZ45" s="95"/>
    </row>
    <row r="46" spans="2:52" s="5" customFormat="1" ht="76.5" customHeight="1">
      <c r="B46" s="97"/>
      <c r="C46" s="101"/>
      <c r="D46" s="94" t="s">
        <v>84</v>
      </c>
      <c r="E46" s="2" t="s">
        <v>247</v>
      </c>
      <c r="F46" s="2">
        <v>30</v>
      </c>
      <c r="G46" s="2"/>
      <c r="H46" s="2"/>
      <c r="I46" s="94">
        <f>+(G46+H46)/F46</f>
        <v>0</v>
      </c>
      <c r="J46" s="95" t="s">
        <v>82</v>
      </c>
      <c r="K46" s="104" t="s">
        <v>83</v>
      </c>
      <c r="L46" s="95">
        <v>50</v>
      </c>
      <c r="M46" s="95">
        <v>200</v>
      </c>
      <c r="N46" s="94">
        <v>250</v>
      </c>
      <c r="O46" s="94"/>
      <c r="P46" s="94"/>
      <c r="Q46" s="94"/>
      <c r="R46" s="115"/>
      <c r="S46" s="94"/>
      <c r="T46" s="100">
        <v>70000</v>
      </c>
      <c r="U46" s="100"/>
      <c r="V46" s="100">
        <v>0</v>
      </c>
      <c r="W46" s="100">
        <v>0</v>
      </c>
      <c r="X46" s="100">
        <v>0</v>
      </c>
      <c r="Y46" s="100">
        <v>0</v>
      </c>
      <c r="Z46" s="100">
        <v>0</v>
      </c>
      <c r="AA46" s="100">
        <v>0</v>
      </c>
      <c r="AB46" s="100">
        <v>0</v>
      </c>
      <c r="AC46" s="100">
        <v>0</v>
      </c>
      <c r="AD46" s="100">
        <v>0</v>
      </c>
      <c r="AE46" s="100">
        <v>0</v>
      </c>
      <c r="AF46" s="100">
        <v>0</v>
      </c>
      <c r="AG46" s="100">
        <v>0</v>
      </c>
      <c r="AH46" s="100">
        <v>0</v>
      </c>
      <c r="AI46" s="100">
        <v>0</v>
      </c>
      <c r="AJ46" s="100">
        <f t="shared" si="0"/>
        <v>70000</v>
      </c>
      <c r="AK46" s="100">
        <f t="shared" si="1"/>
        <v>0</v>
      </c>
      <c r="AL46" s="94" t="s">
        <v>224</v>
      </c>
      <c r="AM46" s="94" t="s">
        <v>248</v>
      </c>
      <c r="AN46" s="94" t="s">
        <v>226</v>
      </c>
      <c r="AO46" s="94" t="s">
        <v>227</v>
      </c>
      <c r="AP46" s="109"/>
      <c r="AQ46" s="95"/>
      <c r="AR46" s="95"/>
      <c r="AS46" s="95"/>
      <c r="AT46" s="95"/>
      <c r="AU46" s="95"/>
      <c r="AV46" s="95"/>
      <c r="AW46" s="95"/>
      <c r="AX46" s="95"/>
      <c r="AY46" s="95"/>
      <c r="AZ46" s="95"/>
    </row>
    <row r="47" spans="2:52" s="5" customFormat="1" ht="42.75" customHeight="1">
      <c r="B47" s="97"/>
      <c r="C47" s="102"/>
      <c r="D47" s="94"/>
      <c r="E47" s="2" t="s">
        <v>249</v>
      </c>
      <c r="F47" s="2">
        <v>101</v>
      </c>
      <c r="G47" s="2"/>
      <c r="H47" s="2"/>
      <c r="I47" s="94"/>
      <c r="J47" s="95"/>
      <c r="K47" s="104"/>
      <c r="L47" s="95"/>
      <c r="M47" s="95"/>
      <c r="N47" s="94"/>
      <c r="O47" s="94"/>
      <c r="P47" s="94"/>
      <c r="Q47" s="94"/>
      <c r="R47" s="115"/>
      <c r="S47" s="94"/>
      <c r="T47" s="100"/>
      <c r="U47" s="100"/>
      <c r="V47" s="100">
        <v>0</v>
      </c>
      <c r="W47" s="100">
        <v>0</v>
      </c>
      <c r="X47" s="100">
        <v>0</v>
      </c>
      <c r="Y47" s="100">
        <v>0</v>
      </c>
      <c r="Z47" s="100">
        <v>0</v>
      </c>
      <c r="AA47" s="100">
        <v>0</v>
      </c>
      <c r="AB47" s="100">
        <v>0</v>
      </c>
      <c r="AC47" s="100">
        <v>0</v>
      </c>
      <c r="AD47" s="100">
        <v>0</v>
      </c>
      <c r="AE47" s="100">
        <v>0</v>
      </c>
      <c r="AF47" s="100">
        <v>0</v>
      </c>
      <c r="AG47" s="100">
        <v>0</v>
      </c>
      <c r="AH47" s="100">
        <v>0</v>
      </c>
      <c r="AI47" s="100">
        <v>0</v>
      </c>
      <c r="AJ47" s="100">
        <f t="shared" si="0"/>
        <v>0</v>
      </c>
      <c r="AK47" s="100">
        <f t="shared" si="1"/>
        <v>0</v>
      </c>
      <c r="AL47" s="94"/>
      <c r="AM47" s="94"/>
      <c r="AN47" s="94"/>
      <c r="AO47" s="94"/>
      <c r="AP47" s="109"/>
      <c r="AQ47" s="95"/>
      <c r="AR47" s="95"/>
      <c r="AS47" s="95"/>
      <c r="AT47" s="95"/>
      <c r="AU47" s="95"/>
      <c r="AV47" s="95"/>
      <c r="AW47" s="95"/>
      <c r="AX47" s="95"/>
      <c r="AY47" s="95"/>
      <c r="AZ47" s="95"/>
    </row>
    <row r="48" spans="2:52" s="5" customFormat="1" ht="153.75" customHeight="1">
      <c r="B48" s="97"/>
      <c r="C48" s="101"/>
      <c r="D48" s="94" t="s">
        <v>77</v>
      </c>
      <c r="E48" s="2" t="s">
        <v>250</v>
      </c>
      <c r="F48" s="2">
        <v>7</v>
      </c>
      <c r="G48" s="2"/>
      <c r="H48" s="94"/>
      <c r="I48" s="94">
        <f>+(G48+H48)/F48</f>
        <v>0</v>
      </c>
      <c r="J48" s="95" t="s">
        <v>85</v>
      </c>
      <c r="K48" s="104" t="s">
        <v>86</v>
      </c>
      <c r="L48" s="95">
        <v>15</v>
      </c>
      <c r="M48" s="95">
        <v>40</v>
      </c>
      <c r="N48" s="94">
        <v>35</v>
      </c>
      <c r="O48" s="94"/>
      <c r="P48" s="94"/>
      <c r="Q48" s="94"/>
      <c r="R48" s="115"/>
      <c r="S48" s="94"/>
      <c r="T48" s="100">
        <v>29000</v>
      </c>
      <c r="U48" s="100"/>
      <c r="V48" s="100">
        <v>0</v>
      </c>
      <c r="W48" s="100">
        <v>0</v>
      </c>
      <c r="X48" s="100">
        <v>0</v>
      </c>
      <c r="Y48" s="100">
        <v>0</v>
      </c>
      <c r="Z48" s="100">
        <v>0</v>
      </c>
      <c r="AA48" s="100">
        <v>0</v>
      </c>
      <c r="AB48" s="100">
        <v>0</v>
      </c>
      <c r="AC48" s="100">
        <v>0</v>
      </c>
      <c r="AD48" s="100">
        <v>0</v>
      </c>
      <c r="AE48" s="100">
        <v>0</v>
      </c>
      <c r="AF48" s="100">
        <v>0</v>
      </c>
      <c r="AG48" s="100">
        <v>0</v>
      </c>
      <c r="AH48" s="100">
        <v>0</v>
      </c>
      <c r="AI48" s="100">
        <v>0</v>
      </c>
      <c r="AJ48" s="100">
        <f t="shared" si="0"/>
        <v>29000</v>
      </c>
      <c r="AK48" s="100">
        <f t="shared" si="1"/>
        <v>0</v>
      </c>
      <c r="AL48" s="94" t="s">
        <v>224</v>
      </c>
      <c r="AM48" s="94" t="s">
        <v>240</v>
      </c>
      <c r="AN48" s="94" t="s">
        <v>226</v>
      </c>
      <c r="AO48" s="94" t="s">
        <v>227</v>
      </c>
      <c r="AP48" s="109"/>
      <c r="AQ48" s="95"/>
      <c r="AR48" s="95"/>
      <c r="AS48" s="95"/>
      <c r="AT48" s="95"/>
      <c r="AU48" s="95"/>
      <c r="AV48" s="95"/>
      <c r="AW48" s="95"/>
      <c r="AX48" s="95"/>
      <c r="AY48" s="95"/>
      <c r="AZ48" s="95"/>
    </row>
    <row r="49" spans="2:52" s="5" customFormat="1" ht="15" customHeight="1">
      <c r="B49" s="97"/>
      <c r="C49" s="103"/>
      <c r="D49" s="94"/>
      <c r="E49" s="2" t="s">
        <v>251</v>
      </c>
      <c r="F49" s="2">
        <v>7</v>
      </c>
      <c r="G49" s="2"/>
      <c r="H49" s="94"/>
      <c r="I49" s="94"/>
      <c r="J49" s="95"/>
      <c r="K49" s="104"/>
      <c r="L49" s="95"/>
      <c r="M49" s="95"/>
      <c r="N49" s="94"/>
      <c r="O49" s="94"/>
      <c r="P49" s="94"/>
      <c r="Q49" s="94"/>
      <c r="R49" s="115"/>
      <c r="S49" s="94"/>
      <c r="T49" s="100"/>
      <c r="U49" s="100"/>
      <c r="V49" s="100">
        <v>0</v>
      </c>
      <c r="W49" s="100">
        <v>0</v>
      </c>
      <c r="X49" s="100">
        <v>0</v>
      </c>
      <c r="Y49" s="100">
        <v>0</v>
      </c>
      <c r="Z49" s="100">
        <v>0</v>
      </c>
      <c r="AA49" s="100">
        <v>0</v>
      </c>
      <c r="AB49" s="100">
        <v>0</v>
      </c>
      <c r="AC49" s="100">
        <v>0</v>
      </c>
      <c r="AD49" s="100">
        <v>0</v>
      </c>
      <c r="AE49" s="100">
        <v>0</v>
      </c>
      <c r="AF49" s="100">
        <v>0</v>
      </c>
      <c r="AG49" s="100">
        <v>0</v>
      </c>
      <c r="AH49" s="100">
        <v>0</v>
      </c>
      <c r="AI49" s="100">
        <v>0</v>
      </c>
      <c r="AJ49" s="100">
        <f t="shared" si="0"/>
        <v>0</v>
      </c>
      <c r="AK49" s="100">
        <f t="shared" si="1"/>
        <v>0</v>
      </c>
      <c r="AL49" s="94"/>
      <c r="AM49" s="94"/>
      <c r="AN49" s="94"/>
      <c r="AO49" s="94"/>
      <c r="AP49" s="109"/>
      <c r="AQ49" s="95"/>
      <c r="AR49" s="95"/>
      <c r="AS49" s="95"/>
      <c r="AT49" s="95"/>
      <c r="AU49" s="95"/>
      <c r="AV49" s="95"/>
      <c r="AW49" s="95"/>
      <c r="AX49" s="95"/>
      <c r="AY49" s="95"/>
      <c r="AZ49" s="95"/>
    </row>
    <row r="50" spans="2:52" s="5" customFormat="1" ht="25.5">
      <c r="B50" s="97"/>
      <c r="C50" s="103"/>
      <c r="D50" s="94"/>
      <c r="E50" s="2" t="s">
        <v>252</v>
      </c>
      <c r="F50" s="2">
        <v>7</v>
      </c>
      <c r="G50" s="2"/>
      <c r="H50" s="94"/>
      <c r="I50" s="94"/>
      <c r="J50" s="95"/>
      <c r="K50" s="104"/>
      <c r="L50" s="95"/>
      <c r="M50" s="95"/>
      <c r="N50" s="94"/>
      <c r="O50" s="94"/>
      <c r="P50" s="94"/>
      <c r="Q50" s="94"/>
      <c r="R50" s="115"/>
      <c r="S50" s="94"/>
      <c r="T50" s="100"/>
      <c r="U50" s="100"/>
      <c r="V50" s="100">
        <v>0</v>
      </c>
      <c r="W50" s="100">
        <v>0</v>
      </c>
      <c r="X50" s="100">
        <v>0</v>
      </c>
      <c r="Y50" s="100">
        <v>0</v>
      </c>
      <c r="Z50" s="100">
        <v>0</v>
      </c>
      <c r="AA50" s="100">
        <v>0</v>
      </c>
      <c r="AB50" s="100">
        <v>0</v>
      </c>
      <c r="AC50" s="100">
        <v>0</v>
      </c>
      <c r="AD50" s="100">
        <v>0</v>
      </c>
      <c r="AE50" s="100">
        <v>0</v>
      </c>
      <c r="AF50" s="100">
        <v>0</v>
      </c>
      <c r="AG50" s="100">
        <v>0</v>
      </c>
      <c r="AH50" s="100">
        <v>0</v>
      </c>
      <c r="AI50" s="100">
        <v>0</v>
      </c>
      <c r="AJ50" s="100">
        <f t="shared" si="0"/>
        <v>0</v>
      </c>
      <c r="AK50" s="100">
        <f t="shared" si="1"/>
        <v>0</v>
      </c>
      <c r="AL50" s="94"/>
      <c r="AM50" s="94"/>
      <c r="AN50" s="94"/>
      <c r="AO50" s="94"/>
      <c r="AP50" s="109"/>
      <c r="AQ50" s="95"/>
      <c r="AR50" s="95"/>
      <c r="AS50" s="95"/>
      <c r="AT50" s="95"/>
      <c r="AU50" s="95"/>
      <c r="AV50" s="95"/>
      <c r="AW50" s="95"/>
      <c r="AX50" s="95"/>
      <c r="AY50" s="95"/>
      <c r="AZ50" s="95"/>
    </row>
    <row r="51" spans="2:52" s="5" customFormat="1" ht="25.5">
      <c r="B51" s="98"/>
      <c r="C51" s="102"/>
      <c r="D51" s="94"/>
      <c r="E51" s="2" t="s">
        <v>253</v>
      </c>
      <c r="F51" s="2">
        <v>7</v>
      </c>
      <c r="G51" s="2"/>
      <c r="H51" s="94"/>
      <c r="I51" s="94"/>
      <c r="J51" s="95"/>
      <c r="K51" s="104"/>
      <c r="L51" s="95"/>
      <c r="M51" s="95"/>
      <c r="N51" s="94"/>
      <c r="O51" s="94"/>
      <c r="P51" s="94"/>
      <c r="Q51" s="94"/>
      <c r="R51" s="115"/>
      <c r="S51" s="94"/>
      <c r="T51" s="100"/>
      <c r="U51" s="100"/>
      <c r="V51" s="100">
        <v>0</v>
      </c>
      <c r="W51" s="100">
        <v>0</v>
      </c>
      <c r="X51" s="100">
        <v>0</v>
      </c>
      <c r="Y51" s="100">
        <v>0</v>
      </c>
      <c r="Z51" s="100">
        <v>0</v>
      </c>
      <c r="AA51" s="100">
        <v>0</v>
      </c>
      <c r="AB51" s="100">
        <v>0</v>
      </c>
      <c r="AC51" s="100">
        <v>0</v>
      </c>
      <c r="AD51" s="100">
        <v>0</v>
      </c>
      <c r="AE51" s="100">
        <v>0</v>
      </c>
      <c r="AF51" s="100">
        <v>0</v>
      </c>
      <c r="AG51" s="100">
        <v>0</v>
      </c>
      <c r="AH51" s="100">
        <v>0</v>
      </c>
      <c r="AI51" s="100">
        <v>0</v>
      </c>
      <c r="AJ51" s="100">
        <f t="shared" si="0"/>
        <v>0</v>
      </c>
      <c r="AK51" s="100">
        <f t="shared" si="1"/>
        <v>0</v>
      </c>
      <c r="AL51" s="94"/>
      <c r="AM51" s="94"/>
      <c r="AN51" s="94"/>
      <c r="AO51" s="94"/>
      <c r="AP51" s="109"/>
      <c r="AQ51" s="95"/>
      <c r="AR51" s="95"/>
      <c r="AS51" s="95"/>
      <c r="AT51" s="95"/>
      <c r="AU51" s="95"/>
      <c r="AV51" s="95"/>
      <c r="AW51" s="95"/>
      <c r="AX51" s="95"/>
      <c r="AY51" s="95"/>
      <c r="AZ51" s="95"/>
    </row>
    <row r="52" spans="2:52" s="5" customFormat="1" ht="127.5" customHeight="1">
      <c r="B52" s="96" t="s">
        <v>89</v>
      </c>
      <c r="C52" s="101"/>
      <c r="D52" s="94" t="s">
        <v>92</v>
      </c>
      <c r="E52" s="84" t="s">
        <v>339</v>
      </c>
      <c r="F52" s="84">
        <v>1</v>
      </c>
      <c r="G52" s="84"/>
      <c r="H52" s="84"/>
      <c r="I52" s="86">
        <f>+(G53+H53)/F52</f>
        <v>0</v>
      </c>
      <c r="J52" s="111" t="s">
        <v>90</v>
      </c>
      <c r="K52" s="104" t="s">
        <v>91</v>
      </c>
      <c r="L52" s="95">
        <v>0</v>
      </c>
      <c r="M52" s="95">
        <v>1</v>
      </c>
      <c r="N52" s="95">
        <v>1</v>
      </c>
      <c r="O52" s="95"/>
      <c r="P52" s="95"/>
      <c r="Q52" s="95"/>
      <c r="R52" s="95"/>
      <c r="S52" s="95"/>
      <c r="T52" s="100">
        <v>0</v>
      </c>
      <c r="U52" s="100"/>
      <c r="V52" s="100">
        <v>0</v>
      </c>
      <c r="W52" s="100">
        <v>0</v>
      </c>
      <c r="X52" s="100">
        <v>0</v>
      </c>
      <c r="Y52" s="100">
        <v>0</v>
      </c>
      <c r="Z52" s="100">
        <v>0</v>
      </c>
      <c r="AA52" s="100">
        <v>0</v>
      </c>
      <c r="AB52" s="100">
        <v>0</v>
      </c>
      <c r="AC52" s="100">
        <v>0</v>
      </c>
      <c r="AD52" s="100">
        <v>0</v>
      </c>
      <c r="AE52" s="100">
        <v>0</v>
      </c>
      <c r="AF52" s="100">
        <v>0</v>
      </c>
      <c r="AG52" s="100">
        <v>0</v>
      </c>
      <c r="AH52" s="100">
        <v>0</v>
      </c>
      <c r="AI52" s="100">
        <v>0</v>
      </c>
      <c r="AJ52" s="100">
        <f t="shared" si="0"/>
        <v>0</v>
      </c>
      <c r="AK52" s="100">
        <f t="shared" si="1"/>
        <v>0</v>
      </c>
      <c r="AL52" s="94" t="s">
        <v>274</v>
      </c>
      <c r="AM52" s="94" t="s">
        <v>275</v>
      </c>
      <c r="AN52" s="94" t="s">
        <v>271</v>
      </c>
      <c r="AO52" s="94" t="s">
        <v>273</v>
      </c>
      <c r="AP52" s="109" t="s">
        <v>87</v>
      </c>
      <c r="AQ52" s="95" t="s">
        <v>88</v>
      </c>
      <c r="AR52" s="104" t="s">
        <v>43</v>
      </c>
      <c r="AS52" s="108">
        <v>0</v>
      </c>
      <c r="AT52" s="104" t="s">
        <v>44</v>
      </c>
      <c r="AU52" s="110"/>
      <c r="AV52" s="104"/>
      <c r="AW52" s="104"/>
      <c r="AX52" s="110"/>
      <c r="AY52" s="104"/>
      <c r="AZ52" s="104"/>
    </row>
    <row r="53" spans="2:52" s="5" customFormat="1" ht="63.75" customHeight="1">
      <c r="B53" s="97"/>
      <c r="C53" s="102"/>
      <c r="D53" s="94"/>
      <c r="E53" s="85"/>
      <c r="F53" s="85"/>
      <c r="G53" s="85"/>
      <c r="H53" s="85"/>
      <c r="I53" s="87"/>
      <c r="J53" s="111"/>
      <c r="K53" s="104"/>
      <c r="L53" s="95"/>
      <c r="M53" s="95"/>
      <c r="N53" s="95"/>
      <c r="O53" s="95"/>
      <c r="P53" s="95"/>
      <c r="Q53" s="95"/>
      <c r="R53" s="95"/>
      <c r="S53" s="95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94"/>
      <c r="AM53" s="94"/>
      <c r="AN53" s="94"/>
      <c r="AO53" s="94"/>
      <c r="AP53" s="109"/>
      <c r="AQ53" s="95"/>
      <c r="AR53" s="104"/>
      <c r="AS53" s="108"/>
      <c r="AT53" s="104"/>
      <c r="AU53" s="110"/>
      <c r="AV53" s="104"/>
      <c r="AW53" s="104"/>
      <c r="AX53" s="110"/>
      <c r="AY53" s="104"/>
      <c r="AZ53" s="104"/>
    </row>
    <row r="54" spans="2:52" s="5" customFormat="1" ht="134.25" customHeight="1">
      <c r="B54" s="97"/>
      <c r="C54" s="52"/>
      <c r="D54" s="2" t="s">
        <v>95</v>
      </c>
      <c r="E54" s="2" t="s">
        <v>341</v>
      </c>
      <c r="F54" s="2"/>
      <c r="G54" s="2"/>
      <c r="H54" s="2"/>
      <c r="I54" s="2"/>
      <c r="J54" s="3" t="s">
        <v>93</v>
      </c>
      <c r="K54" s="6" t="s">
        <v>94</v>
      </c>
      <c r="L54" s="3">
        <v>0</v>
      </c>
      <c r="M54" s="3">
        <v>1</v>
      </c>
      <c r="N54" s="2">
        <v>0</v>
      </c>
      <c r="O54" s="2"/>
      <c r="P54" s="2"/>
      <c r="Q54" s="2"/>
      <c r="R54" s="1"/>
      <c r="S54" s="2"/>
      <c r="T54" s="4">
        <v>0</v>
      </c>
      <c r="U54" s="4"/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f t="shared" si="0"/>
        <v>0</v>
      </c>
      <c r="AK54" s="4">
        <f t="shared" si="1"/>
        <v>0</v>
      </c>
      <c r="AL54" s="2"/>
      <c r="AM54" s="2"/>
      <c r="AN54" s="2"/>
      <c r="AO54" s="2"/>
      <c r="AP54" s="109"/>
      <c r="AQ54" s="95"/>
      <c r="AR54" s="104"/>
      <c r="AS54" s="108"/>
      <c r="AT54" s="104"/>
      <c r="AU54" s="110"/>
      <c r="AV54" s="104"/>
      <c r="AW54" s="104"/>
      <c r="AX54" s="110"/>
      <c r="AY54" s="104"/>
      <c r="AZ54" s="104"/>
    </row>
    <row r="55" spans="2:52" s="5" customFormat="1" ht="114.75" customHeight="1">
      <c r="B55" s="97"/>
      <c r="C55" s="101"/>
      <c r="D55" s="94" t="s">
        <v>98</v>
      </c>
      <c r="E55" s="2" t="s">
        <v>141</v>
      </c>
      <c r="F55" s="2">
        <v>4</v>
      </c>
      <c r="G55" s="2"/>
      <c r="H55" s="2"/>
      <c r="I55" s="2">
        <f>+(G55+H55)/F55</f>
        <v>0</v>
      </c>
      <c r="J55" s="95" t="s">
        <v>96</v>
      </c>
      <c r="K55" s="104" t="s">
        <v>97</v>
      </c>
      <c r="L55" s="95">
        <v>0</v>
      </c>
      <c r="M55" s="95">
        <v>4</v>
      </c>
      <c r="N55" s="94">
        <v>4</v>
      </c>
      <c r="O55" s="95"/>
      <c r="P55" s="95"/>
      <c r="Q55" s="95"/>
      <c r="R55" s="115"/>
      <c r="S55" s="94"/>
      <c r="T55" s="100">
        <v>32500</v>
      </c>
      <c r="U55" s="100"/>
      <c r="V55" s="100">
        <v>0</v>
      </c>
      <c r="W55" s="100">
        <v>0</v>
      </c>
      <c r="X55" s="100">
        <v>0</v>
      </c>
      <c r="Y55" s="100">
        <v>0</v>
      </c>
      <c r="Z55" s="100">
        <v>0</v>
      </c>
      <c r="AA55" s="100">
        <v>0</v>
      </c>
      <c r="AB55" s="100">
        <v>0</v>
      </c>
      <c r="AC55" s="100">
        <v>0</v>
      </c>
      <c r="AD55" s="100">
        <v>0</v>
      </c>
      <c r="AE55" s="100">
        <v>0</v>
      </c>
      <c r="AF55" s="100">
        <v>0</v>
      </c>
      <c r="AG55" s="100">
        <v>0</v>
      </c>
      <c r="AH55" s="100">
        <v>0</v>
      </c>
      <c r="AI55" s="100">
        <v>0</v>
      </c>
      <c r="AJ55" s="100">
        <f t="shared" si="0"/>
        <v>32500</v>
      </c>
      <c r="AK55" s="100">
        <f t="shared" si="1"/>
        <v>0</v>
      </c>
      <c r="AL55" s="94" t="s">
        <v>269</v>
      </c>
      <c r="AM55" s="94" t="s">
        <v>270</v>
      </c>
      <c r="AN55" s="94" t="s">
        <v>271</v>
      </c>
      <c r="AO55" s="94" t="s">
        <v>272</v>
      </c>
      <c r="AP55" s="109"/>
      <c r="AQ55" s="95"/>
      <c r="AR55" s="104"/>
      <c r="AS55" s="108"/>
      <c r="AT55" s="104"/>
      <c r="AU55" s="110"/>
      <c r="AV55" s="104"/>
      <c r="AW55" s="104"/>
      <c r="AX55" s="110"/>
      <c r="AY55" s="104"/>
      <c r="AZ55" s="104"/>
    </row>
    <row r="56" spans="2:52" s="5" customFormat="1" ht="81.75" customHeight="1">
      <c r="B56" s="97"/>
      <c r="C56" s="103"/>
      <c r="D56" s="94"/>
      <c r="E56" s="2" t="s">
        <v>142</v>
      </c>
      <c r="F56" s="2">
        <v>4</v>
      </c>
      <c r="G56" s="2"/>
      <c r="H56" s="2"/>
      <c r="I56" s="2">
        <f>+(G56+H56)/F56</f>
        <v>0</v>
      </c>
      <c r="J56" s="95"/>
      <c r="K56" s="104"/>
      <c r="L56" s="95"/>
      <c r="M56" s="95"/>
      <c r="N56" s="94"/>
      <c r="O56" s="95"/>
      <c r="P56" s="95"/>
      <c r="Q56" s="95"/>
      <c r="R56" s="115"/>
      <c r="S56" s="94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94"/>
      <c r="AM56" s="94"/>
      <c r="AN56" s="94"/>
      <c r="AO56" s="94"/>
      <c r="AP56" s="109"/>
      <c r="AQ56" s="95"/>
      <c r="AR56" s="104"/>
      <c r="AS56" s="108"/>
      <c r="AT56" s="104"/>
      <c r="AU56" s="110"/>
      <c r="AV56" s="104"/>
      <c r="AW56" s="104"/>
      <c r="AX56" s="110"/>
      <c r="AY56" s="104"/>
      <c r="AZ56" s="104"/>
    </row>
    <row r="57" spans="2:52" s="5" customFormat="1" ht="81.75" customHeight="1">
      <c r="B57" s="97"/>
      <c r="C57" s="103"/>
      <c r="D57" s="94"/>
      <c r="E57" s="2" t="s">
        <v>194</v>
      </c>
      <c r="F57" s="2">
        <v>12</v>
      </c>
      <c r="G57" s="2"/>
      <c r="H57" s="2"/>
      <c r="I57" s="2">
        <f>+(G57+H57)/F57</f>
        <v>0</v>
      </c>
      <c r="J57" s="95"/>
      <c r="K57" s="104"/>
      <c r="L57" s="95"/>
      <c r="M57" s="95"/>
      <c r="N57" s="94"/>
      <c r="O57" s="95"/>
      <c r="P57" s="95"/>
      <c r="Q57" s="95"/>
      <c r="R57" s="115"/>
      <c r="S57" s="94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94"/>
      <c r="AM57" s="94"/>
      <c r="AN57" s="94"/>
      <c r="AO57" s="94"/>
      <c r="AP57" s="109"/>
      <c r="AQ57" s="95"/>
      <c r="AR57" s="104"/>
      <c r="AS57" s="108"/>
      <c r="AT57" s="104"/>
      <c r="AU57" s="110"/>
      <c r="AV57" s="104"/>
      <c r="AW57" s="104"/>
      <c r="AX57" s="110"/>
      <c r="AY57" s="104"/>
      <c r="AZ57" s="104"/>
    </row>
    <row r="58" spans="2:52" s="5" customFormat="1" ht="50.25" customHeight="1">
      <c r="B58" s="98"/>
      <c r="C58" s="102"/>
      <c r="D58" s="94"/>
      <c r="E58" s="2" t="s">
        <v>254</v>
      </c>
      <c r="F58" s="2">
        <v>3</v>
      </c>
      <c r="G58" s="2"/>
      <c r="H58" s="2"/>
      <c r="I58" s="2">
        <f>+(G58+H58)/F58</f>
        <v>0</v>
      </c>
      <c r="J58" s="95"/>
      <c r="K58" s="104"/>
      <c r="L58" s="95"/>
      <c r="M58" s="95"/>
      <c r="N58" s="94"/>
      <c r="O58" s="95"/>
      <c r="P58" s="95"/>
      <c r="Q58" s="95"/>
      <c r="R58" s="115"/>
      <c r="S58" s="94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4"/>
      <c r="AM58" s="94"/>
      <c r="AN58" s="94"/>
      <c r="AO58" s="94"/>
      <c r="AP58" s="109"/>
      <c r="AQ58" s="95"/>
      <c r="AR58" s="104"/>
      <c r="AS58" s="108"/>
      <c r="AT58" s="104"/>
      <c r="AU58" s="110"/>
      <c r="AV58" s="104"/>
      <c r="AW58" s="104"/>
      <c r="AX58" s="110"/>
      <c r="AY58" s="104"/>
      <c r="AZ58" s="104"/>
    </row>
  </sheetData>
  <sheetProtection/>
  <mergeCells count="567">
    <mergeCell ref="E22:E24"/>
    <mergeCell ref="F22:F24"/>
    <mergeCell ref="G22:G24"/>
    <mergeCell ref="H22:H24"/>
    <mergeCell ref="I22:I24"/>
    <mergeCell ref="E25:E26"/>
    <mergeCell ref="F25:F26"/>
    <mergeCell ref="G25:G26"/>
    <mergeCell ref="H25:H26"/>
    <mergeCell ref="I25:I26"/>
    <mergeCell ref="AN14:AN15"/>
    <mergeCell ref="AO14:AO15"/>
    <mergeCell ref="E16:E20"/>
    <mergeCell ref="F16:F20"/>
    <mergeCell ref="G16:G20"/>
    <mergeCell ref="H16:H20"/>
    <mergeCell ref="I16:I20"/>
    <mergeCell ref="AF14:AF15"/>
    <mergeCell ref="AG14:AG15"/>
    <mergeCell ref="AI14:AI15"/>
    <mergeCell ref="AJ14:AJ15"/>
    <mergeCell ref="AK14:AK15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D14:D15"/>
    <mergeCell ref="J14:J15"/>
    <mergeCell ref="C14:C15"/>
    <mergeCell ref="K14:K15"/>
    <mergeCell ref="L14:L15"/>
    <mergeCell ref="M14:M15"/>
    <mergeCell ref="AN46:AN47"/>
    <mergeCell ref="AO48:AO51"/>
    <mergeCell ref="Q48:Q51"/>
    <mergeCell ref="R48:R51"/>
    <mergeCell ref="S48:S51"/>
    <mergeCell ref="AL48:AL51"/>
    <mergeCell ref="AM48:AM51"/>
    <mergeCell ref="AN48:AN51"/>
    <mergeCell ref="AO46:AO47"/>
    <mergeCell ref="T46:T47"/>
    <mergeCell ref="D48:D51"/>
    <mergeCell ref="H48:H51"/>
    <mergeCell ref="I48:I51"/>
    <mergeCell ref="J48:J51"/>
    <mergeCell ref="K48:K51"/>
    <mergeCell ref="L48:L51"/>
    <mergeCell ref="M48:M51"/>
    <mergeCell ref="N48:N51"/>
    <mergeCell ref="N46:N47"/>
    <mergeCell ref="AL46:AL47"/>
    <mergeCell ref="AM46:AM47"/>
    <mergeCell ref="D46:D47"/>
    <mergeCell ref="I46:I47"/>
    <mergeCell ref="J46:J47"/>
    <mergeCell ref="K46:K47"/>
    <mergeCell ref="L46:L47"/>
    <mergeCell ref="M46:M47"/>
    <mergeCell ref="S44:S45"/>
    <mergeCell ref="AL44:AL45"/>
    <mergeCell ref="AM44:AM45"/>
    <mergeCell ref="AN44:AN45"/>
    <mergeCell ref="AO44:AO45"/>
    <mergeCell ref="R44:R45"/>
    <mergeCell ref="Q46:Q47"/>
    <mergeCell ref="R46:R47"/>
    <mergeCell ref="S46:S47"/>
    <mergeCell ref="D40:D45"/>
    <mergeCell ref="AN42:AN43"/>
    <mergeCell ref="AO42:AO43"/>
    <mergeCell ref="I44:I45"/>
    <mergeCell ref="J44:J45"/>
    <mergeCell ref="K44:K45"/>
    <mergeCell ref="L44:L45"/>
    <mergeCell ref="M44:M45"/>
    <mergeCell ref="N44:N45"/>
    <mergeCell ref="Q44:Q45"/>
    <mergeCell ref="N42:N43"/>
    <mergeCell ref="Q42:Q43"/>
    <mergeCell ref="R42:R43"/>
    <mergeCell ref="S42:S43"/>
    <mergeCell ref="AL42:AL43"/>
    <mergeCell ref="AM42:AM43"/>
    <mergeCell ref="AD42:AD43"/>
    <mergeCell ref="AE42:AE43"/>
    <mergeCell ref="AF42:AF43"/>
    <mergeCell ref="AG42:AG43"/>
    <mergeCell ref="H42:H43"/>
    <mergeCell ref="I42:I43"/>
    <mergeCell ref="J42:J43"/>
    <mergeCell ref="K42:K43"/>
    <mergeCell ref="L42:L43"/>
    <mergeCell ref="M42:M43"/>
    <mergeCell ref="AL40:AL41"/>
    <mergeCell ref="AM40:AM41"/>
    <mergeCell ref="AN40:AN41"/>
    <mergeCell ref="AO40:AO41"/>
    <mergeCell ref="Z40:Z41"/>
    <mergeCell ref="AA40:AA41"/>
    <mergeCell ref="AB40:AB41"/>
    <mergeCell ref="AC40:AC41"/>
    <mergeCell ref="AD40:AD41"/>
    <mergeCell ref="AE40:AE41"/>
    <mergeCell ref="AG28:AG30"/>
    <mergeCell ref="AH28:AH30"/>
    <mergeCell ref="J40:J41"/>
    <mergeCell ref="K40:K41"/>
    <mergeCell ref="L40:L41"/>
    <mergeCell ref="M40:M41"/>
    <mergeCell ref="N40:N41"/>
    <mergeCell ref="Q40:Q41"/>
    <mergeCell ref="R40:R41"/>
    <mergeCell ref="S40:S41"/>
    <mergeCell ref="T34:T36"/>
    <mergeCell ref="U34:U36"/>
    <mergeCell ref="AE28:AE30"/>
    <mergeCell ref="AF28:AF30"/>
    <mergeCell ref="AC28:AC30"/>
    <mergeCell ref="AD28:AD30"/>
    <mergeCell ref="AC34:AC36"/>
    <mergeCell ref="AD34:AD36"/>
    <mergeCell ref="AE34:AE36"/>
    <mergeCell ref="AF34:AF36"/>
    <mergeCell ref="R34:R36"/>
    <mergeCell ref="S34:S36"/>
    <mergeCell ref="S28:S30"/>
    <mergeCell ref="AL28:AL30"/>
    <mergeCell ref="J28:J30"/>
    <mergeCell ref="K28:K30"/>
    <mergeCell ref="L28:L30"/>
    <mergeCell ref="M28:M30"/>
    <mergeCell ref="N28:N30"/>
    <mergeCell ref="R28:R30"/>
    <mergeCell ref="D25:D26"/>
    <mergeCell ref="J25:J26"/>
    <mergeCell ref="AK16:AK20"/>
    <mergeCell ref="AL16:AL20"/>
    <mergeCell ref="AM16:AM20"/>
    <mergeCell ref="AN16:AN20"/>
    <mergeCell ref="AC16:AC20"/>
    <mergeCell ref="AD16:AD20"/>
    <mergeCell ref="X16:X20"/>
    <mergeCell ref="L16:L20"/>
    <mergeCell ref="D22:D24"/>
    <mergeCell ref="J22:J24"/>
    <mergeCell ref="K22:K24"/>
    <mergeCell ref="L22:L24"/>
    <mergeCell ref="M22:M24"/>
    <mergeCell ref="T16:T20"/>
    <mergeCell ref="R22:R24"/>
    <mergeCell ref="S22:S24"/>
    <mergeCell ref="T22:T24"/>
    <mergeCell ref="N22:N24"/>
    <mergeCell ref="U22:U24"/>
    <mergeCell ref="V22:V24"/>
    <mergeCell ref="AO16:AO20"/>
    <mergeCell ref="U16:U20"/>
    <mergeCell ref="V16:V20"/>
    <mergeCell ref="W16:W20"/>
    <mergeCell ref="AE16:AE20"/>
    <mergeCell ref="AF16:AF20"/>
    <mergeCell ref="AG16:AG20"/>
    <mergeCell ref="AH16:AH20"/>
    <mergeCell ref="J16:J20"/>
    <mergeCell ref="K16:K20"/>
    <mergeCell ref="Q22:Q24"/>
    <mergeCell ref="M16:M20"/>
    <mergeCell ref="N16:N20"/>
    <mergeCell ref="Q16:Q20"/>
    <mergeCell ref="P16:P20"/>
    <mergeCell ref="P22:P24"/>
    <mergeCell ref="AE22:AE24"/>
    <mergeCell ref="AF22:AF24"/>
    <mergeCell ref="AG22:AG24"/>
    <mergeCell ref="Z22:Z24"/>
    <mergeCell ref="AU9:AU27"/>
    <mergeCell ref="AL14:AL15"/>
    <mergeCell ref="AA22:AA24"/>
    <mergeCell ref="AB22:AB24"/>
    <mergeCell ref="AB16:AB20"/>
    <mergeCell ref="AH14:AH15"/>
    <mergeCell ref="AU37:AU39"/>
    <mergeCell ref="AT37:AT39"/>
    <mergeCell ref="AJ25:AJ26"/>
    <mergeCell ref="AK25:AK26"/>
    <mergeCell ref="AL25:AL26"/>
    <mergeCell ref="AJ16:AJ20"/>
    <mergeCell ref="AM28:AM30"/>
    <mergeCell ref="AN28:AN30"/>
    <mergeCell ref="AN25:AN26"/>
    <mergeCell ref="AO25:AO26"/>
    <mergeCell ref="AX9:AX27"/>
    <mergeCell ref="AV37:AV39"/>
    <mergeCell ref="AB28:AB30"/>
    <mergeCell ref="AC22:AC24"/>
    <mergeCell ref="AK22:AK24"/>
    <mergeCell ref="AD22:AD24"/>
    <mergeCell ref="AH22:AH24"/>
    <mergeCell ref="AI22:AI24"/>
    <mergeCell ref="AJ22:AJ24"/>
    <mergeCell ref="AI16:AI20"/>
    <mergeCell ref="AZ9:AZ27"/>
    <mergeCell ref="AZ37:AZ39"/>
    <mergeCell ref="AX37:AX39"/>
    <mergeCell ref="D37:D39"/>
    <mergeCell ref="AY9:AY27"/>
    <mergeCell ref="AY37:AY39"/>
    <mergeCell ref="Q28:Q30"/>
    <mergeCell ref="AT9:AT27"/>
    <mergeCell ref="AV9:AV27"/>
    <mergeCell ref="AV28:AV36"/>
    <mergeCell ref="AL7:AO7"/>
    <mergeCell ref="AL22:AL24"/>
    <mergeCell ref="AM22:AM24"/>
    <mergeCell ref="AN22:AN24"/>
    <mergeCell ref="AO22:AO24"/>
    <mergeCell ref="AO9:AO13"/>
    <mergeCell ref="AN9:AN13"/>
    <mergeCell ref="AM9:AM13"/>
    <mergeCell ref="AL9:AL13"/>
    <mergeCell ref="AM14:AM15"/>
    <mergeCell ref="AA16:AA20"/>
    <mergeCell ref="B5:E5"/>
    <mergeCell ref="F5:H5"/>
    <mergeCell ref="B6:E6"/>
    <mergeCell ref="F6:H6"/>
    <mergeCell ref="B9:B27"/>
    <mergeCell ref="D16:D20"/>
    <mergeCell ref="L25:L26"/>
    <mergeCell ref="M25:M26"/>
    <mergeCell ref="N25:N26"/>
    <mergeCell ref="O55:O58"/>
    <mergeCell ref="K2:T2"/>
    <mergeCell ref="K3:T3"/>
    <mergeCell ref="R9:R13"/>
    <mergeCell ref="Y16:Y20"/>
    <mergeCell ref="Y22:Y24"/>
    <mergeCell ref="R16:R20"/>
    <mergeCell ref="S16:S20"/>
    <mergeCell ref="W22:W24"/>
    <mergeCell ref="X22:X24"/>
    <mergeCell ref="B37:B39"/>
    <mergeCell ref="AQ37:AQ39"/>
    <mergeCell ref="Z28:Z30"/>
    <mergeCell ref="AA28:AA30"/>
    <mergeCell ref="T28:T30"/>
    <mergeCell ref="U28:U30"/>
    <mergeCell ref="J34:J36"/>
    <mergeCell ref="K34:K36"/>
    <mergeCell ref="AO28:AO30"/>
    <mergeCell ref="D28:D31"/>
    <mergeCell ref="D55:D58"/>
    <mergeCell ref="AS37:AS39"/>
    <mergeCell ref="K55:K58"/>
    <mergeCell ref="J55:J58"/>
    <mergeCell ref="AP28:AP39"/>
    <mergeCell ref="T42:T43"/>
    <mergeCell ref="U42:U43"/>
    <mergeCell ref="T44:T45"/>
    <mergeCell ref="U44:U45"/>
    <mergeCell ref="R55:R58"/>
    <mergeCell ref="AR37:AR39"/>
    <mergeCell ref="Q9:Q13"/>
    <mergeCell ref="AG25:AG26"/>
    <mergeCell ref="AH25:AH26"/>
    <mergeCell ref="AI25:AI26"/>
    <mergeCell ref="AP9:AP27"/>
    <mergeCell ref="AQ9:AQ27"/>
    <mergeCell ref="Z16:Z20"/>
    <mergeCell ref="V9:V13"/>
    <mergeCell ref="W9:W13"/>
    <mergeCell ref="AS9:AS27"/>
    <mergeCell ref="D9:D13"/>
    <mergeCell ref="J9:J13"/>
    <mergeCell ref="K9:K13"/>
    <mergeCell ref="L9:L13"/>
    <mergeCell ref="M9:M13"/>
    <mergeCell ref="AA9:AA13"/>
    <mergeCell ref="AM25:AM26"/>
    <mergeCell ref="AH9:AH13"/>
    <mergeCell ref="K25:K26"/>
    <mergeCell ref="M55:M58"/>
    <mergeCell ref="N55:N58"/>
    <mergeCell ref="AJ9:AJ13"/>
    <mergeCell ref="AI9:AI13"/>
    <mergeCell ref="X9:X13"/>
    <mergeCell ref="Y9:Y13"/>
    <mergeCell ref="Z9:Z13"/>
    <mergeCell ref="Q55:Q58"/>
    <mergeCell ref="S55:S58"/>
    <mergeCell ref="O52:O53"/>
    <mergeCell ref="AD55:AD58"/>
    <mergeCell ref="AE55:AE58"/>
    <mergeCell ref="T55:T58"/>
    <mergeCell ref="U55:U58"/>
    <mergeCell ref="V55:V58"/>
    <mergeCell ref="W55:W58"/>
    <mergeCell ref="X55:X58"/>
    <mergeCell ref="Y55:Y58"/>
    <mergeCell ref="AG55:AG58"/>
    <mergeCell ref="AH55:AH58"/>
    <mergeCell ref="AO55:AO58"/>
    <mergeCell ref="AI55:AI58"/>
    <mergeCell ref="AJ55:AJ58"/>
    <mergeCell ref="AK55:AK58"/>
    <mergeCell ref="AL55:AL58"/>
    <mergeCell ref="AM55:AM58"/>
    <mergeCell ref="AN55:AN58"/>
    <mergeCell ref="D52:D53"/>
    <mergeCell ref="J52:J53"/>
    <mergeCell ref="K52:K53"/>
    <mergeCell ref="L52:L53"/>
    <mergeCell ref="M52:M53"/>
    <mergeCell ref="AF55:AF58"/>
    <mergeCell ref="Z55:Z58"/>
    <mergeCell ref="AA55:AA58"/>
    <mergeCell ref="AB55:AB58"/>
    <mergeCell ref="AC55:AC58"/>
    <mergeCell ref="S52:S53"/>
    <mergeCell ref="T52:T53"/>
    <mergeCell ref="U52:U53"/>
    <mergeCell ref="V52:V53"/>
    <mergeCell ref="W52:W53"/>
    <mergeCell ref="Q25:Q26"/>
    <mergeCell ref="R25:R26"/>
    <mergeCell ref="S25:S26"/>
    <mergeCell ref="Q52:Q53"/>
    <mergeCell ref="R52:R53"/>
    <mergeCell ref="X52:X53"/>
    <mergeCell ref="AJ52:AJ53"/>
    <mergeCell ref="Y52:Y53"/>
    <mergeCell ref="Z52:Z53"/>
    <mergeCell ref="AA52:AA53"/>
    <mergeCell ref="AB52:AB53"/>
    <mergeCell ref="AC52:AC53"/>
    <mergeCell ref="AD52:AD53"/>
    <mergeCell ref="AK52:AK53"/>
    <mergeCell ref="AL52:AL53"/>
    <mergeCell ref="AM52:AM53"/>
    <mergeCell ref="AN52:AN53"/>
    <mergeCell ref="AO52:AO53"/>
    <mergeCell ref="AE52:AE53"/>
    <mergeCell ref="AF52:AF53"/>
    <mergeCell ref="AG52:AG53"/>
    <mergeCell ref="AH52:AH53"/>
    <mergeCell ref="AI52:AI53"/>
    <mergeCell ref="AQ28:AQ36"/>
    <mergeCell ref="AR28:AR36"/>
    <mergeCell ref="AS28:AS36"/>
    <mergeCell ref="AT28:AT36"/>
    <mergeCell ref="AB25:AB26"/>
    <mergeCell ref="AC25:AC26"/>
    <mergeCell ref="AD25:AD26"/>
    <mergeCell ref="AE25:AE26"/>
    <mergeCell ref="AF25:AF26"/>
    <mergeCell ref="AR9:AR27"/>
    <mergeCell ref="AU28:AU36"/>
    <mergeCell ref="AX28:AX36"/>
    <mergeCell ref="AY28:AY36"/>
    <mergeCell ref="AZ28:AZ36"/>
    <mergeCell ref="AP40:AP51"/>
    <mergeCell ref="AQ40:AQ51"/>
    <mergeCell ref="AR40:AR51"/>
    <mergeCell ref="AS40:AS51"/>
    <mergeCell ref="AT40:AT51"/>
    <mergeCell ref="AU40:AU51"/>
    <mergeCell ref="AX40:AX51"/>
    <mergeCell ref="AY40:AY51"/>
    <mergeCell ref="AZ40:AZ51"/>
    <mergeCell ref="AP52:AP58"/>
    <mergeCell ref="AQ52:AQ58"/>
    <mergeCell ref="AR52:AR58"/>
    <mergeCell ref="AS52:AS58"/>
    <mergeCell ref="AT52:AT58"/>
    <mergeCell ref="AU52:AU58"/>
    <mergeCell ref="AX52:AX58"/>
    <mergeCell ref="AY52:AY58"/>
    <mergeCell ref="AZ52:AZ58"/>
    <mergeCell ref="T25:T26"/>
    <mergeCell ref="U25:U26"/>
    <mergeCell ref="V25:V26"/>
    <mergeCell ref="W25:W26"/>
    <mergeCell ref="X25:X26"/>
    <mergeCell ref="Y25:Y26"/>
    <mergeCell ref="Z25:Z26"/>
    <mergeCell ref="AA25:AA26"/>
    <mergeCell ref="AV40:AV51"/>
    <mergeCell ref="AV52:AV58"/>
    <mergeCell ref="AW9:AW27"/>
    <mergeCell ref="AW28:AW36"/>
    <mergeCell ref="AW37:AW39"/>
    <mergeCell ref="AW40:AW51"/>
    <mergeCell ref="AW52:AW58"/>
    <mergeCell ref="U46:U47"/>
    <mergeCell ref="T48:T51"/>
    <mergeCell ref="U48:U51"/>
    <mergeCell ref="B28:B36"/>
    <mergeCell ref="D34:D36"/>
    <mergeCell ref="B40:B51"/>
    <mergeCell ref="C48:C51"/>
    <mergeCell ref="O48:O51"/>
    <mergeCell ref="P42:P43"/>
    <mergeCell ref="P44:P45"/>
    <mergeCell ref="B52:B58"/>
    <mergeCell ref="C9:C13"/>
    <mergeCell ref="C16:C20"/>
    <mergeCell ref="C22:C24"/>
    <mergeCell ref="C25:C26"/>
    <mergeCell ref="C28:C31"/>
    <mergeCell ref="C34:C36"/>
    <mergeCell ref="C37:C39"/>
    <mergeCell ref="C40:C45"/>
    <mergeCell ref="C46:C47"/>
    <mergeCell ref="C52:C53"/>
    <mergeCell ref="C55:C58"/>
    <mergeCell ref="V28:V30"/>
    <mergeCell ref="W28:W30"/>
    <mergeCell ref="X28:X30"/>
    <mergeCell ref="Y28:Y30"/>
    <mergeCell ref="Y40:Y41"/>
    <mergeCell ref="O42:O43"/>
    <mergeCell ref="O44:O45"/>
    <mergeCell ref="O46:O47"/>
    <mergeCell ref="AI28:AI30"/>
    <mergeCell ref="AJ28:AJ30"/>
    <mergeCell ref="AK28:AK30"/>
    <mergeCell ref="V34:V36"/>
    <mergeCell ref="W34:W36"/>
    <mergeCell ref="X34:X36"/>
    <mergeCell ref="Y34:Y36"/>
    <mergeCell ref="Z34:Z36"/>
    <mergeCell ref="AA34:AA36"/>
    <mergeCell ref="AB34:AB36"/>
    <mergeCell ref="AG34:AG36"/>
    <mergeCell ref="AH34:AH36"/>
    <mergeCell ref="AI34:AI36"/>
    <mergeCell ref="AJ34:AJ36"/>
    <mergeCell ref="AK34:AK36"/>
    <mergeCell ref="T40:T41"/>
    <mergeCell ref="U40:U41"/>
    <mergeCell ref="V40:V41"/>
    <mergeCell ref="W40:W41"/>
    <mergeCell ref="X40:X41"/>
    <mergeCell ref="AF40:AF41"/>
    <mergeCell ref="AG40:AG41"/>
    <mergeCell ref="AH40:AH41"/>
    <mergeCell ref="AI40:AI41"/>
    <mergeCell ref="AJ40:AJ41"/>
    <mergeCell ref="AK40:AK41"/>
    <mergeCell ref="AK42:AK43"/>
    <mergeCell ref="V42:V43"/>
    <mergeCell ref="W42:W43"/>
    <mergeCell ref="X42:X43"/>
    <mergeCell ref="Y42:Y43"/>
    <mergeCell ref="Z42:Z43"/>
    <mergeCell ref="AA42:AA43"/>
    <mergeCell ref="AA44:AA45"/>
    <mergeCell ref="AB42:AB43"/>
    <mergeCell ref="AC42:AC43"/>
    <mergeCell ref="AH42:AH43"/>
    <mergeCell ref="AI42:AI43"/>
    <mergeCell ref="AJ42:AJ43"/>
    <mergeCell ref="AC44:AC45"/>
    <mergeCell ref="AD44:AD45"/>
    <mergeCell ref="AE44:AE45"/>
    <mergeCell ref="AF44:AF45"/>
    <mergeCell ref="AG44:AG45"/>
    <mergeCell ref="V44:V45"/>
    <mergeCell ref="W44:W45"/>
    <mergeCell ref="X44:X45"/>
    <mergeCell ref="Y44:Y45"/>
    <mergeCell ref="Z44:Z45"/>
    <mergeCell ref="AH44:AH45"/>
    <mergeCell ref="AI44:AI45"/>
    <mergeCell ref="AJ44:AJ45"/>
    <mergeCell ref="AK44:AK45"/>
    <mergeCell ref="V46:V47"/>
    <mergeCell ref="W46:W47"/>
    <mergeCell ref="X46:X47"/>
    <mergeCell ref="Y46:Y47"/>
    <mergeCell ref="Z46:Z47"/>
    <mergeCell ref="AB44:AB45"/>
    <mergeCell ref="AK46:AK47"/>
    <mergeCell ref="V48:V51"/>
    <mergeCell ref="W48:W51"/>
    <mergeCell ref="X48:X51"/>
    <mergeCell ref="Y48:Y51"/>
    <mergeCell ref="Z48:Z51"/>
    <mergeCell ref="AA48:AA51"/>
    <mergeCell ref="AB46:AB47"/>
    <mergeCell ref="AC46:AC47"/>
    <mergeCell ref="AD46:AD47"/>
    <mergeCell ref="O40:O41"/>
    <mergeCell ref="AB48:AB51"/>
    <mergeCell ref="AG48:AG51"/>
    <mergeCell ref="AH46:AH47"/>
    <mergeCell ref="AI46:AI47"/>
    <mergeCell ref="AJ46:AJ47"/>
    <mergeCell ref="AE46:AE47"/>
    <mergeCell ref="AF46:AF47"/>
    <mergeCell ref="AA46:AA47"/>
    <mergeCell ref="AG46:AG47"/>
    <mergeCell ref="Q34:Q36"/>
    <mergeCell ref="P46:P47"/>
    <mergeCell ref="AI48:AI51"/>
    <mergeCell ref="AJ48:AJ51"/>
    <mergeCell ref="AK48:AK51"/>
    <mergeCell ref="O9:O13"/>
    <mergeCell ref="O16:O20"/>
    <mergeCell ref="O22:O24"/>
    <mergeCell ref="O25:O26"/>
    <mergeCell ref="O28:O30"/>
    <mergeCell ref="N52:N53"/>
    <mergeCell ref="L55:L58"/>
    <mergeCell ref="P25:P26"/>
    <mergeCell ref="P28:P30"/>
    <mergeCell ref="P40:P41"/>
    <mergeCell ref="AH48:AH51"/>
    <mergeCell ref="AC48:AC51"/>
    <mergeCell ref="AD48:AD51"/>
    <mergeCell ref="AE48:AE51"/>
    <mergeCell ref="AF48:AF51"/>
    <mergeCell ref="AE9:AE13"/>
    <mergeCell ref="AD9:AD13"/>
    <mergeCell ref="P48:P51"/>
    <mergeCell ref="P52:P53"/>
    <mergeCell ref="P55:P58"/>
    <mergeCell ref="L34:L36"/>
    <mergeCell ref="M34:M36"/>
    <mergeCell ref="N34:N36"/>
    <mergeCell ref="O34:O36"/>
    <mergeCell ref="P34:P36"/>
    <mergeCell ref="H9:H12"/>
    <mergeCell ref="I9:I12"/>
    <mergeCell ref="P9:P13"/>
    <mergeCell ref="N9:N13"/>
    <mergeCell ref="S9:S13"/>
    <mergeCell ref="AK9:AK13"/>
    <mergeCell ref="AC9:AC13"/>
    <mergeCell ref="AB9:AB13"/>
    <mergeCell ref="AG9:AG13"/>
    <mergeCell ref="AF9:AF13"/>
    <mergeCell ref="E52:E53"/>
    <mergeCell ref="F52:F53"/>
    <mergeCell ref="G52:G53"/>
    <mergeCell ref="H52:H53"/>
    <mergeCell ref="I52:I53"/>
    <mergeCell ref="U9:U13"/>
    <mergeCell ref="T9:T13"/>
    <mergeCell ref="E9:E12"/>
    <mergeCell ref="F9:F12"/>
    <mergeCell ref="G9:G12"/>
  </mergeCells>
  <printOptions horizontalCentered="1" verticalCentered="1"/>
  <pageMargins left="0.6299212598425197" right="0.15748031496062992" top="0.2755905511811024" bottom="0.15748031496062992" header="0.15748031496062992" footer="0.15748031496062992"/>
  <pageSetup horizontalDpi="600" verticalDpi="600" orientation="landscape" paperSize="5" scale="18" r:id="rId4"/>
  <headerFooter>
    <oddFooter>&amp;R&amp;P de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13"/>
  <sheetViews>
    <sheetView zoomScale="68" zoomScaleNormal="68" zoomScalePageLayoutView="0" workbookViewId="0" topLeftCell="G1">
      <selection activeCell="G1" sqref="A1:IV16384"/>
    </sheetView>
  </sheetViews>
  <sheetFormatPr defaultColWidth="11.421875" defaultRowHeight="15"/>
  <cols>
    <col min="4" max="4" width="30.28125" style="0" customWidth="1"/>
    <col min="5" max="5" width="24.28125" style="0" customWidth="1"/>
    <col min="12" max="12" width="28.00390625" style="0" customWidth="1"/>
    <col min="14" max="14" width="11.421875" style="0" customWidth="1"/>
  </cols>
  <sheetData>
    <row r="1" s="8" customFormat="1" ht="11.25"/>
    <row r="2" spans="2:43" s="9" customFormat="1" ht="11.25">
      <c r="B2" s="10"/>
      <c r="D2" s="10"/>
      <c r="E2" s="10"/>
      <c r="F2" s="10"/>
      <c r="G2" s="10"/>
      <c r="H2" s="10"/>
      <c r="I2" s="10"/>
      <c r="J2" s="10"/>
      <c r="K2" s="10"/>
      <c r="L2" s="10"/>
      <c r="M2" s="116" t="s">
        <v>99</v>
      </c>
      <c r="N2" s="116"/>
      <c r="O2" s="116"/>
      <c r="P2" s="116"/>
      <c r="Q2" s="116"/>
      <c r="R2" s="116"/>
      <c r="S2" s="116"/>
      <c r="T2" s="116"/>
      <c r="U2" s="116"/>
      <c r="V2" s="116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2:43" s="9" customFormat="1" ht="11.25">
      <c r="B3" s="10"/>
      <c r="D3" s="10"/>
      <c r="E3" s="10"/>
      <c r="F3" s="10"/>
      <c r="G3" s="10"/>
      <c r="H3" s="10"/>
      <c r="I3" s="10"/>
      <c r="J3" s="10"/>
      <c r="K3" s="10"/>
      <c r="L3" s="10"/>
      <c r="M3" s="116" t="s">
        <v>333</v>
      </c>
      <c r="N3" s="116"/>
      <c r="O3" s="116"/>
      <c r="P3" s="116"/>
      <c r="Q3" s="116"/>
      <c r="R3" s="116"/>
      <c r="S3" s="116"/>
      <c r="T3" s="116"/>
      <c r="U3" s="116"/>
      <c r="V3" s="116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="8" customFormat="1" ht="11.25"/>
    <row r="5" spans="2:43" s="8" customFormat="1" ht="11.25">
      <c r="B5" s="117" t="s">
        <v>0</v>
      </c>
      <c r="C5" s="118"/>
      <c r="D5" s="118"/>
      <c r="E5" s="119"/>
      <c r="F5" s="117" t="s">
        <v>1</v>
      </c>
      <c r="G5" s="118"/>
      <c r="H5" s="118"/>
      <c r="I5" s="118"/>
      <c r="J5" s="119"/>
      <c r="AN5" s="10"/>
      <c r="AO5" s="10"/>
      <c r="AP5" s="10"/>
      <c r="AQ5" s="10"/>
    </row>
    <row r="6" spans="2:43" s="8" customFormat="1" ht="11.25">
      <c r="B6" s="120" t="s">
        <v>126</v>
      </c>
      <c r="C6" s="121"/>
      <c r="D6" s="121"/>
      <c r="E6" s="122"/>
      <c r="F6" s="120" t="s">
        <v>334</v>
      </c>
      <c r="G6" s="121"/>
      <c r="H6" s="121"/>
      <c r="I6" s="121"/>
      <c r="J6" s="122"/>
      <c r="AN6" s="10"/>
      <c r="AO6" s="10"/>
      <c r="AP6" s="10"/>
      <c r="AQ6" s="10"/>
    </row>
    <row r="7" spans="2:43" s="8" customFormat="1" ht="23.25" customHeight="1">
      <c r="B7" s="11"/>
      <c r="C7" s="56"/>
      <c r="D7" s="11"/>
      <c r="E7" s="56"/>
      <c r="F7" s="11"/>
      <c r="G7" s="11"/>
      <c r="H7" s="11"/>
      <c r="I7" s="56"/>
      <c r="J7" s="11"/>
      <c r="K7" s="11"/>
      <c r="L7" s="11"/>
      <c r="M7" s="11"/>
      <c r="N7" s="13"/>
      <c r="O7" s="14"/>
      <c r="P7" s="14"/>
      <c r="Q7" s="14"/>
      <c r="R7" s="14"/>
      <c r="S7" s="14"/>
      <c r="T7" s="14"/>
      <c r="U7" s="14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23" t="s">
        <v>100</v>
      </c>
      <c r="AO7" s="123"/>
      <c r="AP7" s="123"/>
      <c r="AQ7" s="123"/>
    </row>
    <row r="8" spans="1:54" s="8" customFormat="1" ht="147.75" customHeight="1" thickBot="1">
      <c r="A8" s="16">
        <v>1</v>
      </c>
      <c r="B8" s="17" t="s">
        <v>7</v>
      </c>
      <c r="C8" s="17" t="s">
        <v>12</v>
      </c>
      <c r="D8" s="79" t="s">
        <v>13</v>
      </c>
      <c r="E8" s="79" t="s">
        <v>101</v>
      </c>
      <c r="F8" s="79" t="s">
        <v>102</v>
      </c>
      <c r="G8" s="79" t="s">
        <v>335</v>
      </c>
      <c r="H8" s="79" t="s">
        <v>336</v>
      </c>
      <c r="I8" s="79" t="s">
        <v>103</v>
      </c>
      <c r="J8" s="79" t="s">
        <v>104</v>
      </c>
      <c r="K8" s="79" t="s">
        <v>105</v>
      </c>
      <c r="L8" s="79" t="s">
        <v>8</v>
      </c>
      <c r="M8" s="79" t="s">
        <v>9</v>
      </c>
      <c r="N8" s="79" t="s">
        <v>10</v>
      </c>
      <c r="O8" s="79" t="s">
        <v>11</v>
      </c>
      <c r="P8" s="79" t="s">
        <v>285</v>
      </c>
      <c r="Q8" s="79" t="s">
        <v>280</v>
      </c>
      <c r="R8" s="79" t="s">
        <v>281</v>
      </c>
      <c r="S8" s="79" t="s">
        <v>282</v>
      </c>
      <c r="T8" s="79" t="s">
        <v>283</v>
      </c>
      <c r="U8" s="79" t="s">
        <v>284</v>
      </c>
      <c r="V8" s="80" t="s">
        <v>106</v>
      </c>
      <c r="W8" s="81" t="s">
        <v>107</v>
      </c>
      <c r="X8" s="80" t="s">
        <v>108</v>
      </c>
      <c r="Y8" s="81" t="s">
        <v>109</v>
      </c>
      <c r="Z8" s="80" t="s">
        <v>110</v>
      </c>
      <c r="AA8" s="81" t="s">
        <v>111</v>
      </c>
      <c r="AB8" s="80" t="s">
        <v>112</v>
      </c>
      <c r="AC8" s="81" t="s">
        <v>113</v>
      </c>
      <c r="AD8" s="80" t="s">
        <v>114</v>
      </c>
      <c r="AE8" s="81" t="s">
        <v>115</v>
      </c>
      <c r="AF8" s="80" t="s">
        <v>116</v>
      </c>
      <c r="AG8" s="81" t="s">
        <v>117</v>
      </c>
      <c r="AH8" s="80" t="s">
        <v>118</v>
      </c>
      <c r="AI8" s="81" t="s">
        <v>119</v>
      </c>
      <c r="AJ8" s="80" t="s">
        <v>120</v>
      </c>
      <c r="AK8" s="81" t="s">
        <v>121</v>
      </c>
      <c r="AL8" s="80" t="s">
        <v>14</v>
      </c>
      <c r="AM8" s="81" t="s">
        <v>15</v>
      </c>
      <c r="AN8" s="82" t="s">
        <v>122</v>
      </c>
      <c r="AO8" s="82" t="s">
        <v>123</v>
      </c>
      <c r="AP8" s="82" t="s">
        <v>124</v>
      </c>
      <c r="AQ8" s="82" t="s">
        <v>125</v>
      </c>
      <c r="AR8" s="83" t="s">
        <v>2</v>
      </c>
      <c r="AS8" s="83" t="s">
        <v>3</v>
      </c>
      <c r="AT8" s="83" t="s">
        <v>4</v>
      </c>
      <c r="AU8" s="83" t="s">
        <v>5</v>
      </c>
      <c r="AV8" s="83" t="s">
        <v>6</v>
      </c>
      <c r="AW8" s="83" t="s">
        <v>286</v>
      </c>
      <c r="AX8" s="83" t="s">
        <v>337</v>
      </c>
      <c r="AY8" s="83" t="s">
        <v>338</v>
      </c>
      <c r="AZ8" s="83" t="s">
        <v>287</v>
      </c>
      <c r="BA8" s="83" t="s">
        <v>288</v>
      </c>
      <c r="BB8" s="83" t="s">
        <v>289</v>
      </c>
    </row>
    <row r="9" spans="2:54" s="71" customFormat="1" ht="114.75" customHeight="1" thickBot="1">
      <c r="B9" s="132" t="s">
        <v>300</v>
      </c>
      <c r="C9" s="135"/>
      <c r="D9" s="57" t="s">
        <v>301</v>
      </c>
      <c r="E9" s="57" t="s">
        <v>302</v>
      </c>
      <c r="F9" s="57"/>
      <c r="G9" s="57"/>
      <c r="H9" s="57"/>
      <c r="I9" s="57"/>
      <c r="J9" s="57"/>
      <c r="K9" s="58" t="e">
        <f>+(I9+J9)/F9</f>
        <v>#DIV/0!</v>
      </c>
      <c r="L9" s="59" t="s">
        <v>303</v>
      </c>
      <c r="M9" s="60" t="s">
        <v>304</v>
      </c>
      <c r="N9" s="61">
        <v>0</v>
      </c>
      <c r="O9" s="61">
        <v>4</v>
      </c>
      <c r="P9" s="57">
        <v>2</v>
      </c>
      <c r="Q9" s="57"/>
      <c r="R9" s="57"/>
      <c r="S9" s="57"/>
      <c r="T9" s="62"/>
      <c r="U9" s="57"/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f aca="true" t="shared" si="0" ref="AL9:AM13">+V9+X9+Z9+AB9+AD9+AF9+AH9+AJ9</f>
        <v>0</v>
      </c>
      <c r="AM9" s="63">
        <f t="shared" si="0"/>
        <v>0</v>
      </c>
      <c r="AN9" s="57" t="s">
        <v>256</v>
      </c>
      <c r="AO9" s="57"/>
      <c r="AP9" s="57"/>
      <c r="AQ9" s="57" t="s">
        <v>305</v>
      </c>
      <c r="AR9" s="138" t="s">
        <v>306</v>
      </c>
      <c r="AS9" s="141" t="s">
        <v>307</v>
      </c>
      <c r="AT9" s="144" t="s">
        <v>308</v>
      </c>
      <c r="AU9" s="125">
        <v>0</v>
      </c>
      <c r="AV9" s="125">
        <v>500</v>
      </c>
      <c r="AW9" s="125"/>
      <c r="AX9" s="125"/>
      <c r="AY9" s="125"/>
      <c r="AZ9" s="125"/>
      <c r="BA9" s="125"/>
      <c r="BB9" s="128"/>
    </row>
    <row r="10" spans="2:54" s="71" customFormat="1" ht="123" customHeight="1" thickBot="1">
      <c r="B10" s="133"/>
      <c r="C10" s="136"/>
      <c r="D10" s="131" t="s">
        <v>309</v>
      </c>
      <c r="E10" s="64" t="s">
        <v>310</v>
      </c>
      <c r="F10" s="64"/>
      <c r="G10" s="64"/>
      <c r="H10" s="64"/>
      <c r="I10" s="64"/>
      <c r="J10" s="64"/>
      <c r="K10" s="28" t="e">
        <f>+(I10+J10)/F10</f>
        <v>#DIV/0!</v>
      </c>
      <c r="L10" s="65" t="s">
        <v>311</v>
      </c>
      <c r="M10" s="66" t="s">
        <v>312</v>
      </c>
      <c r="N10" s="67">
        <v>0</v>
      </c>
      <c r="O10" s="67">
        <v>1</v>
      </c>
      <c r="P10" s="64">
        <v>0.5</v>
      </c>
      <c r="Q10" s="64"/>
      <c r="R10" s="64"/>
      <c r="S10" s="64"/>
      <c r="T10" s="68"/>
      <c r="U10" s="64"/>
      <c r="V10" s="4">
        <v>25000</v>
      </c>
      <c r="W10" s="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4">
        <v>0</v>
      </c>
      <c r="AK10" s="64">
        <v>0</v>
      </c>
      <c r="AL10" s="4">
        <f t="shared" si="0"/>
        <v>25000</v>
      </c>
      <c r="AM10" s="4">
        <f t="shared" si="0"/>
        <v>0</v>
      </c>
      <c r="AN10" s="64" t="s">
        <v>313</v>
      </c>
      <c r="AO10" s="64" t="s">
        <v>314</v>
      </c>
      <c r="AP10" s="64" t="s">
        <v>315</v>
      </c>
      <c r="AQ10" s="57" t="s">
        <v>305</v>
      </c>
      <c r="AR10" s="139"/>
      <c r="AS10" s="142"/>
      <c r="AT10" s="145"/>
      <c r="AU10" s="126"/>
      <c r="AV10" s="126"/>
      <c r="AW10" s="126"/>
      <c r="AX10" s="126"/>
      <c r="AY10" s="126"/>
      <c r="AZ10" s="126"/>
      <c r="BA10" s="126"/>
      <c r="BB10" s="129"/>
    </row>
    <row r="11" spans="2:54" s="71" customFormat="1" ht="166.5" thickBot="1">
      <c r="B11" s="133"/>
      <c r="C11" s="136"/>
      <c r="D11" s="131"/>
      <c r="E11" s="64" t="s">
        <v>316</v>
      </c>
      <c r="F11" s="64"/>
      <c r="G11" s="64"/>
      <c r="H11" s="64"/>
      <c r="I11" s="64"/>
      <c r="J11" s="64"/>
      <c r="K11" s="28" t="e">
        <f>+(I11+J11)/F11</f>
        <v>#DIV/0!</v>
      </c>
      <c r="L11" s="65" t="s">
        <v>317</v>
      </c>
      <c r="M11" s="66" t="s">
        <v>318</v>
      </c>
      <c r="N11" s="67">
        <v>0</v>
      </c>
      <c r="O11" s="69">
        <v>60</v>
      </c>
      <c r="P11" s="64">
        <v>0</v>
      </c>
      <c r="Q11" s="64"/>
      <c r="R11" s="64"/>
      <c r="S11" s="64"/>
      <c r="T11" s="68"/>
      <c r="U11" s="64"/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f t="shared" si="0"/>
        <v>0</v>
      </c>
      <c r="AM11" s="4">
        <f t="shared" si="0"/>
        <v>0</v>
      </c>
      <c r="AN11" s="64" t="s">
        <v>319</v>
      </c>
      <c r="AO11" s="64" t="s">
        <v>320</v>
      </c>
      <c r="AP11" s="64" t="s">
        <v>315</v>
      </c>
      <c r="AQ11" s="57" t="s">
        <v>321</v>
      </c>
      <c r="AR11" s="139"/>
      <c r="AS11" s="142"/>
      <c r="AT11" s="145"/>
      <c r="AU11" s="126"/>
      <c r="AV11" s="126"/>
      <c r="AW11" s="126"/>
      <c r="AX11" s="126"/>
      <c r="AY11" s="126"/>
      <c r="AZ11" s="126"/>
      <c r="BA11" s="126"/>
      <c r="BB11" s="129"/>
    </row>
    <row r="12" spans="2:54" s="71" customFormat="1" ht="166.5" thickBot="1">
      <c r="B12" s="133"/>
      <c r="C12" s="136"/>
      <c r="D12" s="64" t="s">
        <v>301</v>
      </c>
      <c r="E12" s="64" t="s">
        <v>322</v>
      </c>
      <c r="F12" s="64"/>
      <c r="G12" s="64"/>
      <c r="H12" s="64"/>
      <c r="I12" s="64"/>
      <c r="J12" s="64"/>
      <c r="K12" s="28" t="e">
        <f>+(I12+J12)/F12</f>
        <v>#DIV/0!</v>
      </c>
      <c r="L12" s="65" t="s">
        <v>323</v>
      </c>
      <c r="M12" s="66" t="s">
        <v>324</v>
      </c>
      <c r="N12" s="67">
        <v>1</v>
      </c>
      <c r="O12" s="69">
        <v>1</v>
      </c>
      <c r="P12" s="64">
        <v>0.75</v>
      </c>
      <c r="Q12" s="64"/>
      <c r="R12" s="64"/>
      <c r="S12" s="64"/>
      <c r="T12" s="70"/>
      <c r="U12" s="64"/>
      <c r="V12" s="4">
        <v>50000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f t="shared" si="0"/>
        <v>50000</v>
      </c>
      <c r="AM12" s="4">
        <f t="shared" si="0"/>
        <v>0</v>
      </c>
      <c r="AN12" s="64" t="s">
        <v>325</v>
      </c>
      <c r="AO12" s="71" t="s">
        <v>326</v>
      </c>
      <c r="AP12" s="64" t="s">
        <v>327</v>
      </c>
      <c r="AQ12" s="57" t="s">
        <v>321</v>
      </c>
      <c r="AR12" s="139"/>
      <c r="AS12" s="142"/>
      <c r="AT12" s="145"/>
      <c r="AU12" s="126"/>
      <c r="AV12" s="126"/>
      <c r="AW12" s="126"/>
      <c r="AX12" s="126"/>
      <c r="AY12" s="126"/>
      <c r="AZ12" s="126"/>
      <c r="BA12" s="126"/>
      <c r="BB12" s="129"/>
    </row>
    <row r="13" spans="2:54" s="71" customFormat="1" ht="141" customHeight="1" thickBot="1">
      <c r="B13" s="134"/>
      <c r="C13" s="137"/>
      <c r="D13" s="72" t="s">
        <v>328</v>
      </c>
      <c r="E13" s="73" t="s">
        <v>329</v>
      </c>
      <c r="F13" s="73"/>
      <c r="G13" s="73"/>
      <c r="H13" s="73"/>
      <c r="I13" s="73"/>
      <c r="J13" s="73"/>
      <c r="K13" s="74" t="e">
        <f>+(I13+J13)/F13</f>
        <v>#DIV/0!</v>
      </c>
      <c r="L13" s="72" t="s">
        <v>330</v>
      </c>
      <c r="M13" s="75" t="s">
        <v>331</v>
      </c>
      <c r="N13" s="76">
        <v>1</v>
      </c>
      <c r="O13" s="76">
        <v>1</v>
      </c>
      <c r="P13" s="73">
        <v>1</v>
      </c>
      <c r="Q13" s="73"/>
      <c r="R13" s="73"/>
      <c r="S13" s="73"/>
      <c r="T13" s="77"/>
      <c r="U13" s="73"/>
      <c r="V13" s="78">
        <v>75000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f t="shared" si="0"/>
        <v>75000</v>
      </c>
      <c r="AM13" s="78">
        <f t="shared" si="0"/>
        <v>0</v>
      </c>
      <c r="AN13" s="73" t="s">
        <v>332</v>
      </c>
      <c r="AO13" s="73"/>
      <c r="AP13" s="64" t="s">
        <v>327</v>
      </c>
      <c r="AQ13" s="57" t="s">
        <v>321</v>
      </c>
      <c r="AR13" s="140"/>
      <c r="AS13" s="143"/>
      <c r="AT13" s="146"/>
      <c r="AU13" s="127"/>
      <c r="AV13" s="127"/>
      <c r="AW13" s="127"/>
      <c r="AX13" s="127"/>
      <c r="AY13" s="127"/>
      <c r="AZ13" s="127"/>
      <c r="BA13" s="127"/>
      <c r="BB13" s="130"/>
    </row>
    <row r="14" s="7" customFormat="1" ht="20.25"/>
    <row r="15" s="7" customFormat="1" ht="20.25"/>
  </sheetData>
  <sheetProtection/>
  <mergeCells count="21">
    <mergeCell ref="M2:V2"/>
    <mergeCell ref="M3:V3"/>
    <mergeCell ref="B5:E5"/>
    <mergeCell ref="F5:J5"/>
    <mergeCell ref="B6:E6"/>
    <mergeCell ref="F6:J6"/>
    <mergeCell ref="AN7:AQ7"/>
    <mergeCell ref="B9:B13"/>
    <mergeCell ref="C9:C13"/>
    <mergeCell ref="AR9:AR13"/>
    <mergeCell ref="AS9:AS13"/>
    <mergeCell ref="AT9:AT13"/>
    <mergeCell ref="BA9:BA13"/>
    <mergeCell ref="BB9:BB13"/>
    <mergeCell ref="D10:D11"/>
    <mergeCell ref="AU9:AU13"/>
    <mergeCell ref="AV9:AV13"/>
    <mergeCell ref="AW9:AW13"/>
    <mergeCell ref="AX9:AX13"/>
    <mergeCell ref="AY9:AY13"/>
    <mergeCell ref="AZ9:AZ13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7:Q54"/>
  <sheetViews>
    <sheetView showGridLines="0" zoomScale="85" zoomScaleNormal="85" zoomScalePageLayoutView="0" workbookViewId="0" topLeftCell="A3">
      <pane xSplit="1" ySplit="7" topLeftCell="B10" activePane="bottomRight" state="frozen"/>
      <selection pane="topLeft" activeCell="A3" sqref="A3"/>
      <selection pane="topRight" activeCell="B3" sqref="B3"/>
      <selection pane="bottomLeft" activeCell="A10" sqref="A10"/>
      <selection pane="bottomRight" activeCell="H12" sqref="H12"/>
    </sheetView>
  </sheetViews>
  <sheetFormatPr defaultColWidth="11.421875" defaultRowHeight="15"/>
  <cols>
    <col min="2" max="2" width="23.28125" style="0" customWidth="1"/>
    <col min="3" max="3" width="20.421875" style="0" customWidth="1"/>
    <col min="4" max="4" width="43.28125" style="0" customWidth="1"/>
    <col min="5" max="5" width="40.28125" style="0" customWidth="1"/>
    <col min="6" max="6" width="16.7109375" style="0" customWidth="1"/>
    <col min="7" max="7" width="15.00390625" style="0" customWidth="1"/>
    <col min="8" max="8" width="21.421875" style="0" customWidth="1"/>
    <col min="9" max="9" width="18.421875" style="0" customWidth="1"/>
    <col min="10" max="10" width="21.00390625" style="0" customWidth="1"/>
  </cols>
  <sheetData>
    <row r="6" ht="15.75" thickBot="1"/>
    <row r="7" spans="2:17" ht="15" customHeight="1" thickBot="1">
      <c r="B7" s="155" t="s">
        <v>127</v>
      </c>
      <c r="C7" s="156"/>
      <c r="D7" s="156"/>
      <c r="E7" s="156"/>
      <c r="F7" s="156"/>
      <c r="G7" s="156"/>
      <c r="H7" s="156"/>
      <c r="I7" s="156"/>
      <c r="J7" s="157"/>
      <c r="K7" s="18"/>
      <c r="L7" s="18"/>
      <c r="M7" s="18"/>
      <c r="N7" s="18"/>
      <c r="O7" s="18"/>
      <c r="P7" s="18"/>
      <c r="Q7" s="18"/>
    </row>
    <row r="8" ht="15.75" thickBot="1"/>
    <row r="9" spans="2:10" ht="25.5">
      <c r="B9" s="19" t="s">
        <v>128</v>
      </c>
      <c r="C9" s="20" t="s">
        <v>129</v>
      </c>
      <c r="D9" s="20" t="s">
        <v>130</v>
      </c>
      <c r="E9" s="20" t="s">
        <v>131</v>
      </c>
      <c r="F9" s="21" t="s">
        <v>132</v>
      </c>
      <c r="G9" s="21" t="s">
        <v>133</v>
      </c>
      <c r="H9" s="21" t="s">
        <v>134</v>
      </c>
      <c r="I9" s="22" t="s">
        <v>135</v>
      </c>
      <c r="J9" s="23" t="s">
        <v>136</v>
      </c>
    </row>
    <row r="10" spans="2:10" ht="50.25" customHeight="1">
      <c r="B10" s="158" t="s">
        <v>126</v>
      </c>
      <c r="C10" s="147" t="s">
        <v>16</v>
      </c>
      <c r="D10" s="147" t="s">
        <v>145</v>
      </c>
      <c r="E10" s="147" t="s">
        <v>23</v>
      </c>
      <c r="F10" s="147" t="s">
        <v>143</v>
      </c>
      <c r="G10" s="24" t="s">
        <v>144</v>
      </c>
      <c r="H10" s="147" t="s">
        <v>146</v>
      </c>
      <c r="I10" s="25">
        <v>7800000</v>
      </c>
      <c r="J10" s="27">
        <v>0</v>
      </c>
    </row>
    <row r="11" spans="2:10" ht="43.5" customHeight="1">
      <c r="B11" s="159"/>
      <c r="C11" s="149"/>
      <c r="D11" s="149"/>
      <c r="E11" s="148"/>
      <c r="F11" s="148"/>
      <c r="G11" s="24" t="s">
        <v>147</v>
      </c>
      <c r="H11" s="148"/>
      <c r="I11" s="25">
        <v>12000000</v>
      </c>
      <c r="J11" s="26">
        <v>0</v>
      </c>
    </row>
    <row r="12" spans="2:10" ht="98.25" customHeight="1">
      <c r="B12" s="159"/>
      <c r="C12" s="149"/>
      <c r="D12" s="149"/>
      <c r="E12" s="24" t="s">
        <v>26</v>
      </c>
      <c r="F12" s="24" t="s">
        <v>148</v>
      </c>
      <c r="G12" s="24" t="s">
        <v>149</v>
      </c>
      <c r="H12" s="24" t="s">
        <v>149</v>
      </c>
      <c r="I12" s="24" t="s">
        <v>149</v>
      </c>
      <c r="J12" s="30" t="s">
        <v>149</v>
      </c>
    </row>
    <row r="13" spans="2:10" ht="53.25" customHeight="1">
      <c r="B13" s="159"/>
      <c r="C13" s="149"/>
      <c r="D13" s="149"/>
      <c r="E13" s="147" t="s">
        <v>29</v>
      </c>
      <c r="F13" s="147" t="s">
        <v>143</v>
      </c>
      <c r="G13" s="24" t="s">
        <v>150</v>
      </c>
      <c r="H13" s="147" t="s">
        <v>151</v>
      </c>
      <c r="I13" s="25">
        <v>10200000</v>
      </c>
      <c r="J13" s="27">
        <v>0</v>
      </c>
    </row>
    <row r="14" spans="2:10" ht="51.75" customHeight="1">
      <c r="B14" s="159"/>
      <c r="C14" s="149"/>
      <c r="D14" s="149"/>
      <c r="E14" s="148"/>
      <c r="F14" s="148"/>
      <c r="G14" s="24" t="s">
        <v>152</v>
      </c>
      <c r="H14" s="148"/>
      <c r="I14" s="25">
        <v>8500000</v>
      </c>
      <c r="J14" s="27">
        <v>0</v>
      </c>
    </row>
    <row r="15" spans="2:10" ht="42.75" customHeight="1">
      <c r="B15" s="159"/>
      <c r="C15" s="149"/>
      <c r="D15" s="149"/>
      <c r="E15" s="147" t="s">
        <v>32</v>
      </c>
      <c r="F15" s="147" t="s">
        <v>143</v>
      </c>
      <c r="G15" s="24" t="s">
        <v>153</v>
      </c>
      <c r="H15" s="147" t="s">
        <v>154</v>
      </c>
      <c r="I15" s="25">
        <v>10000000</v>
      </c>
      <c r="J15" s="27">
        <v>0</v>
      </c>
    </row>
    <row r="16" spans="2:10" ht="41.25" customHeight="1">
      <c r="B16" s="159"/>
      <c r="C16" s="149"/>
      <c r="D16" s="149"/>
      <c r="E16" s="149"/>
      <c r="F16" s="149"/>
      <c r="G16" s="24" t="s">
        <v>155</v>
      </c>
      <c r="H16" s="148"/>
      <c r="I16" s="25">
        <v>10000000</v>
      </c>
      <c r="J16" s="27">
        <v>0</v>
      </c>
    </row>
    <row r="17" spans="2:10" ht="30" customHeight="1">
      <c r="B17" s="159"/>
      <c r="C17" s="149"/>
      <c r="D17" s="149"/>
      <c r="E17" s="149"/>
      <c r="F17" s="149"/>
      <c r="G17" s="24" t="s">
        <v>156</v>
      </c>
      <c r="H17" s="147" t="s">
        <v>157</v>
      </c>
      <c r="I17" s="25">
        <v>8400000</v>
      </c>
      <c r="J17" s="27">
        <v>0</v>
      </c>
    </row>
    <row r="18" spans="2:10" ht="28.5" customHeight="1">
      <c r="B18" s="159"/>
      <c r="C18" s="149"/>
      <c r="D18" s="149"/>
      <c r="E18" s="149"/>
      <c r="F18" s="149"/>
      <c r="G18" s="24" t="s">
        <v>158</v>
      </c>
      <c r="H18" s="148"/>
      <c r="I18" s="25">
        <v>7000000</v>
      </c>
      <c r="J18" s="27">
        <v>0</v>
      </c>
    </row>
    <row r="19" spans="2:10" ht="30" customHeight="1">
      <c r="B19" s="159"/>
      <c r="C19" s="149"/>
      <c r="D19" s="149"/>
      <c r="E19" s="149"/>
      <c r="F19" s="149"/>
      <c r="G19" s="24" t="s">
        <v>159</v>
      </c>
      <c r="H19" s="147" t="s">
        <v>160</v>
      </c>
      <c r="I19" s="25">
        <v>7617600</v>
      </c>
      <c r="J19" s="27">
        <v>0</v>
      </c>
    </row>
    <row r="20" spans="2:10" ht="33" customHeight="1">
      <c r="B20" s="159"/>
      <c r="C20" s="149"/>
      <c r="D20" s="149"/>
      <c r="E20" s="149"/>
      <c r="F20" s="149"/>
      <c r="G20" s="24" t="s">
        <v>161</v>
      </c>
      <c r="H20" s="148"/>
      <c r="I20" s="25">
        <v>6347500</v>
      </c>
      <c r="J20" s="27">
        <v>0</v>
      </c>
    </row>
    <row r="21" spans="2:10" ht="33" customHeight="1">
      <c r="B21" s="159"/>
      <c r="C21" s="149"/>
      <c r="D21" s="149"/>
      <c r="E21" s="149"/>
      <c r="F21" s="149"/>
      <c r="G21" s="41" t="s">
        <v>162</v>
      </c>
      <c r="H21" s="147" t="s">
        <v>163</v>
      </c>
      <c r="I21" s="45">
        <v>7617600</v>
      </c>
      <c r="J21" s="46">
        <v>0</v>
      </c>
    </row>
    <row r="22" spans="2:10" ht="33" customHeight="1">
      <c r="B22" s="159"/>
      <c r="C22" s="149"/>
      <c r="D22" s="149"/>
      <c r="E22" s="149"/>
      <c r="F22" s="149"/>
      <c r="G22" s="41" t="s">
        <v>164</v>
      </c>
      <c r="H22" s="148"/>
      <c r="I22" s="45">
        <v>6347500</v>
      </c>
      <c r="J22" s="46">
        <v>0</v>
      </c>
    </row>
    <row r="23" spans="2:10" ht="33" customHeight="1">
      <c r="B23" s="159"/>
      <c r="C23" s="149"/>
      <c r="D23" s="149"/>
      <c r="E23" s="149"/>
      <c r="F23" s="149"/>
      <c r="G23" s="41" t="s">
        <v>165</v>
      </c>
      <c r="H23" s="147" t="s">
        <v>166</v>
      </c>
      <c r="I23" s="45">
        <v>8400000</v>
      </c>
      <c r="J23" s="46">
        <v>0</v>
      </c>
    </row>
    <row r="24" spans="2:10" ht="33" customHeight="1">
      <c r="B24" s="159"/>
      <c r="C24" s="149"/>
      <c r="D24" s="149"/>
      <c r="E24" s="149"/>
      <c r="F24" s="149"/>
      <c r="G24" s="41" t="s">
        <v>167</v>
      </c>
      <c r="H24" s="148"/>
      <c r="I24" s="45">
        <v>7000000</v>
      </c>
      <c r="J24" s="46">
        <v>0</v>
      </c>
    </row>
    <row r="25" spans="2:10" ht="33" customHeight="1">
      <c r="B25" s="159"/>
      <c r="C25" s="149"/>
      <c r="D25" s="149"/>
      <c r="E25" s="149"/>
      <c r="F25" s="149"/>
      <c r="G25" s="41" t="s">
        <v>168</v>
      </c>
      <c r="H25" s="147" t="s">
        <v>169</v>
      </c>
      <c r="I25" s="45">
        <v>7606800</v>
      </c>
      <c r="J25" s="46">
        <v>0</v>
      </c>
    </row>
    <row r="26" spans="2:10" ht="33" customHeight="1">
      <c r="B26" s="159"/>
      <c r="C26" s="149"/>
      <c r="D26" s="149"/>
      <c r="E26" s="149"/>
      <c r="F26" s="149"/>
      <c r="G26" s="41" t="s">
        <v>170</v>
      </c>
      <c r="H26" s="148"/>
      <c r="I26" s="45">
        <v>6347500</v>
      </c>
      <c r="J26" s="46">
        <v>0</v>
      </c>
    </row>
    <row r="27" spans="2:10" ht="33" customHeight="1">
      <c r="B27" s="159"/>
      <c r="C27" s="149"/>
      <c r="D27" s="149"/>
      <c r="E27" s="149"/>
      <c r="F27" s="148"/>
      <c r="G27" s="41" t="s">
        <v>187</v>
      </c>
      <c r="H27" s="42" t="s">
        <v>188</v>
      </c>
      <c r="I27" s="45">
        <v>2539200</v>
      </c>
      <c r="J27" s="46">
        <v>0</v>
      </c>
    </row>
    <row r="28" spans="2:10" ht="33" customHeight="1">
      <c r="B28" s="159"/>
      <c r="C28" s="149"/>
      <c r="D28" s="149"/>
      <c r="E28" s="148"/>
      <c r="F28" s="41" t="s">
        <v>171</v>
      </c>
      <c r="G28" s="41" t="s">
        <v>172</v>
      </c>
      <c r="H28" s="24" t="s">
        <v>173</v>
      </c>
      <c r="I28" s="45">
        <v>7700000</v>
      </c>
      <c r="J28" s="46">
        <v>0</v>
      </c>
    </row>
    <row r="29" spans="2:10" ht="42" customHeight="1">
      <c r="B29" s="159"/>
      <c r="C29" s="149"/>
      <c r="D29" s="149"/>
      <c r="E29" s="147" t="s">
        <v>35</v>
      </c>
      <c r="F29" s="147" t="s">
        <v>174</v>
      </c>
      <c r="G29" s="41" t="s">
        <v>175</v>
      </c>
      <c r="H29" s="24" t="s">
        <v>176</v>
      </c>
      <c r="I29" s="45">
        <v>22500000</v>
      </c>
      <c r="J29" s="46">
        <v>0</v>
      </c>
    </row>
    <row r="30" spans="2:10" ht="33" customHeight="1">
      <c r="B30" s="159"/>
      <c r="C30" s="149"/>
      <c r="D30" s="149"/>
      <c r="E30" s="149"/>
      <c r="F30" s="149"/>
      <c r="G30" s="41" t="s">
        <v>177</v>
      </c>
      <c r="H30" s="24" t="s">
        <v>178</v>
      </c>
      <c r="I30" s="45">
        <v>8000000</v>
      </c>
      <c r="J30" s="46">
        <v>0</v>
      </c>
    </row>
    <row r="31" spans="2:10" ht="33" customHeight="1">
      <c r="B31" s="159"/>
      <c r="C31" s="149"/>
      <c r="D31" s="149"/>
      <c r="E31" s="149"/>
      <c r="F31" s="149"/>
      <c r="G31" s="41" t="s">
        <v>179</v>
      </c>
      <c r="H31" s="24" t="s">
        <v>180</v>
      </c>
      <c r="I31" s="45">
        <v>5600000</v>
      </c>
      <c r="J31" s="46">
        <v>0</v>
      </c>
    </row>
    <row r="32" spans="2:10" ht="33" customHeight="1">
      <c r="B32" s="159"/>
      <c r="C32" s="149"/>
      <c r="D32" s="149"/>
      <c r="E32" s="149"/>
      <c r="F32" s="149"/>
      <c r="G32" s="41" t="s">
        <v>181</v>
      </c>
      <c r="H32" s="24" t="s">
        <v>182</v>
      </c>
      <c r="I32" s="45">
        <v>5600000</v>
      </c>
      <c r="J32" s="46">
        <v>0</v>
      </c>
    </row>
    <row r="33" spans="2:10" ht="33" customHeight="1">
      <c r="B33" s="159"/>
      <c r="C33" s="149"/>
      <c r="D33" s="149"/>
      <c r="E33" s="149"/>
      <c r="F33" s="149"/>
      <c r="G33" s="41" t="s">
        <v>185</v>
      </c>
      <c r="H33" s="24" t="s">
        <v>186</v>
      </c>
      <c r="I33" s="45">
        <v>10400000</v>
      </c>
      <c r="J33" s="46">
        <v>0</v>
      </c>
    </row>
    <row r="34" spans="2:10" ht="33" customHeight="1">
      <c r="B34" s="159"/>
      <c r="C34" s="149"/>
      <c r="D34" s="149"/>
      <c r="E34" s="148"/>
      <c r="F34" s="148"/>
      <c r="G34" s="41" t="s">
        <v>183</v>
      </c>
      <c r="H34" s="24" t="s">
        <v>184</v>
      </c>
      <c r="I34" s="45">
        <v>14999000</v>
      </c>
      <c r="J34" s="46">
        <v>0</v>
      </c>
    </row>
    <row r="35" spans="2:10" ht="42.75" customHeight="1">
      <c r="B35" s="159"/>
      <c r="C35" s="149"/>
      <c r="D35" s="149"/>
      <c r="E35" s="147" t="s">
        <v>37</v>
      </c>
      <c r="F35" s="147" t="s">
        <v>174</v>
      </c>
      <c r="G35" s="41" t="s">
        <v>189</v>
      </c>
      <c r="H35" s="147" t="s">
        <v>190</v>
      </c>
      <c r="I35" s="45">
        <v>15000000</v>
      </c>
      <c r="J35" s="46">
        <v>0</v>
      </c>
    </row>
    <row r="36" spans="2:10" ht="48.75" customHeight="1">
      <c r="B36" s="159"/>
      <c r="C36" s="149"/>
      <c r="D36" s="148"/>
      <c r="E36" s="148"/>
      <c r="F36" s="148"/>
      <c r="G36" s="41" t="s">
        <v>191</v>
      </c>
      <c r="H36" s="148"/>
      <c r="I36" s="45">
        <v>15000000</v>
      </c>
      <c r="J36" s="46">
        <v>0</v>
      </c>
    </row>
    <row r="37" spans="2:10" ht="104.25" customHeight="1">
      <c r="B37" s="159"/>
      <c r="C37" s="149"/>
      <c r="D37" s="147" t="s">
        <v>88</v>
      </c>
      <c r="E37" s="24" t="s">
        <v>90</v>
      </c>
      <c r="F37" s="24" t="s">
        <v>192</v>
      </c>
      <c r="G37" s="41" t="s">
        <v>149</v>
      </c>
      <c r="H37" s="24" t="s">
        <v>149</v>
      </c>
      <c r="I37" s="45" t="s">
        <v>149</v>
      </c>
      <c r="J37" s="46" t="s">
        <v>149</v>
      </c>
    </row>
    <row r="38" spans="2:10" ht="90.75" customHeight="1">
      <c r="B38" s="159"/>
      <c r="C38" s="149"/>
      <c r="D38" s="149"/>
      <c r="E38" s="147" t="s">
        <v>96</v>
      </c>
      <c r="F38" s="151" t="s">
        <v>174</v>
      </c>
      <c r="G38" s="147" t="s">
        <v>193</v>
      </c>
      <c r="H38" s="147" t="s">
        <v>184</v>
      </c>
      <c r="I38" s="161">
        <v>4999000</v>
      </c>
      <c r="J38" s="153">
        <v>0</v>
      </c>
    </row>
    <row r="39" spans="2:10" ht="30" customHeight="1" thickBot="1">
      <c r="B39" s="160"/>
      <c r="C39" s="150"/>
      <c r="D39" s="150"/>
      <c r="E39" s="150"/>
      <c r="F39" s="152"/>
      <c r="G39" s="150"/>
      <c r="H39" s="150"/>
      <c r="I39" s="162"/>
      <c r="J39" s="154"/>
    </row>
    <row r="40" spans="2:10" ht="60">
      <c r="B40" s="31" t="s">
        <v>210</v>
      </c>
      <c r="C40" s="24" t="s">
        <v>211</v>
      </c>
      <c r="D40" s="24" t="s">
        <v>195</v>
      </c>
      <c r="E40" s="24" t="s">
        <v>196</v>
      </c>
      <c r="F40" s="24" t="s">
        <v>197</v>
      </c>
      <c r="G40" s="32">
        <v>71</v>
      </c>
      <c r="H40" s="24" t="s">
        <v>198</v>
      </c>
      <c r="I40" s="33">
        <v>13600800</v>
      </c>
      <c r="J40" s="34" t="s">
        <v>199</v>
      </c>
    </row>
    <row r="41" spans="2:10" ht="90">
      <c r="B41" s="31" t="s">
        <v>210</v>
      </c>
      <c r="C41" s="24" t="s">
        <v>211</v>
      </c>
      <c r="D41" s="24" t="s">
        <v>42</v>
      </c>
      <c r="E41" s="24" t="s">
        <v>201</v>
      </c>
      <c r="F41" s="24" t="s">
        <v>197</v>
      </c>
      <c r="G41" s="35">
        <v>220</v>
      </c>
      <c r="H41" s="24" t="s">
        <v>202</v>
      </c>
      <c r="I41" s="33">
        <v>15600000</v>
      </c>
      <c r="J41" s="34" t="s">
        <v>199</v>
      </c>
    </row>
    <row r="42" spans="2:10" ht="90">
      <c r="B42" s="31" t="s">
        <v>210</v>
      </c>
      <c r="C42" s="24" t="s">
        <v>211</v>
      </c>
      <c r="D42" s="24" t="s">
        <v>42</v>
      </c>
      <c r="E42" s="24" t="s">
        <v>201</v>
      </c>
      <c r="F42" s="24" t="s">
        <v>197</v>
      </c>
      <c r="G42" s="35">
        <v>250</v>
      </c>
      <c r="H42" s="24" t="s">
        <v>203</v>
      </c>
      <c r="I42" s="33">
        <v>13200000</v>
      </c>
      <c r="J42" s="34" t="s">
        <v>199</v>
      </c>
    </row>
    <row r="43" spans="2:10" ht="90">
      <c r="B43" s="31" t="s">
        <v>210</v>
      </c>
      <c r="C43" s="24" t="s">
        <v>211</v>
      </c>
      <c r="D43" s="24" t="s">
        <v>195</v>
      </c>
      <c r="E43" s="24" t="s">
        <v>204</v>
      </c>
      <c r="F43" s="24" t="s">
        <v>197</v>
      </c>
      <c r="G43" s="35">
        <v>72</v>
      </c>
      <c r="H43" s="24" t="s">
        <v>205</v>
      </c>
      <c r="I43" s="33">
        <v>13600800</v>
      </c>
      <c r="J43" s="34" t="s">
        <v>199</v>
      </c>
    </row>
    <row r="44" spans="2:10" ht="75">
      <c r="B44" s="31" t="s">
        <v>210</v>
      </c>
      <c r="C44" s="24" t="s">
        <v>211</v>
      </c>
      <c r="D44" s="24" t="s">
        <v>195</v>
      </c>
      <c r="E44" s="24" t="s">
        <v>206</v>
      </c>
      <c r="F44" s="24" t="s">
        <v>197</v>
      </c>
      <c r="G44" s="35">
        <v>219</v>
      </c>
      <c r="H44" s="24" t="s">
        <v>207</v>
      </c>
      <c r="I44" s="33">
        <v>16800000</v>
      </c>
      <c r="J44" s="34" t="s">
        <v>199</v>
      </c>
    </row>
    <row r="45" spans="2:10" ht="60">
      <c r="B45" s="31" t="s">
        <v>210</v>
      </c>
      <c r="C45" s="24" t="s">
        <v>211</v>
      </c>
      <c r="D45" s="24" t="s">
        <v>42</v>
      </c>
      <c r="E45" s="24" t="s">
        <v>51</v>
      </c>
      <c r="F45" s="24" t="s">
        <v>197</v>
      </c>
      <c r="G45" s="35">
        <v>209</v>
      </c>
      <c r="H45" s="24" t="s">
        <v>208</v>
      </c>
      <c r="I45" s="33">
        <v>7617600</v>
      </c>
      <c r="J45" s="34" t="s">
        <v>199</v>
      </c>
    </row>
    <row r="46" spans="2:10" ht="75">
      <c r="B46" s="31" t="s">
        <v>210</v>
      </c>
      <c r="C46" s="24" t="s">
        <v>211</v>
      </c>
      <c r="D46" s="24" t="s">
        <v>195</v>
      </c>
      <c r="E46" s="24" t="s">
        <v>206</v>
      </c>
      <c r="F46" s="24" t="s">
        <v>197</v>
      </c>
      <c r="G46" s="35">
        <v>273</v>
      </c>
      <c r="H46" s="24" t="s">
        <v>209</v>
      </c>
      <c r="I46" s="33">
        <v>7606800</v>
      </c>
      <c r="J46" s="34" t="s">
        <v>199</v>
      </c>
    </row>
    <row r="47" spans="2:10" ht="90">
      <c r="B47" s="31" t="s">
        <v>210</v>
      </c>
      <c r="C47" s="24" t="s">
        <v>211</v>
      </c>
      <c r="D47" s="24" t="s">
        <v>42</v>
      </c>
      <c r="E47" s="24" t="s">
        <v>201</v>
      </c>
      <c r="F47" s="24" t="s">
        <v>197</v>
      </c>
      <c r="G47" s="35">
        <v>355</v>
      </c>
      <c r="H47" s="24" t="s">
        <v>212</v>
      </c>
      <c r="I47" s="33">
        <v>17073339</v>
      </c>
      <c r="J47" s="34" t="s">
        <v>199</v>
      </c>
    </row>
    <row r="48" spans="2:10" ht="60">
      <c r="B48" s="31" t="s">
        <v>210</v>
      </c>
      <c r="C48" s="24" t="s">
        <v>211</v>
      </c>
      <c r="D48" s="24" t="s">
        <v>195</v>
      </c>
      <c r="E48" s="24" t="s">
        <v>196</v>
      </c>
      <c r="F48" s="24" t="s">
        <v>197</v>
      </c>
      <c r="G48" s="32">
        <v>493</v>
      </c>
      <c r="H48" s="24" t="s">
        <v>198</v>
      </c>
      <c r="I48" s="33">
        <v>10655960</v>
      </c>
      <c r="J48" s="34" t="s">
        <v>199</v>
      </c>
    </row>
    <row r="49" spans="2:10" ht="90">
      <c r="B49" s="31" t="s">
        <v>210</v>
      </c>
      <c r="C49" s="24" t="s">
        <v>211</v>
      </c>
      <c r="D49" s="24" t="s">
        <v>195</v>
      </c>
      <c r="E49" s="24" t="s">
        <v>204</v>
      </c>
      <c r="F49" s="24" t="s">
        <v>197</v>
      </c>
      <c r="G49" s="35">
        <v>509</v>
      </c>
      <c r="H49" s="24" t="s">
        <v>205</v>
      </c>
      <c r="I49" s="33">
        <v>10655960</v>
      </c>
      <c r="J49" s="34" t="s">
        <v>199</v>
      </c>
    </row>
    <row r="50" spans="2:10" ht="75">
      <c r="B50" s="31" t="s">
        <v>210</v>
      </c>
      <c r="C50" s="24" t="s">
        <v>211</v>
      </c>
      <c r="D50" s="24" t="s">
        <v>195</v>
      </c>
      <c r="E50" s="24" t="s">
        <v>206</v>
      </c>
      <c r="F50" s="24" t="s">
        <v>197</v>
      </c>
      <c r="G50" s="35">
        <v>377</v>
      </c>
      <c r="H50" s="24" t="s">
        <v>213</v>
      </c>
      <c r="I50" s="33">
        <v>7198273</v>
      </c>
      <c r="J50" s="34" t="s">
        <v>199</v>
      </c>
    </row>
    <row r="51" spans="2:10" ht="60">
      <c r="B51" s="31" t="s">
        <v>210</v>
      </c>
      <c r="C51" s="24" t="s">
        <v>211</v>
      </c>
      <c r="D51" s="24" t="s">
        <v>42</v>
      </c>
      <c r="E51" s="24" t="s">
        <v>51</v>
      </c>
      <c r="F51" s="24" t="s">
        <v>197</v>
      </c>
      <c r="G51" s="35">
        <v>541</v>
      </c>
      <c r="H51" s="24" t="s">
        <v>208</v>
      </c>
      <c r="I51" s="33">
        <v>5333320</v>
      </c>
      <c r="J51" s="34" t="s">
        <v>199</v>
      </c>
    </row>
    <row r="52" spans="2:10" ht="75">
      <c r="B52" s="31" t="s">
        <v>210</v>
      </c>
      <c r="C52" s="24" t="s">
        <v>211</v>
      </c>
      <c r="D52" s="24" t="s">
        <v>195</v>
      </c>
      <c r="E52" s="24" t="s">
        <v>206</v>
      </c>
      <c r="F52" s="24" t="s">
        <v>197</v>
      </c>
      <c r="G52" s="35">
        <v>585</v>
      </c>
      <c r="H52" s="24" t="s">
        <v>214</v>
      </c>
      <c r="I52" s="33">
        <v>11200000</v>
      </c>
      <c r="J52" s="34" t="s">
        <v>199</v>
      </c>
    </row>
    <row r="53" spans="2:10" ht="90">
      <c r="B53" s="31" t="s">
        <v>210</v>
      </c>
      <c r="C53" s="24" t="s">
        <v>211</v>
      </c>
      <c r="D53" s="24" t="s">
        <v>200</v>
      </c>
      <c r="E53" s="24" t="s">
        <v>201</v>
      </c>
      <c r="F53" s="24" t="s">
        <v>215</v>
      </c>
      <c r="G53" s="35">
        <v>7</v>
      </c>
      <c r="H53" s="24" t="s">
        <v>216</v>
      </c>
      <c r="I53" s="33">
        <v>138500000</v>
      </c>
      <c r="J53" s="34" t="s">
        <v>199</v>
      </c>
    </row>
    <row r="54" spans="2:10" ht="60.75" thickBot="1">
      <c r="B54" s="43" t="s">
        <v>210</v>
      </c>
      <c r="C54" s="36" t="s">
        <v>211</v>
      </c>
      <c r="D54" s="36" t="s">
        <v>200</v>
      </c>
      <c r="E54" s="44" t="s">
        <v>217</v>
      </c>
      <c r="F54" s="44" t="s">
        <v>197</v>
      </c>
      <c r="G54" s="37">
        <v>375</v>
      </c>
      <c r="H54" s="44" t="s">
        <v>218</v>
      </c>
      <c r="I54" s="38">
        <v>33140040</v>
      </c>
      <c r="J54" s="39" t="s">
        <v>199</v>
      </c>
    </row>
  </sheetData>
  <sheetProtection/>
  <mergeCells count="30">
    <mergeCell ref="F35:F36"/>
    <mergeCell ref="H35:H36"/>
    <mergeCell ref="G38:G39"/>
    <mergeCell ref="H38:H39"/>
    <mergeCell ref="B7:J7"/>
    <mergeCell ref="B10:B39"/>
    <mergeCell ref="C10:C39"/>
    <mergeCell ref="D10:D36"/>
    <mergeCell ref="E10:E11"/>
    <mergeCell ref="I38:I39"/>
    <mergeCell ref="J38:J39"/>
    <mergeCell ref="E29:E34"/>
    <mergeCell ref="F29:F34"/>
    <mergeCell ref="E35:E36"/>
    <mergeCell ref="H23:H24"/>
    <mergeCell ref="E15:E28"/>
    <mergeCell ref="F15:F27"/>
    <mergeCell ref="H15:H16"/>
    <mergeCell ref="H17:H18"/>
    <mergeCell ref="H19:H20"/>
    <mergeCell ref="H25:H26"/>
    <mergeCell ref="F10:F11"/>
    <mergeCell ref="H10:H11"/>
    <mergeCell ref="D37:D39"/>
    <mergeCell ref="E38:E39"/>
    <mergeCell ref="F38:F39"/>
    <mergeCell ref="E13:E14"/>
    <mergeCell ref="F13:F14"/>
    <mergeCell ref="H13:H14"/>
    <mergeCell ref="H21:H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john.caro</dc:creator>
  <cp:keywords/>
  <dc:description/>
  <cp:lastModifiedBy>nohosala</cp:lastModifiedBy>
  <dcterms:created xsi:type="dcterms:W3CDTF">2012-10-17T20:47:59Z</dcterms:created>
  <dcterms:modified xsi:type="dcterms:W3CDTF">2013-04-11T21:56:01Z</dcterms:modified>
  <cp:category/>
  <cp:version/>
  <cp:contentType/>
  <cp:contentStatus/>
</cp:coreProperties>
</file>