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8615" windowHeight="11415" activeTab="0"/>
  </bookViews>
  <sheets>
    <sheet name="Plan A. Imagen" sheetId="1" r:id="rId1"/>
    <sheet name="Plan A. Imagen (2)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john.caro</author>
  </authors>
  <commentList>
    <comment ref="AL8" authorId="0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Colocar el numero y el tipo teniendo en cuenta las siguientes convenciones :
 P.I : PRIMERA INFANCIA
I : INFANCIA
AD S: ADOLESCENCIA
JUV : JUVENTUD
AD :ADULTOS
AD M : ADULTOS MAYORES
MUJERES/HOMBRES
VCA : VICTIMAS DEL CONFLICTO ARMADO
DISCAP : DISCAPACITADOS
AFRO : AFRODECENDIENTES
IND : INDIGENAS
OTROS :  
C.G : COMUNIDAD EN GENERAL
AM : ADMINISTRACION MUNICIPAL</t>
        </r>
      </text>
    </comment>
    <comment ref="AM8" authorId="0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Medio de evidencia, informe, registro fotografico. Planilla , etc</t>
        </r>
      </text>
    </comment>
    <comment ref="AN8" authorId="0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Depencias Implicadas</t>
        </r>
      </text>
    </comment>
    <comment ref="AO8" authorId="0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Responsables de las metas</t>
        </r>
      </text>
    </comment>
  </commentList>
</comments>
</file>

<file path=xl/comments2.xml><?xml version="1.0" encoding="utf-8"?>
<comments xmlns="http://schemas.openxmlformats.org/spreadsheetml/2006/main">
  <authors>
    <author>john.caro</author>
  </authors>
  <commentList>
    <comment ref="AJ8" authorId="0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Colocar el numero y el tipo teniendo en cuenta las siguientes convenciones :
 P.I : PRIMERA INFANCIA
I : INFANCIA
AD S: ADOLESCENCIA
JUV : JUVENTUD
AD :ADULTOS
AD M : ADULTOS MAYORES
MUJERES/HOMBRES
VCA : VICTIMAS DEL CONFLICTO ARMADO
DISCAP : DISCAPACITADOS
AFRO : AFRODECENDIENTES
IND : INDIGENAS
OTROS :  
C.G : COMUNIDAD EN GENERAL
AM : ADMINISTRACION MUNICIPAL</t>
        </r>
      </text>
    </comment>
    <comment ref="AK8" authorId="0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Medio de evidencia, informe, registro fotografico. Planilla , etc</t>
        </r>
      </text>
    </comment>
    <comment ref="AL8" authorId="0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Depencias Implicadas</t>
        </r>
      </text>
    </comment>
    <comment ref="AM8" authorId="0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Responsables de las metas</t>
        </r>
      </text>
    </comment>
  </commentList>
</comments>
</file>

<file path=xl/sharedStrings.xml><?xml version="1.0" encoding="utf-8"?>
<sst xmlns="http://schemas.openxmlformats.org/spreadsheetml/2006/main" count="173" uniqueCount="93">
  <si>
    <t xml:space="preserve">DIMENSION/ EJE </t>
  </si>
  <si>
    <t>SECTOR (LINEA DE ACCION)</t>
  </si>
  <si>
    <t>INSTITUCION EN MARCHA</t>
  </si>
  <si>
    <t>IMAGEN CORPORATIVA Y COMUNICACIONES</t>
  </si>
  <si>
    <t xml:space="preserve">SUBPROGRAMA </t>
  </si>
  <si>
    <t xml:space="preserve">CODIGO DEL PROYECTO </t>
  </si>
  <si>
    <t xml:space="preserve">MACROPROYECTOS ESTRATEGICOS </t>
  </si>
  <si>
    <t>ACTIVIDADES</t>
  </si>
  <si>
    <t>VALOR ESPERADO  ACTIVIDAD (UNIDAD DE MEDIDA)</t>
  </si>
  <si>
    <t>EJECUCION 3 TRIMESTRE</t>
  </si>
  <si>
    <t>EJECUCION 4 TRIMESTRE</t>
  </si>
  <si>
    <t>AVANCE DE LA ACTIVIDAD</t>
  </si>
  <si>
    <t>META DE PRODUCTO</t>
  </si>
  <si>
    <t>NOMBRE DEL INDICADOR META DE PRODUCTO</t>
  </si>
  <si>
    <t>LINEA BASE INDICADOR PRODUCTO DIC. 2011</t>
  </si>
  <si>
    <t>VALOR ESPERADO DEL INDICADOR PRODUCTO CUATRIENIO</t>
  </si>
  <si>
    <t>VALOR PROGRAMADO INDICADOR PRODUCTO  2012</t>
  </si>
  <si>
    <t>VALOR  EJECUTADO INDICADOR PRODUCTO 3ª TRIMESTRE 2012</t>
  </si>
  <si>
    <t>VALOR EJECUTADO INDICADOR PRODUCTO 4ª TRIMESTRE 2012</t>
  </si>
  <si>
    <t>VALOR EJECUTADO INDICADOR PRODUCTO  2012</t>
  </si>
  <si>
    <t xml:space="preserve"> PROGRAMADO INGRESOS CORRIENTES DE LIBRE DESTINACION (RECURSO PROPIO)</t>
  </si>
  <si>
    <t>EJECUTADO INGRESOS CORRIENTES DE LIBRE DESTINACION (RECURSO PROPIO)</t>
  </si>
  <si>
    <t xml:space="preserve"> PROGRAMADO SGP  ESPECIFICO</t>
  </si>
  <si>
    <t xml:space="preserve"> EJECUTADO SGP  ESPECIFICO</t>
  </si>
  <si>
    <t xml:space="preserve"> PROGRAMADO SGP OTROS SECTORES</t>
  </si>
  <si>
    <t xml:space="preserve"> EJECUTADO SGP OTROS SECTORES</t>
  </si>
  <si>
    <t xml:space="preserve"> PROGRAMADO CREDITO </t>
  </si>
  <si>
    <t xml:space="preserve">EJECUTADO CREDITO </t>
  </si>
  <si>
    <t xml:space="preserve">PROGRAMADO REGALIAS </t>
  </si>
  <si>
    <t xml:space="preserve">EJECUTADO  REGALIAS </t>
  </si>
  <si>
    <t xml:space="preserve">PROGRAMADO APORTES TRANSFERENCIAS COFINANCIACION NACION </t>
  </si>
  <si>
    <t xml:space="preserve">EJECUTADO  APORTES TRANSFERENCIAS COFINANCIACION NACION </t>
  </si>
  <si>
    <t xml:space="preserve">PROGRAMADO APORTES TRANSFERENCIAS COFINANCIACION DEPARTAMENTO  </t>
  </si>
  <si>
    <t xml:space="preserve"> EJECUTADO APORTES TRANSFERENCIAS COFINANCIACION DEPARTAMENTO  </t>
  </si>
  <si>
    <t xml:space="preserve"> PROGRAMADO OTROS INGRESOS </t>
  </si>
  <si>
    <t xml:space="preserve"> EJECUTADO OTROS INGRESOS </t>
  </si>
  <si>
    <t>RECURSOS PROGRAMADOS  2012 (MILES DE PESOS)</t>
  </si>
  <si>
    <t xml:space="preserve">RECURSOS EJECUTADOS 2012 (MILES DE PESOS) </t>
  </si>
  <si>
    <t>POBLACION BENEFICIADA</t>
  </si>
  <si>
    <t xml:space="preserve">COOPERANTE </t>
  </si>
  <si>
    <t>RESPONSABLE DIRECTO</t>
  </si>
  <si>
    <t>PROGRAMA</t>
  </si>
  <si>
    <t xml:space="preserve"> META DE RESULTADO</t>
  </si>
  <si>
    <t>NOMBRE DEL INDICADOR META DE RESULTADO</t>
  </si>
  <si>
    <t>LINEA BASE DIC. 2011</t>
  </si>
  <si>
    <t>VALOR ESPERADO RESULTADO CUATRIENIO</t>
  </si>
  <si>
    <t>MOSQUERA AL DIA</t>
  </si>
  <si>
    <t xml:space="preserve">  Procesos Integrales de evaluacion institucional y reorganizacion administrativa a traves de la comunicacion y la difusion de la informacion a la poblacion mosqueruna com un espacio de participacion</t>
  </si>
  <si>
    <t>OFICINA DE PRENSA Y PROTOCOLO</t>
  </si>
  <si>
    <t>Pautas Publicitarias para la Administración Municipal</t>
  </si>
  <si>
    <t xml:space="preserve"> Horas de Perifoneo</t>
  </si>
  <si>
    <t>4000 horas</t>
  </si>
  <si>
    <t>Programas radiales de 30 minutos</t>
  </si>
  <si>
    <t>Programas Mosquera TV</t>
  </si>
  <si>
    <t>Videos institucionales</t>
  </si>
  <si>
    <t>Ediciones anuales del Periódico Municipal (10 Ediciones de Mosquera al Día, 2 Ediciones de Mosquera Educa)</t>
  </si>
  <si>
    <t>Boletines Distribuidos</t>
  </si>
  <si>
    <t>VERIFICACION</t>
  </si>
  <si>
    <t>PLAN DE DESARROLLO:  Gobierno Siempre en Marcha , Mosquera Ciudad de Oportunidades" 2012-2015</t>
  </si>
  <si>
    <t>PLAN DE ACCION OFICINA DE IMAGEN CORPORATIVA Y COMUNICACIONES</t>
  </si>
  <si>
    <t>GERENCIA</t>
  </si>
  <si>
    <t>Diseñar e Implementar el (1) Programa Reporteritos y Reporteros Juveniles para estimular la expresión y participación en diversos medios de comunicación del municipio de los infantes y adolescentes del Municipio de Mosquera durante los cuatro años de gobierno (2012-2015)</t>
  </si>
  <si>
    <t>Participación Ciudadana de las niñas, niños y Adolescentes</t>
  </si>
  <si>
    <t>DESARROLLO INTEGRAL DE LA PRIMERA INFANCIA Y NIÑEZ</t>
  </si>
  <si>
    <t>Jefe oficina</t>
  </si>
  <si>
    <t>Andrés Rojas</t>
  </si>
  <si>
    <t>Linna Chaparro</t>
  </si>
  <si>
    <t>CG</t>
  </si>
  <si>
    <t xml:space="preserve">Diseño de la estrategia para la implementación del programa </t>
  </si>
  <si>
    <t>Realización de videoclips anuales hecho por estudiantes de las instituciones educativas oficiales</t>
  </si>
  <si>
    <t>I, ADS</t>
  </si>
  <si>
    <t>Linna chaparro</t>
  </si>
  <si>
    <t>OFICINA DE IMAGEN CORPORATIVA Y COMUNICACIONES</t>
  </si>
  <si>
    <t>VALOR PROGRAMADO INDICADOR PRODUCTO  2013</t>
  </si>
  <si>
    <t>EJECUCIÓN 1 TRIMESTE</t>
  </si>
  <si>
    <t>EJECUCIÓN 2 TRIMESTRE</t>
  </si>
  <si>
    <t>VALOR  EJECUTADO INDICADOR PRODUCTO 3ª TRIMESTRE 2013</t>
  </si>
  <si>
    <t>VALOR EJECUTADO INDICADOR PRODUCTO  2013</t>
  </si>
  <si>
    <t>Boletines de prensa</t>
  </si>
  <si>
    <t>Distribuir  boletines en el cuatrienio a la población mosqueruna</t>
  </si>
  <si>
    <t>Segmentos Informativos transmitidos por canal de televisión abierta</t>
  </si>
  <si>
    <t>Diseñar un (1) Manual de Imagen Corporativa para la Administración a implementarse en el cuatrienio 2012-2015</t>
  </si>
  <si>
    <t>1 manul</t>
  </si>
  <si>
    <t>Manual de imagen corporativa</t>
  </si>
  <si>
    <t>VALOR EJECUTADO INDICADOR PRODUCTO 4ª TRIMESTRE 2013</t>
  </si>
  <si>
    <t>COMUNICACIÓN Y DIFUSION</t>
  </si>
  <si>
    <t>Implementar el 100% de las actividades del Plan de Comunicaciones Municipal de Mosquera buscando difundir la información de gestión por todos los medios a la población mosqueruna como espacio de participación</t>
  </si>
  <si>
    <t>Porcentaje de Implementación del Plan de Comunicaciones</t>
  </si>
  <si>
    <t>0%
N.D</t>
  </si>
  <si>
    <t>VALOR DEL INDICADOR DE RESULTADO VIGENCIA 2013</t>
  </si>
  <si>
    <t>META RESULTADO ALCANZADA 3ª TRIMESTRE 2013</t>
  </si>
  <si>
    <t>META RESULTADO ALCANZADA 4ª TRIMESTRE 2013</t>
  </si>
  <si>
    <t>META RESULTADO ALCANZADA 2013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</si>
</sst>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$-240A]\ #,##0"/>
    <numFmt numFmtId="165" formatCode="0.0%"/>
    <numFmt numFmtId="166" formatCode="_ * #,##0_ ;_ * \-#,##0_ ;_ * &quot;-&quot;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1600F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0" fillId="0" borderId="4" applyBorder="0" applyAlignment="0">
      <protection/>
    </xf>
    <xf numFmtId="165" fontId="0" fillId="0" borderId="4" applyBorder="0" applyAlignment="0">
      <protection/>
    </xf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66" fontId="6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5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0" fillId="0" borderId="9" applyNumberFormat="0" applyFill="0" applyAlignment="0" applyProtection="0"/>
    <xf numFmtId="0" fontId="40" fillId="0" borderId="10" applyNumberFormat="0" applyFill="0" applyAlignment="0" applyProtection="0"/>
  </cellStyleXfs>
  <cellXfs count="98">
    <xf numFmtId="0" fontId="0" fillId="0" borderId="0" xfId="0" applyFont="1" applyAlignment="1">
      <alignment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1" fillId="34" borderId="0" xfId="0" applyFont="1" applyFill="1" applyAlignment="1">
      <alignment horizontal="center" vertical="center"/>
    </xf>
    <xf numFmtId="0" fontId="42" fillId="15" borderId="11" xfId="0" applyFont="1" applyFill="1" applyBorder="1" applyAlignment="1">
      <alignment horizontal="center" vertical="center" wrapText="1"/>
    </xf>
    <xf numFmtId="0" fontId="42" fillId="15" borderId="12" xfId="0" applyFont="1" applyFill="1" applyBorder="1" applyAlignment="1">
      <alignment horizontal="center" vertical="center" wrapText="1"/>
    </xf>
    <xf numFmtId="4" fontId="4" fillId="35" borderId="11" xfId="0" applyNumberFormat="1" applyFont="1" applyFill="1" applyBorder="1" applyAlignment="1" applyProtection="1">
      <alignment horizontal="center" vertical="center" textRotation="90" wrapText="1"/>
      <protection/>
    </xf>
    <xf numFmtId="4" fontId="4" fillId="36" borderId="11" xfId="0" applyNumberFormat="1" applyFont="1" applyFill="1" applyBorder="1" applyAlignment="1" applyProtection="1">
      <alignment horizontal="center" vertical="center" textRotation="90" wrapText="1"/>
      <protection/>
    </xf>
    <xf numFmtId="0" fontId="42" fillId="16" borderId="13" xfId="0" applyFont="1" applyFill="1" applyBorder="1" applyAlignment="1">
      <alignment horizontal="center" vertical="center" wrapText="1"/>
    </xf>
    <xf numFmtId="0" fontId="42" fillId="16" borderId="11" xfId="0" applyFont="1" applyFill="1" applyBorder="1" applyAlignment="1">
      <alignment horizontal="center" vertical="center" wrapText="1"/>
    </xf>
    <xf numFmtId="0" fontId="42" fillId="16" borderId="14" xfId="0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41" fillId="0" borderId="16" xfId="0" applyFont="1" applyFill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9" fontId="41" fillId="0" borderId="16" xfId="62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164" fontId="41" fillId="0" borderId="16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 applyProtection="1">
      <alignment horizontal="center" vertical="center" textRotation="90" wrapText="1"/>
      <protection/>
    </xf>
    <xf numFmtId="164" fontId="4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41" fillId="0" borderId="4" xfId="0" applyFont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9" fontId="41" fillId="0" borderId="17" xfId="62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/>
    </xf>
    <xf numFmtId="164" fontId="41" fillId="0" borderId="17" xfId="0" applyNumberFormat="1" applyFont="1" applyFill="1" applyBorder="1" applyAlignment="1">
      <alignment horizontal="center" vertical="center" wrapText="1"/>
    </xf>
    <xf numFmtId="164" fontId="5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 wrapText="1"/>
    </xf>
    <xf numFmtId="4" fontId="4" fillId="19" borderId="20" xfId="0" applyNumberFormat="1" applyFont="1" applyFill="1" applyBorder="1" applyAlignment="1" applyProtection="1">
      <alignment horizontal="center" vertical="center" textRotation="90" wrapText="1"/>
      <protection/>
    </xf>
    <xf numFmtId="4" fontId="4" fillId="19" borderId="21" xfId="0" applyNumberFormat="1" applyFont="1" applyFill="1" applyBorder="1" applyAlignment="1" applyProtection="1">
      <alignment horizontal="center" vertical="center" textRotation="90" wrapText="1"/>
      <protection/>
    </xf>
    <xf numFmtId="0" fontId="41" fillId="0" borderId="16" xfId="0" applyFont="1" applyFill="1" applyBorder="1" applyAlignment="1">
      <alignment horizontal="center" vertical="center" wrapText="1"/>
    </xf>
    <xf numFmtId="4" fontId="4" fillId="19" borderId="22" xfId="0" applyNumberFormat="1" applyFont="1" applyFill="1" applyBorder="1" applyAlignment="1" applyProtection="1">
      <alignment horizontal="center" vertical="center" textRotation="90" wrapText="1"/>
      <protection/>
    </xf>
    <xf numFmtId="4" fontId="4" fillId="19" borderId="23" xfId="0" applyNumberFormat="1" applyFont="1" applyFill="1" applyBorder="1" applyAlignment="1" applyProtection="1">
      <alignment horizontal="center" vertical="center" textRotation="90" wrapText="1"/>
      <protection/>
    </xf>
    <xf numFmtId="4" fontId="4" fillId="35" borderId="24" xfId="0" applyNumberFormat="1" applyFont="1" applyFill="1" applyBorder="1" applyAlignment="1" applyProtection="1">
      <alignment horizontal="center" vertical="center" textRotation="90" wrapText="1"/>
      <protection/>
    </xf>
    <xf numFmtId="4" fontId="4" fillId="36" borderId="24" xfId="0" applyNumberFormat="1" applyFont="1" applyFill="1" applyBorder="1" applyAlignment="1" applyProtection="1">
      <alignment horizontal="center" vertical="center" textRotation="90" wrapText="1"/>
      <protection/>
    </xf>
    <xf numFmtId="0" fontId="42" fillId="16" borderId="25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41" fillId="0" borderId="16" xfId="0" applyFont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 wrapText="1"/>
    </xf>
    <xf numFmtId="9" fontId="41" fillId="0" borderId="24" xfId="62" applyFont="1" applyBorder="1" applyAlignment="1">
      <alignment horizontal="center" vertical="center" wrapText="1"/>
    </xf>
    <xf numFmtId="164" fontId="4" fillId="0" borderId="15" xfId="0" applyNumberFormat="1" applyFont="1" applyFill="1" applyBorder="1" applyAlignment="1" applyProtection="1">
      <alignment horizontal="center" vertical="center" textRotation="90" wrapText="1"/>
      <protection/>
    </xf>
    <xf numFmtId="9" fontId="41" fillId="0" borderId="19" xfId="0" applyNumberFormat="1" applyFont="1" applyFill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/>
    </xf>
    <xf numFmtId="164" fontId="41" fillId="0" borderId="24" xfId="0" applyNumberFormat="1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 wrapText="1"/>
    </xf>
    <xf numFmtId="164" fontId="5" fillId="0" borderId="24" xfId="0" applyNumberFormat="1" applyFont="1" applyFill="1" applyBorder="1" applyAlignment="1" applyProtection="1">
      <alignment horizontal="center" vertical="center" textRotation="90" wrapText="1"/>
      <protection/>
    </xf>
    <xf numFmtId="3" fontId="5" fillId="0" borderId="22" xfId="0" applyNumberFormat="1" applyFont="1" applyFill="1" applyBorder="1" applyAlignment="1" applyProtection="1">
      <alignment horizontal="center" vertical="center" textRotation="90" wrapText="1"/>
      <protection/>
    </xf>
    <xf numFmtId="164" fontId="4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41" fillId="0" borderId="26" xfId="0" applyFont="1" applyBorder="1" applyAlignment="1">
      <alignment horizontal="center" vertical="center"/>
    </xf>
    <xf numFmtId="3" fontId="5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41" fillId="0" borderId="25" xfId="0" applyFont="1" applyFill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9" fontId="41" fillId="0" borderId="27" xfId="62" applyFont="1" applyBorder="1" applyAlignment="1">
      <alignment horizontal="center" vertical="center" wrapText="1"/>
    </xf>
    <xf numFmtId="0" fontId="41" fillId="0" borderId="26" xfId="0" applyFont="1" applyFill="1" applyBorder="1" applyAlignment="1">
      <alignment horizontal="center" vertical="center" wrapText="1"/>
    </xf>
    <xf numFmtId="9" fontId="41" fillId="0" borderId="24" xfId="0" applyNumberFormat="1" applyFont="1" applyBorder="1" applyAlignment="1">
      <alignment horizontal="center" vertical="center"/>
    </xf>
    <xf numFmtId="164" fontId="41" fillId="0" borderId="27" xfId="0" applyNumberFormat="1" applyFont="1" applyFill="1" applyBorder="1" applyAlignment="1">
      <alignment horizontal="center" vertical="center" wrapText="1"/>
    </xf>
    <xf numFmtId="164" fontId="5" fillId="0" borderId="27" xfId="0" applyNumberFormat="1" applyFont="1" applyFill="1" applyBorder="1" applyAlignment="1" applyProtection="1">
      <alignment horizontal="center" vertical="center" textRotation="90" wrapText="1"/>
      <protection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9" fontId="41" fillId="0" borderId="22" xfId="62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6" fillId="0" borderId="24" xfId="45" applyFont="1" applyFill="1" applyBorder="1" applyAlignment="1">
      <alignment horizontal="center" vertical="center" wrapText="1"/>
      <protection/>
    </xf>
    <xf numFmtId="0" fontId="6" fillId="0" borderId="22" xfId="45" applyFont="1" applyFill="1" applyBorder="1" applyAlignment="1">
      <alignment horizontal="center" vertical="center" wrapText="1"/>
      <protection/>
    </xf>
    <xf numFmtId="0" fontId="42" fillId="19" borderId="16" xfId="0" applyFont="1" applyFill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16" borderId="4" xfId="0" applyFont="1" applyFill="1" applyBorder="1" applyAlignment="1">
      <alignment horizontal="center" vertical="center" wrapText="1"/>
    </xf>
    <xf numFmtId="0" fontId="42" fillId="16" borderId="29" xfId="0" applyFont="1" applyFill="1" applyBorder="1" applyAlignment="1">
      <alignment horizontal="center" vertical="center" wrapText="1"/>
    </xf>
    <xf numFmtId="0" fontId="42" fillId="16" borderId="30" xfId="0" applyFont="1" applyFill="1" applyBorder="1" applyAlignment="1">
      <alignment horizontal="center" vertical="center" wrapText="1"/>
    </xf>
    <xf numFmtId="0" fontId="42" fillId="0" borderId="4" xfId="0" applyFont="1" applyFill="1" applyBorder="1" applyAlignment="1">
      <alignment horizontal="center" vertical="center" wrapText="1"/>
    </xf>
    <xf numFmtId="0" fontId="42" fillId="0" borderId="29" xfId="0" applyFont="1" applyFill="1" applyBorder="1" applyAlignment="1">
      <alignment horizontal="center" vertical="center" wrapText="1"/>
    </xf>
    <xf numFmtId="0" fontId="42" fillId="0" borderId="30" xfId="0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2" xfId="45"/>
    <cellStyle name="Estilo 2 3" xfId="46"/>
    <cellStyle name="Incorrecto" xfId="47"/>
    <cellStyle name="Comma" xfId="48"/>
    <cellStyle name="Comma [0]" xfId="49"/>
    <cellStyle name="Millares 4" xfId="50"/>
    <cellStyle name="Currency" xfId="51"/>
    <cellStyle name="Currency [0]" xfId="52"/>
    <cellStyle name="Neutral" xfId="53"/>
    <cellStyle name="Normal 10" xfId="54"/>
    <cellStyle name="Normal 12 2" xfId="55"/>
    <cellStyle name="Normal 2" xfId="56"/>
    <cellStyle name="Normal 2 2" xfId="57"/>
    <cellStyle name="Normal 3" xfId="58"/>
    <cellStyle name="Normal 4 2" xfId="59"/>
    <cellStyle name="Normal 7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152400</xdr:colOff>
      <xdr:row>0</xdr:row>
      <xdr:rowOff>123825</xdr:rowOff>
    </xdr:from>
    <xdr:to>
      <xdr:col>11</xdr:col>
      <xdr:colOff>1581150</xdr:colOff>
      <xdr:row>4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58700" y="123825"/>
          <a:ext cx="1428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104775</xdr:colOff>
      <xdr:row>3</xdr:row>
      <xdr:rowOff>0</xdr:rowOff>
    </xdr:from>
    <xdr:to>
      <xdr:col>19</xdr:col>
      <xdr:colOff>352425</xdr:colOff>
      <xdr:row>5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54550" y="428625"/>
          <a:ext cx="4143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152400</xdr:colOff>
      <xdr:row>0</xdr:row>
      <xdr:rowOff>123825</xdr:rowOff>
    </xdr:from>
    <xdr:to>
      <xdr:col>9</xdr:col>
      <xdr:colOff>1581150</xdr:colOff>
      <xdr:row>4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123825"/>
          <a:ext cx="1428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3</xdr:row>
      <xdr:rowOff>0</xdr:rowOff>
    </xdr:from>
    <xdr:to>
      <xdr:col>18</xdr:col>
      <xdr:colOff>9525</xdr:colOff>
      <xdr:row>5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54300" y="428625"/>
          <a:ext cx="415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23"/>
  <sheetViews>
    <sheetView showGridLines="0" tabSelected="1" zoomScale="85" zoomScaleNormal="85" zoomScalePageLayoutView="0" workbookViewId="0" topLeftCell="D8">
      <selection activeCell="B18" sqref="B18"/>
    </sheetView>
  </sheetViews>
  <sheetFormatPr defaultColWidth="11.421875" defaultRowHeight="15"/>
  <cols>
    <col min="1" max="1" width="5.57421875" style="3" customWidth="1"/>
    <col min="2" max="2" width="13.57421875" style="3" bestFit="1" customWidth="1"/>
    <col min="3" max="3" width="9.00390625" style="3" bestFit="1" customWidth="1"/>
    <col min="4" max="4" width="18.140625" style="3" customWidth="1"/>
    <col min="5" max="5" width="31.28125" style="3" bestFit="1" customWidth="1"/>
    <col min="6" max="8" width="18.421875" style="3" customWidth="1"/>
    <col min="9" max="10" width="15.7109375" style="3" customWidth="1"/>
    <col min="11" max="11" width="20.28125" style="3" customWidth="1"/>
    <col min="12" max="12" width="25.8515625" style="3" bestFit="1" customWidth="1"/>
    <col min="13" max="13" width="21.28125" style="3" customWidth="1"/>
    <col min="14" max="14" width="14.421875" style="3" customWidth="1"/>
    <col min="15" max="15" width="12.57421875" style="3" customWidth="1"/>
    <col min="16" max="16" width="16.00390625" style="3" customWidth="1"/>
    <col min="17" max="17" width="12.421875" style="3" customWidth="1"/>
    <col min="18" max="18" width="17.28125" style="3" bestFit="1" customWidth="1"/>
    <col min="19" max="19" width="12.7109375" style="3" customWidth="1"/>
    <col min="20" max="21" width="9.8515625" style="3" bestFit="1" customWidth="1"/>
    <col min="22" max="25" width="5.57421875" style="3" bestFit="1" customWidth="1"/>
    <col min="26" max="29" width="3.28125" style="3" bestFit="1" customWidth="1"/>
    <col min="30" max="31" width="7.7109375" style="3" bestFit="1" customWidth="1"/>
    <col min="32" max="33" width="9.8515625" style="3" bestFit="1" customWidth="1"/>
    <col min="34" max="35" width="5.57421875" style="3" bestFit="1" customWidth="1"/>
    <col min="36" max="36" width="7.7109375" style="3" bestFit="1" customWidth="1"/>
    <col min="37" max="37" width="19.140625" style="3" customWidth="1"/>
    <col min="38" max="38" width="3.28125" style="3" bestFit="1" customWidth="1"/>
    <col min="39" max="39" width="9.7109375" style="3" customWidth="1"/>
    <col min="40" max="40" width="9.57421875" style="3" customWidth="1"/>
    <col min="41" max="41" width="16.7109375" style="3" customWidth="1"/>
    <col min="42" max="42" width="14.421875" style="3" customWidth="1"/>
    <col min="43" max="43" width="13.140625" style="3" customWidth="1"/>
    <col min="44" max="44" width="13.57421875" style="3" customWidth="1"/>
    <col min="45" max="45" width="11.421875" style="3" customWidth="1"/>
    <col min="46" max="48" width="13.00390625" style="3" customWidth="1"/>
    <col min="49" max="49" width="12.57421875" style="3" customWidth="1"/>
    <col min="50" max="50" width="13.28125" style="3" customWidth="1"/>
    <col min="51" max="16384" width="11.421875" style="3" customWidth="1"/>
  </cols>
  <sheetData>
    <row r="1" ht="11.25"/>
    <row r="2" spans="4:41" s="1" customFormat="1" ht="11.25">
      <c r="D2" s="2"/>
      <c r="E2" s="2"/>
      <c r="F2" s="2"/>
      <c r="G2" s="2"/>
      <c r="H2" s="2"/>
      <c r="I2" s="2"/>
      <c r="J2" s="2"/>
      <c r="K2" s="2"/>
      <c r="L2" s="2"/>
      <c r="M2" s="88" t="s">
        <v>58</v>
      </c>
      <c r="N2" s="88"/>
      <c r="O2" s="88"/>
      <c r="P2" s="88"/>
      <c r="Q2" s="88"/>
      <c r="R2" s="88"/>
      <c r="S2" s="88"/>
      <c r="T2" s="88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1:41" s="1" customFormat="1" ht="11.25">
      <c r="K3" s="2"/>
      <c r="L3" s="2"/>
      <c r="M3" s="88" t="s">
        <v>59</v>
      </c>
      <c r="N3" s="88"/>
      <c r="O3" s="88"/>
      <c r="P3" s="88"/>
      <c r="Q3" s="88"/>
      <c r="R3" s="88"/>
      <c r="S3" s="88"/>
      <c r="T3" s="88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ht="11.25"/>
    <row r="5" spans="2:41" ht="11.25">
      <c r="B5" s="89" t="s">
        <v>0</v>
      </c>
      <c r="C5" s="90"/>
      <c r="D5" s="90"/>
      <c r="E5" s="91"/>
      <c r="F5" s="89" t="s">
        <v>1</v>
      </c>
      <c r="G5" s="90"/>
      <c r="H5" s="90"/>
      <c r="I5" s="90"/>
      <c r="J5" s="91"/>
      <c r="AL5" s="4"/>
      <c r="AM5" s="4"/>
      <c r="AN5" s="4"/>
      <c r="AO5" s="4"/>
    </row>
    <row r="6" spans="2:41" ht="11.25">
      <c r="B6" s="92" t="s">
        <v>2</v>
      </c>
      <c r="C6" s="93"/>
      <c r="D6" s="93"/>
      <c r="E6" s="94"/>
      <c r="F6" s="92" t="s">
        <v>3</v>
      </c>
      <c r="G6" s="93"/>
      <c r="H6" s="93"/>
      <c r="I6" s="93"/>
      <c r="J6" s="94"/>
      <c r="AL6" s="4"/>
      <c r="AM6" s="4"/>
      <c r="AN6" s="4"/>
      <c r="AO6" s="4"/>
    </row>
    <row r="7" spans="38:41" ht="12" thickBot="1">
      <c r="AL7" s="81" t="s">
        <v>60</v>
      </c>
      <c r="AM7" s="81"/>
      <c r="AN7" s="81"/>
      <c r="AO7" s="81"/>
    </row>
    <row r="8" spans="1:50" ht="150.75" customHeight="1" thickBot="1">
      <c r="A8" s="5">
        <v>1</v>
      </c>
      <c r="B8" s="6" t="s">
        <v>4</v>
      </c>
      <c r="C8" s="6" t="s">
        <v>5</v>
      </c>
      <c r="D8" s="6" t="s">
        <v>6</v>
      </c>
      <c r="E8" s="7" t="s">
        <v>7</v>
      </c>
      <c r="F8" s="6" t="s">
        <v>8</v>
      </c>
      <c r="G8" s="6" t="s">
        <v>74</v>
      </c>
      <c r="H8" s="6" t="s">
        <v>75</v>
      </c>
      <c r="I8" s="6" t="s">
        <v>9</v>
      </c>
      <c r="J8" s="6" t="s">
        <v>10</v>
      </c>
      <c r="K8" s="6" t="s">
        <v>11</v>
      </c>
      <c r="L8" s="6" t="s">
        <v>12</v>
      </c>
      <c r="M8" s="6" t="s">
        <v>13</v>
      </c>
      <c r="N8" s="6" t="s">
        <v>14</v>
      </c>
      <c r="O8" s="6" t="s">
        <v>15</v>
      </c>
      <c r="P8" s="6" t="s">
        <v>73</v>
      </c>
      <c r="Q8" s="6" t="s">
        <v>76</v>
      </c>
      <c r="R8" s="6" t="s">
        <v>84</v>
      </c>
      <c r="S8" s="6" t="s">
        <v>77</v>
      </c>
      <c r="T8" s="8" t="s">
        <v>20</v>
      </c>
      <c r="U8" s="9" t="s">
        <v>21</v>
      </c>
      <c r="V8" s="8" t="s">
        <v>22</v>
      </c>
      <c r="W8" s="9" t="s">
        <v>23</v>
      </c>
      <c r="X8" s="8" t="s">
        <v>24</v>
      </c>
      <c r="Y8" s="9" t="s">
        <v>25</v>
      </c>
      <c r="Z8" s="8" t="s">
        <v>26</v>
      </c>
      <c r="AA8" s="9" t="s">
        <v>27</v>
      </c>
      <c r="AB8" s="8" t="s">
        <v>28</v>
      </c>
      <c r="AC8" s="9" t="s">
        <v>29</v>
      </c>
      <c r="AD8" s="8" t="s">
        <v>30</v>
      </c>
      <c r="AE8" s="9" t="s">
        <v>31</v>
      </c>
      <c r="AF8" s="8" t="s">
        <v>32</v>
      </c>
      <c r="AG8" s="9" t="s">
        <v>33</v>
      </c>
      <c r="AH8" s="8" t="s">
        <v>34</v>
      </c>
      <c r="AI8" s="9" t="s">
        <v>35</v>
      </c>
      <c r="AJ8" s="8" t="s">
        <v>36</v>
      </c>
      <c r="AK8" s="9" t="s">
        <v>37</v>
      </c>
      <c r="AL8" s="30" t="s">
        <v>38</v>
      </c>
      <c r="AM8" s="30" t="s">
        <v>57</v>
      </c>
      <c r="AN8" s="30" t="s">
        <v>39</v>
      </c>
      <c r="AO8" s="31" t="s">
        <v>40</v>
      </c>
      <c r="AP8" s="10" t="s">
        <v>41</v>
      </c>
      <c r="AQ8" s="10" t="s">
        <v>42</v>
      </c>
      <c r="AR8" s="10" t="s">
        <v>43</v>
      </c>
      <c r="AS8" s="11" t="s">
        <v>44</v>
      </c>
      <c r="AT8" s="11" t="s">
        <v>45</v>
      </c>
      <c r="AU8" s="11" t="s">
        <v>89</v>
      </c>
      <c r="AV8" s="11" t="s">
        <v>90</v>
      </c>
      <c r="AW8" s="11" t="s">
        <v>91</v>
      </c>
      <c r="AX8" s="12" t="s">
        <v>92</v>
      </c>
    </row>
    <row r="9" spans="2:50" ht="69.75" customHeight="1">
      <c r="B9" s="77" t="s">
        <v>46</v>
      </c>
      <c r="C9" s="82"/>
      <c r="D9" s="83" t="s">
        <v>47</v>
      </c>
      <c r="E9" s="14" t="s">
        <v>49</v>
      </c>
      <c r="F9" s="32">
        <v>40</v>
      </c>
      <c r="G9" s="52"/>
      <c r="H9" s="52"/>
      <c r="I9" s="39"/>
      <c r="J9" s="39"/>
      <c r="K9" s="16">
        <f>+(I9+J9)/F9</f>
        <v>0</v>
      </c>
      <c r="L9" s="84"/>
      <c r="M9" s="40" t="s">
        <v>49</v>
      </c>
      <c r="N9" s="14">
        <v>96</v>
      </c>
      <c r="O9" s="14">
        <v>156</v>
      </c>
      <c r="P9" s="14"/>
      <c r="Q9" s="14">
        <f>+I9</f>
        <v>0</v>
      </c>
      <c r="R9" s="14"/>
      <c r="S9" s="17"/>
      <c r="T9" s="18"/>
      <c r="U9" s="19"/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  <c r="AF9" s="18">
        <v>0</v>
      </c>
      <c r="AG9" s="18">
        <v>0</v>
      </c>
      <c r="AH9" s="18">
        <v>0</v>
      </c>
      <c r="AI9" s="18">
        <v>0</v>
      </c>
      <c r="AJ9" s="18">
        <f aca="true" t="shared" si="0" ref="AJ9:AJ16">+T9+V9+X9+Z9+AB9+AD9+AF9+AH9</f>
        <v>0</v>
      </c>
      <c r="AK9" s="18"/>
      <c r="AL9" s="13" t="s">
        <v>67</v>
      </c>
      <c r="AM9" s="42"/>
      <c r="AN9" s="45" t="s">
        <v>72</v>
      </c>
      <c r="AO9" s="21" t="s">
        <v>65</v>
      </c>
      <c r="AP9" s="86" t="s">
        <v>85</v>
      </c>
      <c r="AQ9" s="74" t="s">
        <v>86</v>
      </c>
      <c r="AR9" s="76" t="s">
        <v>87</v>
      </c>
      <c r="AS9" s="73" t="s">
        <v>88</v>
      </c>
      <c r="AT9" s="72">
        <v>1</v>
      </c>
      <c r="AU9" s="72">
        <v>0.5</v>
      </c>
      <c r="AV9" s="72">
        <v>0.5</v>
      </c>
      <c r="AW9" s="72">
        <v>1</v>
      </c>
      <c r="AX9" s="72">
        <v>1</v>
      </c>
    </row>
    <row r="10" spans="2:50" ht="70.5" customHeight="1">
      <c r="B10" s="78"/>
      <c r="C10" s="82"/>
      <c r="D10" s="73"/>
      <c r="E10" s="14" t="s">
        <v>50</v>
      </c>
      <c r="F10" s="32">
        <v>1300</v>
      </c>
      <c r="G10" s="52"/>
      <c r="H10" s="52"/>
      <c r="I10" s="15"/>
      <c r="J10" s="15"/>
      <c r="K10" s="16">
        <v>1</v>
      </c>
      <c r="L10" s="84"/>
      <c r="M10" s="40" t="s">
        <v>50</v>
      </c>
      <c r="N10" s="14" t="s">
        <v>51</v>
      </c>
      <c r="O10" s="14">
        <v>5200</v>
      </c>
      <c r="P10" s="14"/>
      <c r="Q10" s="14">
        <f aca="true" t="shared" si="1" ref="Q10:Q15">+I10</f>
        <v>0</v>
      </c>
      <c r="R10" s="14"/>
      <c r="S10" s="17"/>
      <c r="T10" s="18"/>
      <c r="U10" s="19"/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  <c r="AG10" s="18">
        <v>0</v>
      </c>
      <c r="AH10" s="18">
        <v>0</v>
      </c>
      <c r="AI10" s="18">
        <v>0</v>
      </c>
      <c r="AJ10" s="18">
        <f t="shared" si="0"/>
        <v>0</v>
      </c>
      <c r="AK10" s="18"/>
      <c r="AL10" s="13" t="s">
        <v>67</v>
      </c>
      <c r="AM10" s="42"/>
      <c r="AN10" s="45" t="s">
        <v>72</v>
      </c>
      <c r="AO10" s="21" t="s">
        <v>66</v>
      </c>
      <c r="AP10" s="87"/>
      <c r="AQ10" s="75"/>
      <c r="AR10" s="76"/>
      <c r="AS10" s="73"/>
      <c r="AT10" s="72"/>
      <c r="AU10" s="72"/>
      <c r="AV10" s="72"/>
      <c r="AW10" s="72"/>
      <c r="AX10" s="72"/>
    </row>
    <row r="11" spans="2:50" ht="69" customHeight="1">
      <c r="B11" s="78"/>
      <c r="C11" s="82"/>
      <c r="D11" s="73"/>
      <c r="E11" s="14" t="s">
        <v>52</v>
      </c>
      <c r="F11" s="63">
        <v>132</v>
      </c>
      <c r="G11" s="52"/>
      <c r="H11" s="52"/>
      <c r="I11" s="15"/>
      <c r="J11" s="15"/>
      <c r="K11" s="16">
        <f aca="true" t="shared" si="2" ref="K11:K16">+(I11+J11)/F11</f>
        <v>0</v>
      </c>
      <c r="L11" s="84"/>
      <c r="M11" s="40" t="s">
        <v>52</v>
      </c>
      <c r="N11" s="14">
        <v>460</v>
      </c>
      <c r="O11" s="14">
        <v>576</v>
      </c>
      <c r="P11" s="14"/>
      <c r="Q11" s="14">
        <f t="shared" si="1"/>
        <v>0</v>
      </c>
      <c r="R11" s="14"/>
      <c r="S11" s="17"/>
      <c r="T11" s="18"/>
      <c r="U11" s="19"/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  <c r="AJ11" s="18">
        <f t="shared" si="0"/>
        <v>0</v>
      </c>
      <c r="AK11" s="18"/>
      <c r="AL11" s="13" t="s">
        <v>67</v>
      </c>
      <c r="AM11" s="42"/>
      <c r="AN11" s="45" t="s">
        <v>72</v>
      </c>
      <c r="AO11" s="21" t="s">
        <v>66</v>
      </c>
      <c r="AP11" s="87"/>
      <c r="AQ11" s="75"/>
      <c r="AR11" s="76"/>
      <c r="AS11" s="73"/>
      <c r="AT11" s="72"/>
      <c r="AU11" s="72"/>
      <c r="AV11" s="72"/>
      <c r="AW11" s="72"/>
      <c r="AX11" s="72"/>
    </row>
    <row r="12" spans="2:50" ht="68.25" customHeight="1">
      <c r="B12" s="78"/>
      <c r="C12" s="82"/>
      <c r="D12" s="73"/>
      <c r="E12" s="14" t="s">
        <v>53</v>
      </c>
      <c r="F12" s="32">
        <v>58</v>
      </c>
      <c r="G12" s="52"/>
      <c r="H12" s="52"/>
      <c r="I12" s="15"/>
      <c r="J12" s="15"/>
      <c r="K12" s="16">
        <f t="shared" si="2"/>
        <v>0</v>
      </c>
      <c r="L12" s="84"/>
      <c r="M12" s="40" t="s">
        <v>53</v>
      </c>
      <c r="N12" s="14">
        <v>192</v>
      </c>
      <c r="O12" s="14">
        <v>192</v>
      </c>
      <c r="P12" s="14"/>
      <c r="Q12" s="14">
        <f t="shared" si="1"/>
        <v>0</v>
      </c>
      <c r="R12" s="14"/>
      <c r="S12" s="17"/>
      <c r="T12" s="18"/>
      <c r="U12" s="19"/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18">
        <f t="shared" si="0"/>
        <v>0</v>
      </c>
      <c r="AK12" s="18"/>
      <c r="AL12" s="13" t="s">
        <v>67</v>
      </c>
      <c r="AM12" s="42"/>
      <c r="AN12" s="45" t="s">
        <v>72</v>
      </c>
      <c r="AO12" s="21" t="s">
        <v>64</v>
      </c>
      <c r="AP12" s="87"/>
      <c r="AQ12" s="75"/>
      <c r="AR12" s="76"/>
      <c r="AS12" s="73"/>
      <c r="AT12" s="72"/>
      <c r="AU12" s="72"/>
      <c r="AV12" s="72"/>
      <c r="AW12" s="72"/>
      <c r="AX12" s="72"/>
    </row>
    <row r="13" spans="2:50" ht="68.25" customHeight="1">
      <c r="B13" s="78"/>
      <c r="C13" s="82"/>
      <c r="D13" s="73"/>
      <c r="E13" s="14" t="s">
        <v>54</v>
      </c>
      <c r="F13" s="32">
        <f>24/4</f>
        <v>6</v>
      </c>
      <c r="G13" s="52"/>
      <c r="H13" s="52"/>
      <c r="I13" s="15"/>
      <c r="J13" s="15"/>
      <c r="K13" s="16">
        <f t="shared" si="2"/>
        <v>0</v>
      </c>
      <c r="L13" s="84"/>
      <c r="M13" s="40" t="s">
        <v>54</v>
      </c>
      <c r="N13" s="14">
        <v>24</v>
      </c>
      <c r="O13" s="14">
        <v>24</v>
      </c>
      <c r="P13" s="14"/>
      <c r="Q13" s="14">
        <v>6</v>
      </c>
      <c r="R13" s="14"/>
      <c r="S13" s="17"/>
      <c r="T13" s="18"/>
      <c r="U13" s="19"/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8">
        <f t="shared" si="0"/>
        <v>0</v>
      </c>
      <c r="AK13" s="18"/>
      <c r="AL13" s="13" t="s">
        <v>67</v>
      </c>
      <c r="AM13" s="42"/>
      <c r="AN13" s="45" t="s">
        <v>72</v>
      </c>
      <c r="AO13" s="21" t="s">
        <v>66</v>
      </c>
      <c r="AP13" s="87"/>
      <c r="AQ13" s="75"/>
      <c r="AR13" s="76"/>
      <c r="AS13" s="73"/>
      <c r="AT13" s="72"/>
      <c r="AU13" s="72"/>
      <c r="AV13" s="72"/>
      <c r="AW13" s="72"/>
      <c r="AX13" s="72"/>
    </row>
    <row r="14" spans="2:50" ht="66.75" customHeight="1">
      <c r="B14" s="78"/>
      <c r="C14" s="82"/>
      <c r="D14" s="73"/>
      <c r="E14" s="63" t="s">
        <v>80</v>
      </c>
      <c r="F14" s="32">
        <v>2</v>
      </c>
      <c r="G14" s="52"/>
      <c r="H14" s="52"/>
      <c r="I14" s="15"/>
      <c r="J14" s="15"/>
      <c r="K14" s="16">
        <f t="shared" si="2"/>
        <v>0</v>
      </c>
      <c r="L14" s="84"/>
      <c r="M14" s="63" t="s">
        <v>80</v>
      </c>
      <c r="N14" s="14">
        <v>0</v>
      </c>
      <c r="O14" s="14">
        <v>6</v>
      </c>
      <c r="P14" s="14"/>
      <c r="Q14" s="14">
        <f t="shared" si="1"/>
        <v>0</v>
      </c>
      <c r="R14" s="14"/>
      <c r="S14" s="17"/>
      <c r="T14" s="18"/>
      <c r="U14" s="19"/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f t="shared" si="0"/>
        <v>0</v>
      </c>
      <c r="AK14" s="18"/>
      <c r="AL14" s="13" t="s">
        <v>67</v>
      </c>
      <c r="AM14" s="42"/>
      <c r="AN14" s="45" t="s">
        <v>72</v>
      </c>
      <c r="AO14" s="21" t="s">
        <v>64</v>
      </c>
      <c r="AP14" s="87"/>
      <c r="AQ14" s="75"/>
      <c r="AR14" s="76"/>
      <c r="AS14" s="73"/>
      <c r="AT14" s="72"/>
      <c r="AU14" s="72"/>
      <c r="AV14" s="72"/>
      <c r="AW14" s="72"/>
      <c r="AX14" s="72"/>
    </row>
    <row r="15" spans="2:50" ht="69" customHeight="1" thickBot="1">
      <c r="B15" s="78"/>
      <c r="C15" s="82"/>
      <c r="D15" s="73"/>
      <c r="E15" s="59" t="s">
        <v>55</v>
      </c>
      <c r="F15" s="59">
        <v>12</v>
      </c>
      <c r="G15" s="59"/>
      <c r="H15" s="59"/>
      <c r="I15" s="60"/>
      <c r="J15" s="23"/>
      <c r="K15" s="24">
        <f t="shared" si="2"/>
        <v>0</v>
      </c>
      <c r="L15" s="85"/>
      <c r="M15" s="41" t="s">
        <v>55</v>
      </c>
      <c r="N15" s="22">
        <v>7</v>
      </c>
      <c r="O15" s="22">
        <v>48</v>
      </c>
      <c r="P15" s="22"/>
      <c r="Q15" s="22">
        <f t="shared" si="1"/>
        <v>0</v>
      </c>
      <c r="R15" s="22"/>
      <c r="S15" s="25"/>
      <c r="T15" s="26"/>
      <c r="U15" s="27"/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f t="shared" si="0"/>
        <v>0</v>
      </c>
      <c r="AK15" s="26"/>
      <c r="AL15" s="13" t="s">
        <v>67</v>
      </c>
      <c r="AM15" s="25"/>
      <c r="AN15" s="45" t="s">
        <v>72</v>
      </c>
      <c r="AO15" s="28" t="s">
        <v>66</v>
      </c>
      <c r="AP15" s="87"/>
      <c r="AQ15" s="75"/>
      <c r="AR15" s="76"/>
      <c r="AS15" s="73"/>
      <c r="AT15" s="72"/>
      <c r="AU15" s="72"/>
      <c r="AV15" s="72"/>
      <c r="AW15" s="72"/>
      <c r="AX15" s="72"/>
    </row>
    <row r="16" spans="2:50" ht="72.75" customHeight="1" thickBot="1">
      <c r="B16" s="78"/>
      <c r="C16" s="82"/>
      <c r="D16" s="73"/>
      <c r="E16" s="63" t="s">
        <v>78</v>
      </c>
      <c r="F16" s="51">
        <v>240</v>
      </c>
      <c r="G16" s="51"/>
      <c r="H16" s="51"/>
      <c r="I16" s="51"/>
      <c r="J16" s="43"/>
      <c r="K16" s="44">
        <f t="shared" si="2"/>
        <v>0</v>
      </c>
      <c r="L16" s="53" t="s">
        <v>79</v>
      </c>
      <c r="M16" s="53" t="s">
        <v>56</v>
      </c>
      <c r="N16" s="53">
        <v>100</v>
      </c>
      <c r="O16" s="53">
        <v>800</v>
      </c>
      <c r="P16" s="53"/>
      <c r="Q16" s="47">
        <f>+I16</f>
        <v>0</v>
      </c>
      <c r="R16" s="47"/>
      <c r="S16" s="53"/>
      <c r="T16" s="48">
        <v>0</v>
      </c>
      <c r="U16" s="54"/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f t="shared" si="0"/>
        <v>0</v>
      </c>
      <c r="AK16" s="48"/>
      <c r="AL16" s="55" t="s">
        <v>67</v>
      </c>
      <c r="AM16" s="47"/>
      <c r="AN16" s="56" t="s">
        <v>72</v>
      </c>
      <c r="AO16" s="57" t="s">
        <v>66</v>
      </c>
      <c r="AP16" s="87"/>
      <c r="AQ16" s="75"/>
      <c r="AR16" s="76"/>
      <c r="AS16" s="73"/>
      <c r="AT16" s="72"/>
      <c r="AU16" s="72"/>
      <c r="AV16" s="72"/>
      <c r="AW16" s="72"/>
      <c r="AX16" s="72"/>
    </row>
    <row r="17" spans="2:50" ht="66" customHeight="1" thickBot="1">
      <c r="B17" s="61"/>
      <c r="C17" s="62"/>
      <c r="D17" s="73"/>
      <c r="E17" s="53" t="s">
        <v>81</v>
      </c>
      <c r="F17" s="64">
        <v>1</v>
      </c>
      <c r="G17" s="64"/>
      <c r="H17" s="64"/>
      <c r="I17" s="65"/>
      <c r="J17" s="53"/>
      <c r="K17" s="66"/>
      <c r="L17" s="53">
        <v>0</v>
      </c>
      <c r="M17" s="53" t="s">
        <v>83</v>
      </c>
      <c r="N17" s="53">
        <v>0</v>
      </c>
      <c r="O17" s="67">
        <v>0.01</v>
      </c>
      <c r="P17" s="47">
        <v>1</v>
      </c>
      <c r="Q17" s="53">
        <v>1</v>
      </c>
      <c r="R17" s="68">
        <v>60000</v>
      </c>
      <c r="S17" s="69"/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0</v>
      </c>
      <c r="AH17" s="68">
        <f>+R17+T17+V17+X17+Z17+AB17+AD17+AF17</f>
        <v>60000</v>
      </c>
      <c r="AI17" s="68">
        <f>+S17+U17+W17+Y17+AA17+AC17+AE17+AG17</f>
        <v>0</v>
      </c>
      <c r="AJ17" s="13" t="s">
        <v>67</v>
      </c>
      <c r="AK17" s="70" t="s">
        <v>82</v>
      </c>
      <c r="AL17" s="45" t="s">
        <v>72</v>
      </c>
      <c r="AM17" s="71" t="s">
        <v>65</v>
      </c>
      <c r="AN17" s="56"/>
      <c r="AO17" s="57"/>
      <c r="AP17" s="87"/>
      <c r="AQ17" s="75"/>
      <c r="AR17" s="76"/>
      <c r="AS17" s="73"/>
      <c r="AT17" s="72"/>
      <c r="AU17" s="72"/>
      <c r="AV17" s="72"/>
      <c r="AW17" s="72"/>
      <c r="AX17" s="72"/>
    </row>
    <row r="18" spans="2:50" s="50" customFormat="1" ht="229.5" customHeight="1">
      <c r="B18" s="49" t="s">
        <v>62</v>
      </c>
      <c r="D18" s="74"/>
      <c r="E18" s="52" t="s">
        <v>69</v>
      </c>
      <c r="F18" s="52">
        <v>3</v>
      </c>
      <c r="G18" s="52"/>
      <c r="H18" s="52"/>
      <c r="L18" s="79" t="s">
        <v>61</v>
      </c>
      <c r="M18" s="79" t="s">
        <v>61</v>
      </c>
      <c r="N18" s="50">
        <v>0</v>
      </c>
      <c r="O18" s="50">
        <v>3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/>
      <c r="AL18" s="58" t="s">
        <v>67</v>
      </c>
      <c r="AN18" s="56" t="s">
        <v>72</v>
      </c>
      <c r="AO18" s="57" t="s">
        <v>66</v>
      </c>
      <c r="AP18" s="87"/>
      <c r="AQ18" s="75"/>
      <c r="AR18" s="76"/>
      <c r="AS18" s="73"/>
      <c r="AT18" s="72"/>
      <c r="AU18" s="72"/>
      <c r="AV18" s="72"/>
      <c r="AW18" s="72"/>
      <c r="AX18" s="72"/>
    </row>
    <row r="19" spans="12:50" ht="11.25">
      <c r="L19" s="80"/>
      <c r="M19" s="80"/>
      <c r="AP19" s="87"/>
      <c r="AQ19" s="75"/>
      <c r="AR19" s="76"/>
      <c r="AS19" s="73"/>
      <c r="AT19" s="72"/>
      <c r="AU19" s="72"/>
      <c r="AV19" s="72"/>
      <c r="AW19" s="72"/>
      <c r="AX19" s="72"/>
    </row>
    <row r="20" spans="42:50" ht="11.25">
      <c r="AP20" s="87"/>
      <c r="AQ20" s="75"/>
      <c r="AR20" s="76"/>
      <c r="AS20" s="73"/>
      <c r="AT20" s="72"/>
      <c r="AU20" s="72"/>
      <c r="AV20" s="72"/>
      <c r="AW20" s="72"/>
      <c r="AX20" s="72"/>
    </row>
    <row r="21" spans="42:50" ht="11.25">
      <c r="AP21" s="87"/>
      <c r="AQ21" s="75"/>
      <c r="AR21" s="76"/>
      <c r="AS21" s="73"/>
      <c r="AT21" s="72"/>
      <c r="AU21" s="72"/>
      <c r="AV21" s="72"/>
      <c r="AW21" s="72"/>
      <c r="AX21" s="72"/>
    </row>
    <row r="22" spans="42:50" ht="11.25">
      <c r="AP22" s="87"/>
      <c r="AQ22" s="75"/>
      <c r="AR22" s="76"/>
      <c r="AS22" s="73"/>
      <c r="AT22" s="72"/>
      <c r="AU22" s="72"/>
      <c r="AV22" s="72"/>
      <c r="AW22" s="72"/>
      <c r="AX22" s="72"/>
    </row>
    <row r="23" spans="42:50" ht="11.25">
      <c r="AP23" s="87"/>
      <c r="AQ23" s="75"/>
      <c r="AR23" s="76"/>
      <c r="AS23" s="73"/>
      <c r="AT23" s="72"/>
      <c r="AU23" s="72"/>
      <c r="AV23" s="72"/>
      <c r="AW23" s="72"/>
      <c r="AX23" s="72"/>
    </row>
  </sheetData>
  <sheetProtection/>
  <mergeCells count="22">
    <mergeCell ref="M2:T2"/>
    <mergeCell ref="M3:T3"/>
    <mergeCell ref="B5:E5"/>
    <mergeCell ref="F5:J5"/>
    <mergeCell ref="B6:E6"/>
    <mergeCell ref="F6:J6"/>
    <mergeCell ref="AQ9:AQ23"/>
    <mergeCell ref="AR9:AR23"/>
    <mergeCell ref="B9:B16"/>
    <mergeCell ref="L18:L19"/>
    <mergeCell ref="AL7:AO7"/>
    <mergeCell ref="C9:C16"/>
    <mergeCell ref="D9:D18"/>
    <mergeCell ref="L9:L15"/>
    <mergeCell ref="M18:M19"/>
    <mergeCell ref="AP9:AP23"/>
    <mergeCell ref="AX9:AX23"/>
    <mergeCell ref="AS9:AS23"/>
    <mergeCell ref="AT9:AT23"/>
    <mergeCell ref="AU9:AU23"/>
    <mergeCell ref="AV9:AV23"/>
    <mergeCell ref="AW9:AW23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10"/>
  <sheetViews>
    <sheetView showGridLines="0" zoomScale="85" zoomScaleNormal="85" zoomScalePageLayoutView="0" workbookViewId="0" topLeftCell="A1">
      <selection activeCell="A10" sqref="A10"/>
    </sheetView>
  </sheetViews>
  <sheetFormatPr defaultColWidth="11.421875" defaultRowHeight="15"/>
  <cols>
    <col min="1" max="1" width="5.57421875" style="3" customWidth="1"/>
    <col min="2" max="2" width="13.57421875" style="3" bestFit="1" customWidth="1"/>
    <col min="3" max="3" width="9.00390625" style="3" bestFit="1" customWidth="1"/>
    <col min="4" max="4" width="18.140625" style="3" customWidth="1"/>
    <col min="5" max="5" width="31.28125" style="3" bestFit="1" customWidth="1"/>
    <col min="6" max="6" width="18.421875" style="3" customWidth="1"/>
    <col min="7" max="8" width="15.7109375" style="3" customWidth="1"/>
    <col min="9" max="9" width="27.140625" style="3" customWidth="1"/>
    <col min="10" max="10" width="25.8515625" style="3" bestFit="1" customWidth="1"/>
    <col min="11" max="11" width="21.28125" style="3" customWidth="1"/>
    <col min="12" max="12" width="14.421875" style="3" customWidth="1"/>
    <col min="13" max="13" width="12.57421875" style="3" customWidth="1"/>
    <col min="14" max="14" width="16.00390625" style="3" customWidth="1"/>
    <col min="15" max="15" width="12.421875" style="3" customWidth="1"/>
    <col min="16" max="17" width="12.7109375" style="3" customWidth="1"/>
    <col min="18" max="19" width="9.8515625" style="3" bestFit="1" customWidth="1"/>
    <col min="20" max="23" width="5.57421875" style="3" bestFit="1" customWidth="1"/>
    <col min="24" max="27" width="3.28125" style="3" bestFit="1" customWidth="1"/>
    <col min="28" max="29" width="7.7109375" style="3" bestFit="1" customWidth="1"/>
    <col min="30" max="31" width="9.8515625" style="3" bestFit="1" customWidth="1"/>
    <col min="32" max="33" width="5.57421875" style="3" bestFit="1" customWidth="1"/>
    <col min="34" max="34" width="7.7109375" style="3" bestFit="1" customWidth="1"/>
    <col min="35" max="35" width="5.57421875" style="3" bestFit="1" customWidth="1"/>
    <col min="36" max="37" width="3.28125" style="3" bestFit="1" customWidth="1"/>
    <col min="38" max="38" width="9.57421875" style="3" customWidth="1"/>
    <col min="39" max="39" width="4.8515625" style="3" customWidth="1"/>
    <col min="40" max="40" width="14.421875" style="3" customWidth="1"/>
    <col min="41" max="16384" width="11.421875" style="3" customWidth="1"/>
  </cols>
  <sheetData>
    <row r="1" ht="11.25"/>
    <row r="2" spans="4:39" s="1" customFormat="1" ht="11.25">
      <c r="D2" s="2"/>
      <c r="E2" s="2"/>
      <c r="F2" s="2"/>
      <c r="G2" s="2"/>
      <c r="H2" s="2"/>
      <c r="I2" s="2"/>
      <c r="J2" s="2"/>
      <c r="K2" s="88" t="s">
        <v>58</v>
      </c>
      <c r="L2" s="88"/>
      <c r="M2" s="88"/>
      <c r="N2" s="88"/>
      <c r="O2" s="88"/>
      <c r="P2" s="88"/>
      <c r="Q2" s="88"/>
      <c r="R2" s="88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9:39" s="1" customFormat="1" ht="11.25">
      <c r="I3" s="2"/>
      <c r="J3" s="2"/>
      <c r="K3" s="88" t="s">
        <v>59</v>
      </c>
      <c r="L3" s="88"/>
      <c r="M3" s="88"/>
      <c r="N3" s="88"/>
      <c r="O3" s="88"/>
      <c r="P3" s="88"/>
      <c r="Q3" s="88"/>
      <c r="R3" s="88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ht="11.25"/>
    <row r="5" spans="2:39" ht="11.25">
      <c r="B5" s="89" t="s">
        <v>0</v>
      </c>
      <c r="C5" s="90"/>
      <c r="D5" s="90"/>
      <c r="E5" s="91"/>
      <c r="F5" s="89" t="s">
        <v>1</v>
      </c>
      <c r="G5" s="90"/>
      <c r="H5" s="91"/>
      <c r="AJ5" s="4"/>
      <c r="AK5" s="4"/>
      <c r="AL5" s="4"/>
      <c r="AM5" s="4"/>
    </row>
    <row r="6" spans="2:39" ht="11.25">
      <c r="B6" s="92"/>
      <c r="C6" s="93"/>
      <c r="D6" s="93"/>
      <c r="E6" s="94"/>
      <c r="F6" s="92"/>
      <c r="G6" s="93"/>
      <c r="H6" s="94"/>
      <c r="AJ6" s="4"/>
      <c r="AK6" s="4"/>
      <c r="AL6" s="4"/>
      <c r="AM6" s="4"/>
    </row>
    <row r="7" spans="36:39" ht="12" thickBot="1">
      <c r="AJ7" s="81" t="s">
        <v>60</v>
      </c>
      <c r="AK7" s="81"/>
      <c r="AL7" s="81"/>
      <c r="AM7" s="81"/>
    </row>
    <row r="8" spans="1:40" ht="150.75" customHeight="1" thickBot="1">
      <c r="A8" s="5">
        <v>1</v>
      </c>
      <c r="B8" s="6" t="s">
        <v>4</v>
      </c>
      <c r="C8" s="6" t="s">
        <v>5</v>
      </c>
      <c r="D8" s="6" t="s">
        <v>6</v>
      </c>
      <c r="E8" s="7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6" t="s">
        <v>12</v>
      </c>
      <c r="K8" s="6" t="s">
        <v>13</v>
      </c>
      <c r="L8" s="6" t="s">
        <v>14</v>
      </c>
      <c r="M8" s="6" t="s">
        <v>15</v>
      </c>
      <c r="N8" s="6" t="s">
        <v>16</v>
      </c>
      <c r="O8" s="6" t="s">
        <v>17</v>
      </c>
      <c r="P8" s="6" t="s">
        <v>18</v>
      </c>
      <c r="Q8" s="6" t="s">
        <v>19</v>
      </c>
      <c r="R8" s="35" t="s">
        <v>20</v>
      </c>
      <c r="S8" s="36" t="s">
        <v>21</v>
      </c>
      <c r="T8" s="35" t="s">
        <v>22</v>
      </c>
      <c r="U8" s="36" t="s">
        <v>23</v>
      </c>
      <c r="V8" s="35" t="s">
        <v>24</v>
      </c>
      <c r="W8" s="36" t="s">
        <v>25</v>
      </c>
      <c r="X8" s="35" t="s">
        <v>26</v>
      </c>
      <c r="Y8" s="36" t="s">
        <v>27</v>
      </c>
      <c r="Z8" s="35" t="s">
        <v>28</v>
      </c>
      <c r="AA8" s="36" t="s">
        <v>29</v>
      </c>
      <c r="AB8" s="35" t="s">
        <v>30</v>
      </c>
      <c r="AC8" s="36" t="s">
        <v>31</v>
      </c>
      <c r="AD8" s="35" t="s">
        <v>32</v>
      </c>
      <c r="AE8" s="36" t="s">
        <v>33</v>
      </c>
      <c r="AF8" s="35" t="s">
        <v>34</v>
      </c>
      <c r="AG8" s="36" t="s">
        <v>35</v>
      </c>
      <c r="AH8" s="35" t="s">
        <v>36</v>
      </c>
      <c r="AI8" s="36" t="s">
        <v>37</v>
      </c>
      <c r="AJ8" s="33" t="s">
        <v>38</v>
      </c>
      <c r="AK8" s="33" t="s">
        <v>57</v>
      </c>
      <c r="AL8" s="33" t="s">
        <v>39</v>
      </c>
      <c r="AM8" s="34" t="s">
        <v>40</v>
      </c>
      <c r="AN8" s="37" t="s">
        <v>41</v>
      </c>
    </row>
    <row r="9" spans="1:40" ht="150.75" customHeight="1">
      <c r="A9" s="5"/>
      <c r="B9" s="97" t="s">
        <v>62</v>
      </c>
      <c r="C9" s="97"/>
      <c r="D9" s="97"/>
      <c r="E9" s="29" t="s">
        <v>68</v>
      </c>
      <c r="F9" s="29">
        <v>1</v>
      </c>
      <c r="G9" s="29">
        <v>1</v>
      </c>
      <c r="H9" s="29">
        <v>0</v>
      </c>
      <c r="I9" s="46">
        <v>0.01</v>
      </c>
      <c r="J9" s="79" t="s">
        <v>61</v>
      </c>
      <c r="K9" s="79" t="s">
        <v>61</v>
      </c>
      <c r="L9" s="79">
        <v>0</v>
      </c>
      <c r="M9" s="79">
        <v>3</v>
      </c>
      <c r="N9" s="79">
        <v>1</v>
      </c>
      <c r="O9" s="79">
        <v>0.5</v>
      </c>
      <c r="P9" s="79">
        <v>0.5</v>
      </c>
      <c r="Q9" s="79">
        <v>1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  <c r="AF9" s="18">
        <v>0</v>
      </c>
      <c r="AG9" s="18">
        <v>0</v>
      </c>
      <c r="AH9" s="18">
        <f>+R9+T9+V9+X9+Z9+AB9+AD9+AF9</f>
        <v>0</v>
      </c>
      <c r="AI9" s="18">
        <f>+S9+U9+W9+Y9+AA9+AC9+AE9+AG9</f>
        <v>0</v>
      </c>
      <c r="AJ9" s="38" t="s">
        <v>70</v>
      </c>
      <c r="AK9" s="38"/>
      <c r="AL9" s="20" t="s">
        <v>48</v>
      </c>
      <c r="AM9" s="38" t="s">
        <v>64</v>
      </c>
      <c r="AN9" s="95" t="s">
        <v>63</v>
      </c>
    </row>
    <row r="10" spans="1:40" ht="150.75" customHeight="1">
      <c r="A10" s="5"/>
      <c r="B10" s="96"/>
      <c r="C10" s="96"/>
      <c r="D10" s="96"/>
      <c r="E10" s="29" t="s">
        <v>69</v>
      </c>
      <c r="F10" s="29">
        <v>3</v>
      </c>
      <c r="G10" s="29">
        <v>0</v>
      </c>
      <c r="H10" s="29">
        <v>0</v>
      </c>
      <c r="I10" s="29">
        <v>0</v>
      </c>
      <c r="J10" s="80"/>
      <c r="K10" s="80"/>
      <c r="L10" s="80"/>
      <c r="M10" s="80"/>
      <c r="N10" s="80"/>
      <c r="O10" s="80"/>
      <c r="P10" s="80"/>
      <c r="Q10" s="80"/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  <c r="AG10" s="18">
        <v>0</v>
      </c>
      <c r="AH10" s="18">
        <f>+R10+T10+V10+X10+Z10+AB10+AD10+AF10</f>
        <v>0</v>
      </c>
      <c r="AI10" s="18">
        <f>+S10+U10+W10+Y10+AA10+AC10+AE10+AG10</f>
        <v>0</v>
      </c>
      <c r="AJ10" s="38" t="s">
        <v>70</v>
      </c>
      <c r="AK10" s="38"/>
      <c r="AL10" s="20" t="s">
        <v>48</v>
      </c>
      <c r="AM10" s="38" t="s">
        <v>71</v>
      </c>
      <c r="AN10" s="96"/>
    </row>
    <row r="11" ht="11.25"/>
    <row r="12" ht="11.25"/>
    <row r="13" ht="11.25"/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</sheetData>
  <sheetProtection/>
  <mergeCells count="19">
    <mergeCell ref="P9:P10"/>
    <mergeCell ref="Q9:Q10"/>
    <mergeCell ref="AN9:AN10"/>
    <mergeCell ref="B9:B10"/>
    <mergeCell ref="C9:C10"/>
    <mergeCell ref="D9:D10"/>
    <mergeCell ref="J9:J10"/>
    <mergeCell ref="K9:K10"/>
    <mergeCell ref="L9:L10"/>
    <mergeCell ref="M9:M10"/>
    <mergeCell ref="N9:N10"/>
    <mergeCell ref="O9:O10"/>
    <mergeCell ref="AJ7:AM7"/>
    <mergeCell ref="K2:R2"/>
    <mergeCell ref="K3:R3"/>
    <mergeCell ref="B5:E5"/>
    <mergeCell ref="F5:H5"/>
    <mergeCell ref="B6:E6"/>
    <mergeCell ref="F6:H6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john.caro</dc:creator>
  <cp:keywords/>
  <dc:description/>
  <cp:lastModifiedBy>David Suarez Sanchez</cp:lastModifiedBy>
  <cp:lastPrinted>2012-10-17T18:50:57Z</cp:lastPrinted>
  <dcterms:created xsi:type="dcterms:W3CDTF">2012-10-09T16:44:28Z</dcterms:created>
  <dcterms:modified xsi:type="dcterms:W3CDTF">2013-07-31T17:14:31Z</dcterms:modified>
  <cp:category/>
  <cp:version/>
  <cp:contentType/>
  <cp:contentStatus/>
</cp:coreProperties>
</file>