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9465" tabRatio="833" activeTab="3"/>
  </bookViews>
  <sheets>
    <sheet name="RENDIMIENTO" sheetId="1" r:id="rId1"/>
    <sheet name="SOMOS FOR." sheetId="2" r:id="rId2"/>
    <sheet name="ESCOLARES DEP." sheetId="3" r:id="rId3"/>
    <sheet name="CORAZON ACT." sheetId="4" r:id="rId4"/>
  </sheets>
  <definedNames>
    <definedName name="_xlnm.Print_Area" localSheetId="3">'CORAZON ACT.'!$A$1:$AH$11</definedName>
    <definedName name="_xlnm.Print_Area" localSheetId="2">'ESCOLARES DEP.'!$A$1:$AH$12</definedName>
    <definedName name="_xlnm.Print_Area" localSheetId="0">'RENDIMIENTO'!$A$1:$AH$12</definedName>
    <definedName name="_xlnm.Print_Area" localSheetId="1">'SOMOS FOR.'!$A$1:$AH$16</definedName>
    <definedName name="_xlnm.Print_Titles" localSheetId="3">'CORAZON ACT.'!$2:$5</definedName>
    <definedName name="_xlnm.Print_Titles" localSheetId="2">'ESCOLARES DEP.'!$2:$5</definedName>
    <definedName name="_xlnm.Print_Titles" localSheetId="0">'RENDIMIENTO'!$2:$5</definedName>
    <definedName name="_xlnm.Print_Titles" localSheetId="1">'SOMOS FOR.'!$2:$5</definedName>
  </definedNames>
  <calcPr fullCalcOnLoad="1"/>
</workbook>
</file>

<file path=xl/sharedStrings.xml><?xml version="1.0" encoding="utf-8"?>
<sst xmlns="http://schemas.openxmlformats.org/spreadsheetml/2006/main" count="248" uniqueCount="86">
  <si>
    <t>programado</t>
  </si>
  <si>
    <t xml:space="preserve">ejecutado </t>
  </si>
  <si>
    <t>RECURSOS FINANCIEROS (MILES DE PESOS )</t>
  </si>
  <si>
    <t xml:space="preserve">ACTIVIDADES </t>
  </si>
  <si>
    <t xml:space="preserve">INDICADOR </t>
  </si>
  <si>
    <t xml:space="preserve">COOPERANTE </t>
  </si>
  <si>
    <t>RESPONSABLE</t>
  </si>
  <si>
    <t>SGP</t>
  </si>
  <si>
    <t>PROPIOS</t>
  </si>
  <si>
    <t>NALS</t>
  </si>
  <si>
    <t>DPTO</t>
  </si>
  <si>
    <t>REGALIAS</t>
  </si>
  <si>
    <t>CREDITO</t>
  </si>
  <si>
    <t xml:space="preserve">OTROS </t>
  </si>
  <si>
    <t>META  CUATRIENIO</t>
  </si>
  <si>
    <t>ejecutado</t>
  </si>
  <si>
    <t>META  ALCANZADA 1ª INFORME</t>
  </si>
  <si>
    <t>META  ALCANZADA 2ª INFORME</t>
  </si>
  <si>
    <t>META DE PRODUCTO 1</t>
  </si>
  <si>
    <t>POBLACION BENEFICIADA</t>
  </si>
  <si>
    <t>META DE PRODUCTO 2</t>
  </si>
  <si>
    <t>META DE PRODUCTO 3</t>
  </si>
  <si>
    <t>META DE PRODUCTO 4</t>
  </si>
  <si>
    <t>Ejecutado 1º Inf.</t>
  </si>
  <si>
    <t>Ejecutado 2º Inf.</t>
  </si>
  <si>
    <t>ESPECIE</t>
  </si>
  <si>
    <t>TOTAL</t>
  </si>
  <si>
    <t xml:space="preserve"> </t>
  </si>
  <si>
    <t>META  PERIODO (2012)</t>
  </si>
  <si>
    <t>Tipo</t>
  </si>
  <si>
    <t>No</t>
  </si>
  <si>
    <t>NONBRE  Y NUMERO DEL PROYECTO</t>
  </si>
  <si>
    <t xml:space="preserve">REGISTRO Y/O EVIDENCIA </t>
  </si>
  <si>
    <t xml:space="preserve">OBSERVACIONES </t>
  </si>
  <si>
    <t>SECTOR : DEPORTE Y RECREACION</t>
  </si>
  <si>
    <t>PROGRAMA: NUESTRO DESARROLLO SOCIAL</t>
  </si>
  <si>
    <t>EJE: SOCIAL</t>
  </si>
  <si>
    <t>RENDIMIENTO DEPORTIVO FACATATIVEÑO</t>
  </si>
  <si>
    <t>APOYAR A CLUBES DEPORTIVOS LEGALMENTE CONSTITUIDOS.</t>
  </si>
  <si>
    <t>MANTENER EL PLAN TALENTO DEPORTIVO</t>
  </si>
  <si>
    <t>SOMOS FORMACION</t>
  </si>
  <si>
    <t>DEPARTAMENTO MEDICO CREADO</t>
  </si>
  <si>
    <t>IMPLEMENTACION DEPORTIVA</t>
  </si>
  <si>
    <t>MANTENER Y AUMENTAR LAS DISCIPLINAS DEPORTIVAS DE LA ESCUELA DE FORMACION DEPORTIVA</t>
  </si>
  <si>
    <t>AUMENTAR LOS INSTRUCTORES EN CADA UNA DE LAS DISCIPLINAS DEPORTIVAS DE LA ESCUELA DE FORMACION DEPORTIVA</t>
  </si>
  <si>
    <t>MANTENER Y AUMENTAR LAS ESCUELAS DE FORMACION DEPORTIVA EN EL MUNICIPIO</t>
  </si>
  <si>
    <t>PARTICIPACIONES DEPORTIVAS</t>
  </si>
  <si>
    <t>CREACION DEL DEPARTAMENTO MEDICO</t>
  </si>
  <si>
    <t>DOTACION EN IMPLEMENTOS DEPORTIVOS PARA EL FORTALECIMIENTO DE LA ESCUELA DE FORMACION DEPORTIVA</t>
  </si>
  <si>
    <t>FORMACION DEPORTIVA EN LAS INSTITUCIONES EDUCATIVAS Y SEDES ANEXAS</t>
  </si>
  <si>
    <t>REALIZAR DE FESTIVALES ESCOLARES</t>
  </si>
  <si>
    <t>REALIZAR JUEGOS INTERCOLEGIADOS</t>
  </si>
  <si>
    <t xml:space="preserve">REALIZAR JUEGOS ESTDIANTILES </t>
  </si>
  <si>
    <t>REALIZAR ACTIVIDADES RECREODEPORTIVAS PARA LA FAMILIA</t>
  </si>
  <si>
    <t>REALIZAR ACTIVIDADES COMPETITIVAS</t>
  </si>
  <si>
    <t>ESCENARIOS DEPORTIVOS</t>
  </si>
  <si>
    <t>CORAZON ACTIVO Y SALUDABLE</t>
  </si>
  <si>
    <t>ESCOLARES DEPORTIVOS</t>
  </si>
  <si>
    <t>CAPACITAR: DIRIGENTES DEPORTIVOS, INSTRUCTORES, ENTRENADORES Y DOCENTES.</t>
  </si>
  <si>
    <t xml:space="preserve">NUMERO DE CLUBES DEPORTIVOS LEGALMENTE CONSTITUIDOS APOYADOS </t>
  </si>
  <si>
    <t>NUMERO DE PERSONAS CAPACITADAS</t>
  </si>
  <si>
    <t>NUMERO DE NUEVAS DISCIPLINAS DEPORTIVAS</t>
  </si>
  <si>
    <t>NUMERO DE INSTRUCTORES NUEVOS</t>
  </si>
  <si>
    <t>NUMERO DE ESCUELAS DE FORMACION DEPORTIVA</t>
  </si>
  <si>
    <t>NUMERO DE DEPORTISTAS EN COMPETENCIA</t>
  </si>
  <si>
    <t>NUMERO ESTUDIANTES BENEFICIADOS</t>
  </si>
  <si>
    <t>NUMERO DE ESTUDIANTES VINCULADOS</t>
  </si>
  <si>
    <t>NUMERO DE PERSONAS RECREADAS</t>
  </si>
  <si>
    <t>NUMERO DE PERSONAS EN ACTIVIDADES COMPETITIVAS</t>
  </si>
  <si>
    <t xml:space="preserve">NUMERO DE ESCENARIOS DEPORTIVOS ADECUADOS </t>
  </si>
  <si>
    <r>
      <t xml:space="preserve">INDICADOR: </t>
    </r>
    <r>
      <rPr>
        <sz val="8"/>
        <rFont val="Arial"/>
        <family val="2"/>
      </rPr>
      <t>NUMERO DE PERSONAS CON HABITOS DE PRACTICA DE DEPORTE</t>
    </r>
  </si>
  <si>
    <r>
      <t xml:space="preserve">META DE RESULTADO: </t>
    </r>
    <r>
      <rPr>
        <sz val="8"/>
        <rFont val="Arial"/>
        <family val="2"/>
      </rPr>
      <t>INCENTIVAR A 15000 PERSONAS A CREAR HABITOS DE PRACTICA DEL DEPORTE</t>
    </r>
  </si>
  <si>
    <r>
      <t xml:space="preserve">META DE RESULTADO: </t>
    </r>
    <r>
      <rPr>
        <sz val="8"/>
        <rFont val="Arial"/>
        <family val="2"/>
      </rPr>
      <t>INVOLUCRAR 11200 ESTUDIANTE EN LA PRACTICA DEPORTIVA</t>
    </r>
  </si>
  <si>
    <r>
      <t xml:space="preserve">INDICADOR: </t>
    </r>
    <r>
      <rPr>
        <sz val="8"/>
        <rFont val="Arial"/>
        <family val="2"/>
      </rPr>
      <t>NUMERO DE ESTUDIANTES PRACTICANDO DEPORTE</t>
    </r>
  </si>
  <si>
    <r>
      <t xml:space="preserve">INDICADOR: </t>
    </r>
    <r>
      <rPr>
        <sz val="8"/>
        <rFont val="Arial"/>
        <family val="2"/>
      </rPr>
      <t>NUMERO DE NIÑOS NIÑAS Y ADOLESCENTES PARTICINPANDO EN LAS DIFERENTES DISCIPLINAS DEPORTIVAS</t>
    </r>
  </si>
  <si>
    <r>
      <t xml:space="preserve">META DE RESULTADO: </t>
    </r>
    <r>
      <rPr>
        <sz val="8"/>
        <rFont val="Arial"/>
        <family val="2"/>
      </rPr>
      <t>LOGRAR QUE 20000 NIÑOS NIÑAS Y ADOLECENTES PARTICIPEN EN LAS DIFERENTES DISCIPLINAS DEPORTIVAS</t>
    </r>
  </si>
  <si>
    <r>
      <t xml:space="preserve">META DE RESULTADO: </t>
    </r>
    <r>
      <rPr>
        <sz val="8"/>
        <rFont val="Arial"/>
        <family val="2"/>
      </rPr>
      <t>LOGRAR QUE 880 DEPORTISTAS DESARROLLEN ESTANDARES DE RENDIMIENTO</t>
    </r>
  </si>
  <si>
    <r>
      <t xml:space="preserve">INDICADOR: </t>
    </r>
    <r>
      <rPr>
        <sz val="8"/>
        <rFont val="Arial"/>
        <family val="2"/>
      </rPr>
      <t>NUMERO DE DEPORTISTAS DE RENDIMIENTO</t>
    </r>
  </si>
  <si>
    <t>NUMERO DE DEPORTISTAS APOYADOS DEL PLAN TALENTO DEPORTIVO</t>
  </si>
  <si>
    <r>
      <t xml:space="preserve">OBJETIVO: </t>
    </r>
    <r>
      <rPr>
        <sz val="9"/>
        <color indexed="8"/>
        <rFont val="Arial"/>
        <family val="2"/>
      </rPr>
      <t xml:space="preserve">CONTAR EN EL MUNICIPIO CON DEPORTISTAS DE  RENDIMIENTO Y CLUBES FORTALECIDOS </t>
    </r>
  </si>
  <si>
    <r>
      <t xml:space="preserve">OBJETIVO: </t>
    </r>
    <r>
      <rPr>
        <sz val="9"/>
        <color indexed="8"/>
        <rFont val="Arial"/>
        <family val="2"/>
      </rPr>
      <t>PROMOVER EL DEPORTE Y LA SANA COMPETENCIA  EN LOS DIFERENTES SECTORES DEL MUNICIPIO</t>
    </r>
  </si>
  <si>
    <r>
      <t xml:space="preserve">OBJETIVO: </t>
    </r>
    <r>
      <rPr>
        <sz val="9"/>
        <color indexed="8"/>
        <rFont val="Arial"/>
        <family val="2"/>
      </rPr>
      <t>INCENTIVAR LA PRACTICA DEPORTIVA ENTRE LOS ESTUDIANTES DE  LAS IEM</t>
    </r>
  </si>
  <si>
    <r>
      <t xml:space="preserve">OBJETIVO: </t>
    </r>
    <r>
      <rPr>
        <sz val="9"/>
        <color indexed="8"/>
        <rFont val="Arial"/>
        <family val="2"/>
      </rPr>
      <t>IMPLEMENTAR ACTIVIDADES  ORIENTADAS A LAS FAMILIAS PARA PREVENIR  FACTORES DE RIESGO QUE AFECTAN LA SALUD</t>
    </r>
  </si>
  <si>
    <r>
      <t xml:space="preserve">PLAN DE DESARROLLO: </t>
    </r>
    <r>
      <rPr>
        <b/>
        <sz val="10"/>
        <color indexed="8"/>
        <rFont val="Arial"/>
        <family val="2"/>
      </rPr>
      <t>"TODOS SOMOS FACATATIVÁ 2012-2015"</t>
    </r>
  </si>
  <si>
    <r>
      <t xml:space="preserve">PLAN DE DESARROLLO: </t>
    </r>
    <r>
      <rPr>
        <b/>
        <sz val="10"/>
        <color indexed="8"/>
        <rFont val="Arial"/>
        <family val="2"/>
      </rPr>
      <t>"TODOS SOMOS FACATATIVÁ 2012-2015</t>
    </r>
  </si>
  <si>
    <t>EVALUACIÒN A LA GESTIÒN MUNICIPAL - COMPONENTE DE EFICACIA - PLAN DE ACCIÒN- 2013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</si>
</sst>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#,##0;[Red]#,##0"/>
    <numFmt numFmtId="166" formatCode="_-* #,##0.00_-;\-* #,##0.00_-;_-* &quot;-&quot;??_-;_-@_-"/>
  </numFmts>
  <fonts count="61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22"/>
      <name val="Tahoma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0"/>
      <color indexed="4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color indexed="44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5" fillId="35" borderId="10" xfId="0" applyFont="1" applyFill="1" applyBorder="1" applyAlignment="1" applyProtection="1">
      <alignment horizontal="center" vertical="center" textRotation="90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wrapText="1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7" fillId="0" borderId="0" xfId="0" applyFont="1" applyAlignment="1">
      <alignment textRotation="90"/>
    </xf>
    <xf numFmtId="4" fontId="2" fillId="0" borderId="0" xfId="0" applyNumberFormat="1" applyFont="1" applyAlignment="1">
      <alignment textRotation="90"/>
    </xf>
    <xf numFmtId="4" fontId="2" fillId="0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3" fontId="8" fillId="36" borderId="11" xfId="0" applyNumberFormat="1" applyFont="1" applyFill="1" applyBorder="1" applyAlignment="1" applyProtection="1">
      <alignment horizontal="center" vertical="center" textRotation="90" wrapText="1"/>
      <protection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3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33" borderId="0" xfId="0" applyNumberFormat="1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 applyProtection="1">
      <alignment horizontal="center" vertical="center" textRotation="90" wrapText="1"/>
      <protection locked="0"/>
    </xf>
    <xf numFmtId="3" fontId="4" fillId="33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3" borderId="0" xfId="0" applyNumberFormat="1" applyFont="1" applyFill="1" applyAlignment="1">
      <alignment textRotation="90"/>
    </xf>
    <xf numFmtId="0" fontId="2" fillId="33" borderId="0" xfId="0" applyFont="1" applyFill="1" applyAlignment="1">
      <alignment textRotation="90"/>
    </xf>
    <xf numFmtId="0" fontId="16" fillId="33" borderId="0" xfId="0" applyFont="1" applyFill="1" applyAlignment="1">
      <alignment textRotation="90"/>
    </xf>
    <xf numFmtId="165" fontId="2" fillId="0" borderId="13" xfId="0" applyNumberFormat="1" applyFont="1" applyFill="1" applyBorder="1" applyAlignment="1">
      <alignment horizontal="center" vertical="center" textRotation="90" wrapText="1"/>
    </xf>
    <xf numFmtId="9" fontId="4" fillId="33" borderId="11" xfId="0" applyNumberFormat="1" applyFont="1" applyFill="1" applyBorder="1" applyAlignment="1">
      <alignment horizontal="center" vertical="center"/>
    </xf>
    <xf numFmtId="9" fontId="4" fillId="33" borderId="13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 applyProtection="1">
      <alignment horizontal="center" vertical="center" textRotation="90" wrapText="1"/>
      <protection/>
    </xf>
    <xf numFmtId="164" fontId="10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  <protection/>
    </xf>
    <xf numFmtId="0" fontId="15" fillId="32" borderId="10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58" fillId="3" borderId="11" xfId="58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58" fillId="3" borderId="11" xfId="59" applyFont="1" applyFill="1" applyBorder="1" applyAlignment="1" applyProtection="1">
      <alignment horizontal="center" vertical="center" wrapText="1"/>
      <protection locked="0"/>
    </xf>
    <xf numFmtId="0" fontId="58" fillId="3" borderId="13" xfId="59" applyFont="1" applyFill="1" applyBorder="1" applyAlignment="1" applyProtection="1">
      <alignment horizontal="center" vertical="center" wrapText="1"/>
      <protection locked="0"/>
    </xf>
    <xf numFmtId="0" fontId="58" fillId="3" borderId="11" xfId="64" applyFont="1" applyFill="1" applyBorder="1" applyAlignment="1">
      <alignment horizontal="center" vertical="center" wrapText="1"/>
      <protection/>
    </xf>
    <xf numFmtId="0" fontId="58" fillId="3" borderId="13" xfId="64" applyFont="1" applyFill="1" applyBorder="1" applyAlignment="1">
      <alignment horizontal="center" vertical="center" wrapText="1"/>
      <protection/>
    </xf>
    <xf numFmtId="0" fontId="5" fillId="38" borderId="17" xfId="0" applyFont="1" applyFill="1" applyBorder="1" applyAlignment="1" applyProtection="1">
      <alignment vertical="center" textRotation="90" wrapText="1"/>
      <protection locked="0"/>
    </xf>
    <xf numFmtId="3" fontId="4" fillId="0" borderId="13" xfId="0" applyNumberFormat="1" applyFont="1" applyFill="1" applyBorder="1" applyAlignment="1">
      <alignment horizontal="center" vertical="center" textRotation="90" wrapText="1"/>
    </xf>
    <xf numFmtId="3" fontId="4" fillId="38" borderId="11" xfId="0" applyNumberFormat="1" applyFont="1" applyFill="1" applyBorder="1" applyAlignment="1">
      <alignment horizontal="center" vertical="center" textRotation="90" wrapText="1"/>
    </xf>
    <xf numFmtId="0" fontId="59" fillId="38" borderId="11" xfId="60" applyFont="1" applyFill="1" applyBorder="1" applyAlignment="1">
      <alignment horizontal="center" vertical="center" wrapText="1"/>
      <protection/>
    </xf>
    <xf numFmtId="0" fontId="59" fillId="38" borderId="13" xfId="60" applyFont="1" applyFill="1" applyBorder="1" applyAlignment="1">
      <alignment horizontal="center" vertical="center" wrapText="1"/>
      <protection/>
    </xf>
    <xf numFmtId="0" fontId="59" fillId="38" borderId="11" xfId="61" applyFont="1" applyFill="1" applyBorder="1" applyAlignment="1">
      <alignment horizontal="center" vertical="center" wrapText="1"/>
      <protection/>
    </xf>
    <xf numFmtId="0" fontId="59" fillId="38" borderId="13" xfId="61" applyFont="1" applyFill="1" applyBorder="1" applyAlignment="1">
      <alignment horizontal="center" vertical="center" wrapText="1"/>
      <protection/>
    </xf>
    <xf numFmtId="0" fontId="59" fillId="0" borderId="11" xfId="63" applyFont="1" applyFill="1" applyBorder="1" applyAlignment="1">
      <alignment horizontal="center" vertical="center" wrapText="1"/>
      <protection/>
    </xf>
    <xf numFmtId="0" fontId="59" fillId="38" borderId="13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9" fillId="38" borderId="11" xfId="63" applyFont="1" applyFill="1" applyBorder="1" applyAlignment="1">
      <alignment horizontal="center" vertical="center" wrapText="1"/>
      <protection/>
    </xf>
    <xf numFmtId="0" fontId="58" fillId="3" borderId="11" xfId="64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textRotation="90" wrapText="1"/>
    </xf>
    <xf numFmtId="0" fontId="5" fillId="38" borderId="11" xfId="0" applyFont="1" applyFill="1" applyBorder="1" applyAlignment="1">
      <alignment horizontal="center" vertical="center" textRotation="90" wrapText="1"/>
    </xf>
    <xf numFmtId="0" fontId="5" fillId="38" borderId="13" xfId="0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5" fillId="0" borderId="13" xfId="0" applyNumberFormat="1" applyFont="1" applyFill="1" applyBorder="1" applyAlignment="1">
      <alignment horizontal="center" vertical="center" textRotation="90" wrapText="1"/>
    </xf>
    <xf numFmtId="3" fontId="4" fillId="0" borderId="17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" fontId="2" fillId="0" borderId="0" xfId="0" applyNumberFormat="1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16" fillId="0" borderId="0" xfId="0" applyFont="1" applyFill="1" applyAlignment="1">
      <alignment textRotation="90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textRotation="90"/>
    </xf>
    <xf numFmtId="0" fontId="2" fillId="0" borderId="0" xfId="0" applyFont="1" applyFill="1" applyAlignment="1">
      <alignment wrapText="1"/>
    </xf>
    <xf numFmtId="0" fontId="18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3" fontId="60" fillId="0" borderId="13" xfId="0" applyNumberFormat="1" applyFont="1" applyFill="1" applyBorder="1" applyAlignment="1">
      <alignment horizontal="center" vertical="center" textRotation="90" wrapText="1"/>
    </xf>
    <xf numFmtId="3" fontId="4" fillId="0" borderId="17" xfId="0" applyNumberFormat="1" applyFont="1" applyFill="1" applyBorder="1" applyAlignment="1">
      <alignment vertical="center" wrapText="1"/>
    </xf>
    <xf numFmtId="165" fontId="4" fillId="0" borderId="17" xfId="0" applyNumberFormat="1" applyFont="1" applyFill="1" applyBorder="1" applyAlignment="1" applyProtection="1">
      <alignment vertical="center" textRotation="90" wrapText="1"/>
      <protection locked="0"/>
    </xf>
    <xf numFmtId="3" fontId="4" fillId="0" borderId="17" xfId="0" applyNumberFormat="1" applyFont="1" applyFill="1" applyBorder="1" applyAlignment="1" applyProtection="1">
      <alignment vertical="center" textRotation="90" wrapText="1"/>
      <protection locked="0"/>
    </xf>
    <xf numFmtId="3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 applyProtection="1">
      <alignment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vertical="center" textRotation="90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8" borderId="13" xfId="0" applyNumberFormat="1" applyFont="1" applyFill="1" applyBorder="1" applyAlignment="1">
      <alignment horizontal="center" vertical="center" textRotation="90" wrapText="1"/>
    </xf>
    <xf numFmtId="0" fontId="10" fillId="38" borderId="17" xfId="0" applyFont="1" applyFill="1" applyBorder="1" applyAlignment="1">
      <alignment vertical="center" textRotation="90" wrapText="1"/>
    </xf>
    <xf numFmtId="3" fontId="4" fillId="38" borderId="17" xfId="0" applyNumberFormat="1" applyFont="1" applyFill="1" applyBorder="1" applyAlignment="1">
      <alignment vertical="center" textRotation="90" wrapText="1"/>
    </xf>
    <xf numFmtId="4" fontId="4" fillId="38" borderId="17" xfId="0" applyNumberFormat="1" applyFont="1" applyFill="1" applyBorder="1" applyAlignment="1">
      <alignment vertical="center" textRotation="90" wrapText="1"/>
    </xf>
    <xf numFmtId="0" fontId="10" fillId="38" borderId="11" xfId="0" applyFont="1" applyFill="1" applyBorder="1" applyAlignment="1">
      <alignment vertical="center" textRotation="90" wrapText="1"/>
    </xf>
    <xf numFmtId="3" fontId="4" fillId="38" borderId="11" xfId="0" applyNumberFormat="1" applyFont="1" applyFill="1" applyBorder="1" applyAlignment="1">
      <alignment vertical="center" textRotation="90" wrapText="1"/>
    </xf>
    <xf numFmtId="4" fontId="4" fillId="38" borderId="11" xfId="0" applyNumberFormat="1" applyFont="1" applyFill="1" applyBorder="1" applyAlignment="1">
      <alignment vertical="center" textRotation="90" wrapText="1"/>
    </xf>
    <xf numFmtId="0" fontId="5" fillId="38" borderId="11" xfId="0" applyFont="1" applyFill="1" applyBorder="1" applyAlignment="1" applyProtection="1">
      <alignment vertical="center" textRotation="90" wrapText="1"/>
      <protection locked="0"/>
    </xf>
    <xf numFmtId="3" fontId="4" fillId="0" borderId="17" xfId="0" applyNumberFormat="1" applyFont="1" applyFill="1" applyBorder="1" applyAlignment="1">
      <alignment vertical="center" textRotation="90" wrapText="1"/>
    </xf>
    <xf numFmtId="3" fontId="4" fillId="0" borderId="17" xfId="0" applyNumberFormat="1" applyFont="1" applyFill="1" applyBorder="1" applyAlignment="1" applyProtection="1">
      <alignment vertical="center" textRotation="90" wrapText="1"/>
      <protection/>
    </xf>
    <xf numFmtId="0" fontId="4" fillId="0" borderId="17" xfId="0" applyFont="1" applyFill="1" applyBorder="1" applyAlignment="1" applyProtection="1">
      <alignment vertical="center" textRotation="90" wrapText="1"/>
      <protection locked="0"/>
    </xf>
    <xf numFmtId="3" fontId="4" fillId="0" borderId="11" xfId="0" applyNumberFormat="1" applyFont="1" applyFill="1" applyBorder="1" applyAlignment="1">
      <alignment vertical="center" textRotation="90" wrapText="1"/>
    </xf>
    <xf numFmtId="3" fontId="4" fillId="0" borderId="11" xfId="0" applyNumberFormat="1" applyFont="1" applyFill="1" applyBorder="1" applyAlignment="1" applyProtection="1">
      <alignment vertical="center" textRotation="90" wrapText="1"/>
      <protection/>
    </xf>
    <xf numFmtId="0" fontId="4" fillId="0" borderId="11" xfId="0" applyFont="1" applyFill="1" applyBorder="1" applyAlignment="1" applyProtection="1">
      <alignment vertical="center" textRotation="90" wrapText="1"/>
      <protection locked="0"/>
    </xf>
    <xf numFmtId="0" fontId="4" fillId="0" borderId="17" xfId="66" applyNumberFormat="1" applyFont="1" applyFill="1" applyBorder="1" applyAlignment="1">
      <alignment vertical="center" wrapText="1"/>
    </xf>
    <xf numFmtId="0" fontId="4" fillId="0" borderId="11" xfId="66" applyNumberFormat="1" applyFont="1" applyFill="1" applyBorder="1" applyAlignment="1">
      <alignment vertical="center" wrapText="1"/>
    </xf>
    <xf numFmtId="0" fontId="0" fillId="3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14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3" fontId="6" fillId="36" borderId="19" xfId="0" applyNumberFormat="1" applyFont="1" applyFill="1" applyBorder="1" applyAlignment="1" applyProtection="1">
      <alignment horizontal="center" vertical="center" wrapText="1"/>
      <protection/>
    </xf>
    <xf numFmtId="3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>
      <alignment horizontal="center" vertical="top" wrapText="1"/>
    </xf>
    <xf numFmtId="0" fontId="6" fillId="37" borderId="18" xfId="0" applyFont="1" applyFill="1" applyBorder="1" applyAlignment="1">
      <alignment horizontal="center" vertical="top" wrapText="1"/>
    </xf>
    <xf numFmtId="0" fontId="6" fillId="37" borderId="21" xfId="0" applyFont="1" applyFill="1" applyBorder="1" applyAlignment="1">
      <alignment horizontal="center" vertical="top" wrapText="1"/>
    </xf>
    <xf numFmtId="3" fontId="10" fillId="36" borderId="11" xfId="0" applyNumberFormat="1" applyFont="1" applyFill="1" applyBorder="1" applyAlignment="1" applyProtection="1">
      <alignment horizontal="center" vertical="center" wrapText="1"/>
      <protection/>
    </xf>
    <xf numFmtId="3" fontId="10" fillId="37" borderId="11" xfId="0" applyNumberFormat="1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textRotation="90" wrapText="1"/>
      <protection/>
    </xf>
    <xf numFmtId="10" fontId="8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left" vertical="top" wrapText="1"/>
    </xf>
    <xf numFmtId="0" fontId="19" fillId="38" borderId="11" xfId="0" applyFont="1" applyFill="1" applyBorder="1" applyAlignment="1">
      <alignment horizontal="left" vertical="top" wrapText="1"/>
    </xf>
    <xf numFmtId="0" fontId="19" fillId="38" borderId="24" xfId="0" applyFont="1" applyFill="1" applyBorder="1" applyAlignment="1">
      <alignment horizontal="left" vertical="top" wrapText="1"/>
    </xf>
    <xf numFmtId="0" fontId="19" fillId="38" borderId="25" xfId="0" applyFont="1" applyFill="1" applyBorder="1" applyAlignment="1">
      <alignment horizontal="left" vertical="top" wrapText="1"/>
    </xf>
    <xf numFmtId="0" fontId="19" fillId="38" borderId="26" xfId="0" applyFont="1" applyFill="1" applyBorder="1" applyAlignment="1">
      <alignment horizontal="left" vertical="top" wrapText="1"/>
    </xf>
    <xf numFmtId="0" fontId="19" fillId="38" borderId="27" xfId="0" applyFont="1" applyFill="1" applyBorder="1" applyAlignment="1">
      <alignment horizontal="left" vertical="top" wrapText="1"/>
    </xf>
    <xf numFmtId="0" fontId="10" fillId="36" borderId="11" xfId="0" applyFont="1" applyFill="1" applyBorder="1" applyAlignment="1">
      <alignment horizontal="center" vertical="center" textRotation="90" wrapText="1"/>
    </xf>
    <xf numFmtId="3" fontId="8" fillId="32" borderId="28" xfId="0" applyNumberFormat="1" applyFont="1" applyFill="1" applyBorder="1" applyAlignment="1" applyProtection="1">
      <alignment horizontal="center" vertical="center" textRotation="90" wrapText="1"/>
      <protection/>
    </xf>
    <xf numFmtId="3" fontId="8" fillId="32" borderId="16" xfId="0" applyNumberFormat="1" applyFont="1" applyFill="1" applyBorder="1" applyAlignment="1" applyProtection="1">
      <alignment horizontal="center" vertical="center" textRotation="90" wrapText="1"/>
      <protection/>
    </xf>
    <xf numFmtId="3" fontId="10" fillId="36" borderId="29" xfId="0" applyNumberFormat="1" applyFont="1" applyFill="1" applyBorder="1" applyAlignment="1" applyProtection="1">
      <alignment horizontal="center" vertical="center" wrapText="1"/>
      <protection/>
    </xf>
    <xf numFmtId="3" fontId="4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3" fontId="8" fillId="37" borderId="34" xfId="0" applyNumberFormat="1" applyFont="1" applyFill="1" applyBorder="1" applyAlignment="1" applyProtection="1">
      <alignment horizontal="center" vertical="center" textRotation="90" wrapText="1"/>
      <protection/>
    </xf>
    <xf numFmtId="3" fontId="8" fillId="37" borderId="35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 applyProtection="1">
      <alignment horizontal="center" vertical="center" wrapText="1"/>
      <protection locked="0"/>
    </xf>
    <xf numFmtId="0" fontId="5" fillId="38" borderId="30" xfId="0" applyFont="1" applyFill="1" applyBorder="1" applyAlignment="1" applyProtection="1">
      <alignment horizontal="center" vertical="center" wrapText="1"/>
      <protection locked="0"/>
    </xf>
    <xf numFmtId="0" fontId="5" fillId="38" borderId="17" xfId="0" applyFont="1" applyFill="1" applyBorder="1" applyAlignment="1" applyProtection="1">
      <alignment horizontal="center" vertical="center" wrapText="1"/>
      <protection locked="0"/>
    </xf>
    <xf numFmtId="0" fontId="14" fillId="38" borderId="31" xfId="0" applyFont="1" applyFill="1" applyBorder="1" applyAlignment="1">
      <alignment horizontal="center" wrapText="1"/>
    </xf>
    <xf numFmtId="0" fontId="14" fillId="38" borderId="32" xfId="0" applyFont="1" applyFill="1" applyBorder="1" applyAlignment="1">
      <alignment horizontal="center" wrapText="1"/>
    </xf>
    <xf numFmtId="0" fontId="14" fillId="38" borderId="33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" borderId="28" xfId="62" applyFont="1" applyFill="1" applyBorder="1" applyAlignment="1" applyProtection="1">
      <alignment horizontal="center" vertical="center" wrapText="1"/>
      <protection locked="0"/>
    </xf>
    <xf numFmtId="0" fontId="58" fillId="3" borderId="30" xfId="62" applyFont="1" applyFill="1" applyBorder="1" applyAlignment="1" applyProtection="1">
      <alignment horizontal="center" vertical="center" wrapText="1"/>
      <protection locked="0"/>
    </xf>
    <xf numFmtId="0" fontId="58" fillId="3" borderId="17" xfId="62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textRotation="90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/>
      <protection locked="0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" xfId="48"/>
    <cellStyle name="Millares 2 3" xfId="49"/>
    <cellStyle name="Millares 2 4" xfId="50"/>
    <cellStyle name="Millares 2 5" xfId="51"/>
    <cellStyle name="Millares 2 6" xfId="52"/>
    <cellStyle name="Millares 2 7" xfId="53"/>
    <cellStyle name="Millares 2 8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4"/>
  <sheetViews>
    <sheetView zoomScale="120" zoomScaleNormal="120" zoomScalePageLayoutView="0" workbookViewId="0" topLeftCell="D1">
      <selection activeCell="K9" sqref="K9"/>
    </sheetView>
  </sheetViews>
  <sheetFormatPr defaultColWidth="11.421875" defaultRowHeight="12.75"/>
  <cols>
    <col min="1" max="1" width="16.140625" style="1" customWidth="1"/>
    <col min="2" max="2" width="23.00390625" style="1" customWidth="1"/>
    <col min="3" max="3" width="6.28125" style="8" customWidth="1"/>
    <col min="4" max="4" width="6.7109375" style="8" customWidth="1"/>
    <col min="5" max="5" width="20.140625" style="24" customWidth="1"/>
    <col min="6" max="6" width="16.421875" style="0" customWidth="1"/>
    <col min="7" max="7" width="5.7109375" style="22" customWidth="1"/>
    <col min="8" max="8" width="5.00390625" style="19" customWidth="1"/>
    <col min="9" max="9" width="6.140625" style="21" customWidth="1"/>
    <col min="10" max="10" width="5.28125" style="21" customWidth="1"/>
    <col min="11" max="28" width="4.28125" style="0" customWidth="1"/>
    <col min="29" max="29" width="5.00390625" style="0" customWidth="1"/>
    <col min="30" max="30" width="6.00390625" style="0" customWidth="1"/>
    <col min="31" max="31" width="5.421875" style="0" customWidth="1"/>
    <col min="32" max="32" width="3.7109375" style="0" customWidth="1"/>
    <col min="33" max="33" width="3.7109375" style="2" customWidth="1"/>
    <col min="34" max="34" width="4.140625" style="0" customWidth="1"/>
  </cols>
  <sheetData>
    <row r="1" spans="1:33" ht="12.75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0.25" customHeight="1" thickBot="1">
      <c r="A2" s="143" t="s">
        <v>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4" ht="29.25" customHeight="1">
      <c r="A3" s="144" t="s">
        <v>36</v>
      </c>
      <c r="B3" s="145"/>
      <c r="C3" s="145"/>
      <c r="D3" s="145"/>
      <c r="E3" s="146" t="s">
        <v>34</v>
      </c>
      <c r="F3" s="146"/>
      <c r="G3" s="146"/>
      <c r="H3" s="146"/>
      <c r="I3" s="146"/>
      <c r="J3" s="146"/>
      <c r="K3" s="147" t="s">
        <v>2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 t="s">
        <v>6</v>
      </c>
      <c r="AD3" s="150"/>
      <c r="AE3" s="150"/>
      <c r="AF3" s="150"/>
      <c r="AG3" s="150"/>
      <c r="AH3" s="151"/>
    </row>
    <row r="4" spans="1:34" ht="15" customHeight="1">
      <c r="A4" s="160" t="s">
        <v>35</v>
      </c>
      <c r="B4" s="161"/>
      <c r="C4" s="161"/>
      <c r="D4" s="161"/>
      <c r="E4" s="162" t="s">
        <v>79</v>
      </c>
      <c r="F4" s="163"/>
      <c r="G4" s="166" t="s">
        <v>14</v>
      </c>
      <c r="H4" s="166" t="s">
        <v>28</v>
      </c>
      <c r="I4" s="167" t="s">
        <v>16</v>
      </c>
      <c r="J4" s="167" t="s">
        <v>17</v>
      </c>
      <c r="K4" s="169" t="s">
        <v>7</v>
      </c>
      <c r="L4" s="152"/>
      <c r="M4" s="152" t="s">
        <v>8</v>
      </c>
      <c r="N4" s="152"/>
      <c r="O4" s="152" t="s">
        <v>9</v>
      </c>
      <c r="P4" s="152"/>
      <c r="Q4" s="152" t="s">
        <v>10</v>
      </c>
      <c r="R4" s="152"/>
      <c r="S4" s="152" t="s">
        <v>11</v>
      </c>
      <c r="T4" s="152"/>
      <c r="U4" s="152" t="s">
        <v>12</v>
      </c>
      <c r="V4" s="152"/>
      <c r="W4" s="152" t="s">
        <v>13</v>
      </c>
      <c r="X4" s="152"/>
      <c r="Y4" s="152" t="s">
        <v>25</v>
      </c>
      <c r="Z4" s="152"/>
      <c r="AA4" s="152" t="s">
        <v>26</v>
      </c>
      <c r="AB4" s="152"/>
      <c r="AC4" s="153" t="s">
        <v>19</v>
      </c>
      <c r="AD4" s="153"/>
      <c r="AE4" s="154" t="s">
        <v>32</v>
      </c>
      <c r="AF4" s="155" t="s">
        <v>5</v>
      </c>
      <c r="AG4" s="176" t="s">
        <v>6</v>
      </c>
      <c r="AH4" s="177" t="s">
        <v>33</v>
      </c>
    </row>
    <row r="5" spans="1:34" ht="52.5">
      <c r="A5" s="160"/>
      <c r="B5" s="161"/>
      <c r="C5" s="161"/>
      <c r="D5" s="161"/>
      <c r="E5" s="164"/>
      <c r="F5" s="165"/>
      <c r="G5" s="166"/>
      <c r="H5" s="166"/>
      <c r="I5" s="168"/>
      <c r="J5" s="168"/>
      <c r="K5" s="27" t="s">
        <v>0</v>
      </c>
      <c r="L5" s="57" t="s">
        <v>1</v>
      </c>
      <c r="M5" s="27" t="s">
        <v>0</v>
      </c>
      <c r="N5" s="57" t="s">
        <v>1</v>
      </c>
      <c r="O5" s="27" t="s">
        <v>0</v>
      </c>
      <c r="P5" s="57" t="s">
        <v>1</v>
      </c>
      <c r="Q5" s="27" t="s">
        <v>0</v>
      </c>
      <c r="R5" s="57" t="s">
        <v>1</v>
      </c>
      <c r="S5" s="27" t="s">
        <v>0</v>
      </c>
      <c r="T5" s="57" t="s">
        <v>1</v>
      </c>
      <c r="U5" s="27" t="s">
        <v>0</v>
      </c>
      <c r="V5" s="57" t="s">
        <v>1</v>
      </c>
      <c r="W5" s="27" t="s">
        <v>0</v>
      </c>
      <c r="X5" s="57" t="s">
        <v>15</v>
      </c>
      <c r="Y5" s="27" t="s">
        <v>0</v>
      </c>
      <c r="Z5" s="57" t="s">
        <v>1</v>
      </c>
      <c r="AA5" s="27" t="s">
        <v>0</v>
      </c>
      <c r="AB5" s="57" t="s">
        <v>15</v>
      </c>
      <c r="AC5" s="51" t="s">
        <v>29</v>
      </c>
      <c r="AD5" s="51" t="s">
        <v>30</v>
      </c>
      <c r="AE5" s="154"/>
      <c r="AF5" s="155"/>
      <c r="AG5" s="176"/>
      <c r="AH5" s="177"/>
    </row>
    <row r="6" spans="1:34" s="3" customFormat="1" ht="52.5" customHeight="1" thickBot="1">
      <c r="A6" s="156" t="s">
        <v>76</v>
      </c>
      <c r="B6" s="157"/>
      <c r="C6" s="157"/>
      <c r="D6" s="157"/>
      <c r="E6" s="157" t="s">
        <v>77</v>
      </c>
      <c r="F6" s="157"/>
      <c r="G6" s="70">
        <v>880</v>
      </c>
      <c r="H6" s="70">
        <v>540</v>
      </c>
      <c r="I6" s="45"/>
      <c r="J6" s="45"/>
      <c r="K6" s="28">
        <f>+K9+K10+K11</f>
        <v>43000000</v>
      </c>
      <c r="L6" s="28"/>
      <c r="M6" s="28"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59"/>
    </row>
    <row r="7" spans="3:34" s="3" customFormat="1" ht="10.5" customHeight="1" thickBot="1">
      <c r="C7" s="6"/>
      <c r="D7" s="6"/>
      <c r="E7" s="25"/>
      <c r="G7" s="23"/>
      <c r="H7" s="20"/>
      <c r="I7" s="20"/>
      <c r="J7" s="20"/>
      <c r="AE7" s="14"/>
      <c r="AF7" s="14"/>
      <c r="AG7" s="15"/>
      <c r="AH7"/>
    </row>
    <row r="8" spans="1:34" s="10" customFormat="1" ht="30.75" customHeight="1">
      <c r="A8" s="55" t="s">
        <v>31</v>
      </c>
      <c r="B8" s="48" t="s">
        <v>3</v>
      </c>
      <c r="C8" s="60" t="s">
        <v>23</v>
      </c>
      <c r="D8" s="60" t="s">
        <v>24</v>
      </c>
      <c r="E8" s="52" t="s">
        <v>18</v>
      </c>
      <c r="F8" s="56" t="s">
        <v>4</v>
      </c>
      <c r="G8" s="53"/>
      <c r="H8" s="54"/>
      <c r="I8" s="58"/>
      <c r="J8" s="58"/>
      <c r="K8" s="53"/>
      <c r="L8" s="58"/>
      <c r="M8" s="53"/>
      <c r="N8" s="58"/>
      <c r="O8" s="53"/>
      <c r="P8" s="58"/>
      <c r="Q8" s="53"/>
      <c r="R8" s="58"/>
      <c r="S8" s="53"/>
      <c r="T8" s="58"/>
      <c r="U8" s="53"/>
      <c r="V8" s="58"/>
      <c r="W8" s="53"/>
      <c r="X8" s="58"/>
      <c r="Y8" s="53"/>
      <c r="Z8" s="58"/>
      <c r="AA8" s="53"/>
      <c r="AB8" s="58"/>
      <c r="AC8" s="12"/>
      <c r="AD8" s="12"/>
      <c r="AE8" s="13"/>
      <c r="AF8" s="13"/>
      <c r="AG8" s="13"/>
      <c r="AH8" s="18"/>
    </row>
    <row r="9" spans="1:34" ht="46.5" customHeight="1">
      <c r="A9" s="158" t="s">
        <v>37</v>
      </c>
      <c r="B9" s="78" t="s">
        <v>38</v>
      </c>
      <c r="C9" s="46"/>
      <c r="D9" s="46"/>
      <c r="E9" s="87">
        <v>10</v>
      </c>
      <c r="F9" s="62" t="s">
        <v>59</v>
      </c>
      <c r="G9" s="82">
        <v>20</v>
      </c>
      <c r="H9" s="92">
        <v>10</v>
      </c>
      <c r="I9" s="120"/>
      <c r="J9" s="120"/>
      <c r="K9" s="123">
        <v>19000000</v>
      </c>
      <c r="L9" s="121"/>
      <c r="M9" s="121">
        <v>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D9" s="122"/>
      <c r="AE9" s="122"/>
      <c r="AF9" s="170"/>
      <c r="AG9" s="170"/>
      <c r="AH9" s="173"/>
    </row>
    <row r="10" spans="1:34" ht="45.75">
      <c r="A10" s="158"/>
      <c r="B10" s="78" t="s">
        <v>58</v>
      </c>
      <c r="C10" s="46"/>
      <c r="D10" s="46"/>
      <c r="E10" s="87">
        <v>320</v>
      </c>
      <c r="F10" s="63" t="s">
        <v>60</v>
      </c>
      <c r="G10" s="82">
        <v>776</v>
      </c>
      <c r="H10" s="92">
        <v>320</v>
      </c>
      <c r="I10" s="120"/>
      <c r="J10" s="120"/>
      <c r="K10" s="123">
        <v>11000000</v>
      </c>
      <c r="L10" s="121"/>
      <c r="M10" s="121">
        <v>0</v>
      </c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2"/>
      <c r="AE10" s="122"/>
      <c r="AF10" s="171"/>
      <c r="AG10" s="171"/>
      <c r="AH10" s="174"/>
    </row>
    <row r="11" spans="1:34" ht="46.5" thickBot="1">
      <c r="A11" s="159"/>
      <c r="B11" s="79" t="s">
        <v>39</v>
      </c>
      <c r="C11" s="47"/>
      <c r="D11" s="47"/>
      <c r="E11" s="88">
        <v>14</v>
      </c>
      <c r="F11" s="64" t="s">
        <v>78</v>
      </c>
      <c r="G11" s="70">
        <v>30</v>
      </c>
      <c r="H11" s="93">
        <v>14</v>
      </c>
      <c r="I11" s="117"/>
      <c r="J11" s="117"/>
      <c r="K11" s="114">
        <v>13000000</v>
      </c>
      <c r="L11" s="118"/>
      <c r="M11" s="118">
        <v>0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9"/>
      <c r="AD11" s="119"/>
      <c r="AE11" s="119"/>
      <c r="AF11" s="172"/>
      <c r="AG11" s="172"/>
      <c r="AH11" s="175"/>
    </row>
    <row r="12" spans="1:34" s="3" customFormat="1" ht="11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1"/>
      <c r="AD12" s="31"/>
      <c r="AE12" s="31"/>
      <c r="AF12" s="31"/>
      <c r="AG12" s="32"/>
      <c r="AH12" s="95"/>
    </row>
    <row r="13" spans="1:33" s="3" customFormat="1" ht="13.5" customHeight="1">
      <c r="A13" s="96"/>
      <c r="B13" s="96"/>
      <c r="C13" s="6"/>
      <c r="D13" s="6"/>
      <c r="E13" s="25"/>
      <c r="G13" s="97"/>
      <c r="H13" s="98"/>
      <c r="I13" s="99"/>
      <c r="J13" s="99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100"/>
    </row>
    <row r="14" spans="1:33" s="3" customFormat="1" ht="23.25">
      <c r="A14" s="96"/>
      <c r="B14" s="96"/>
      <c r="C14" s="6"/>
      <c r="D14" s="6"/>
      <c r="E14" s="25"/>
      <c r="G14" s="23"/>
      <c r="H14" s="20"/>
      <c r="I14" s="101"/>
      <c r="J14" s="101"/>
      <c r="AG14" s="102"/>
    </row>
  </sheetData>
  <sheetProtection/>
  <mergeCells count="32">
    <mergeCell ref="AF9:AF11"/>
    <mergeCell ref="AG9:AG11"/>
    <mergeCell ref="AH9:AH11"/>
    <mergeCell ref="AG4:AG5"/>
    <mergeCell ref="AH4:AH5"/>
    <mergeCell ref="A6:D6"/>
    <mergeCell ref="E6:F6"/>
    <mergeCell ref="A9:A11"/>
    <mergeCell ref="W4:X4"/>
    <mergeCell ref="Y4:Z4"/>
    <mergeCell ref="A4:D5"/>
    <mergeCell ref="E4:F5"/>
    <mergeCell ref="G4:G5"/>
    <mergeCell ref="H4:H5"/>
    <mergeCell ref="I4:I5"/>
    <mergeCell ref="J4:J5"/>
    <mergeCell ref="K4:L4"/>
    <mergeCell ref="M4:N4"/>
    <mergeCell ref="O4:P4"/>
    <mergeCell ref="Q4:R4"/>
    <mergeCell ref="S4:T4"/>
    <mergeCell ref="AA4:AB4"/>
    <mergeCell ref="AC4:AD4"/>
    <mergeCell ref="AE4:AE5"/>
    <mergeCell ref="AF4:AF5"/>
    <mergeCell ref="U4:V4"/>
    <mergeCell ref="A1:AG1"/>
    <mergeCell ref="A2:AG2"/>
    <mergeCell ref="A3:D3"/>
    <mergeCell ref="E3:J3"/>
    <mergeCell ref="K3:AB3"/>
    <mergeCell ref="AC3:AH3"/>
  </mergeCells>
  <printOptions horizontalCentered="1" verticalCentered="1"/>
  <pageMargins left="0.63" right="0.46" top="0.7874015748031497" bottom="0.7874015748031497" header="0" footer="0"/>
  <pageSetup horizontalDpi="600" verticalDpi="600" orientation="landscape" paperSize="14" scale="70" r:id="rId1"/>
  <headerFooter alignWithMargins="0">
    <oddFooter>&amp;L*JES&amp;CPágina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7"/>
  <sheetViews>
    <sheetView zoomScale="120" zoomScaleNormal="120" zoomScalePageLayoutView="0" workbookViewId="0" topLeftCell="F6">
      <selection activeCell="M12" sqref="M12"/>
    </sheetView>
  </sheetViews>
  <sheetFormatPr defaultColWidth="11.421875" defaultRowHeight="12.75"/>
  <cols>
    <col min="1" max="1" width="16.140625" style="1" customWidth="1"/>
    <col min="2" max="2" width="23.00390625" style="1" customWidth="1"/>
    <col min="3" max="3" width="6.28125" style="8" customWidth="1"/>
    <col min="4" max="4" width="6.7109375" style="8" customWidth="1"/>
    <col min="5" max="5" width="20.140625" style="24" customWidth="1"/>
    <col min="6" max="6" width="16.421875" style="0" customWidth="1"/>
    <col min="7" max="7" width="5.7109375" style="22" customWidth="1"/>
    <col min="8" max="8" width="5.00390625" style="19" customWidth="1"/>
    <col min="9" max="9" width="6.140625" style="21" customWidth="1"/>
    <col min="10" max="10" width="5.28125" style="21" customWidth="1"/>
    <col min="11" max="28" width="4.28125" style="0" customWidth="1"/>
    <col min="29" max="29" width="5.00390625" style="0" customWidth="1"/>
    <col min="30" max="30" width="6.00390625" style="0" customWidth="1"/>
    <col min="31" max="31" width="5.421875" style="0" customWidth="1"/>
    <col min="32" max="32" width="3.7109375" style="0" customWidth="1"/>
    <col min="33" max="33" width="3.7109375" style="2" customWidth="1"/>
    <col min="34" max="34" width="4.140625" style="0" customWidth="1"/>
  </cols>
  <sheetData>
    <row r="1" spans="1:33" ht="12.75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0.25" customHeight="1" thickBot="1">
      <c r="A2" s="143" t="s">
        <v>84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4" ht="29.25" customHeight="1">
      <c r="A3" s="144" t="s">
        <v>36</v>
      </c>
      <c r="B3" s="145"/>
      <c r="C3" s="145"/>
      <c r="D3" s="145"/>
      <c r="E3" s="146" t="s">
        <v>34</v>
      </c>
      <c r="F3" s="146"/>
      <c r="G3" s="146"/>
      <c r="H3" s="146"/>
      <c r="I3" s="146"/>
      <c r="J3" s="146"/>
      <c r="K3" s="147" t="s">
        <v>2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 t="s">
        <v>6</v>
      </c>
      <c r="AD3" s="150"/>
      <c r="AE3" s="150"/>
      <c r="AF3" s="150"/>
      <c r="AG3" s="150"/>
      <c r="AH3" s="151"/>
    </row>
    <row r="4" spans="1:34" ht="15" customHeight="1">
      <c r="A4" s="160" t="s">
        <v>35</v>
      </c>
      <c r="B4" s="161"/>
      <c r="C4" s="161"/>
      <c r="D4" s="161"/>
      <c r="E4" s="162" t="s">
        <v>80</v>
      </c>
      <c r="F4" s="163"/>
      <c r="G4" s="166" t="s">
        <v>14</v>
      </c>
      <c r="H4" s="166" t="s">
        <v>28</v>
      </c>
      <c r="I4" s="167" t="s">
        <v>16</v>
      </c>
      <c r="J4" s="167" t="s">
        <v>17</v>
      </c>
      <c r="K4" s="169" t="s">
        <v>7</v>
      </c>
      <c r="L4" s="152"/>
      <c r="M4" s="152" t="s">
        <v>8</v>
      </c>
      <c r="N4" s="152"/>
      <c r="O4" s="152" t="s">
        <v>9</v>
      </c>
      <c r="P4" s="152"/>
      <c r="Q4" s="152" t="s">
        <v>10</v>
      </c>
      <c r="R4" s="152"/>
      <c r="S4" s="152" t="s">
        <v>11</v>
      </c>
      <c r="T4" s="152"/>
      <c r="U4" s="152" t="s">
        <v>12</v>
      </c>
      <c r="V4" s="152"/>
      <c r="W4" s="152" t="s">
        <v>13</v>
      </c>
      <c r="X4" s="152"/>
      <c r="Y4" s="152" t="s">
        <v>25</v>
      </c>
      <c r="Z4" s="152"/>
      <c r="AA4" s="152" t="s">
        <v>26</v>
      </c>
      <c r="AB4" s="152"/>
      <c r="AC4" s="153" t="s">
        <v>19</v>
      </c>
      <c r="AD4" s="153"/>
      <c r="AE4" s="154" t="s">
        <v>32</v>
      </c>
      <c r="AF4" s="155" t="s">
        <v>5</v>
      </c>
      <c r="AG4" s="176" t="s">
        <v>6</v>
      </c>
      <c r="AH4" s="177" t="s">
        <v>33</v>
      </c>
    </row>
    <row r="5" spans="1:34" ht="52.5">
      <c r="A5" s="160"/>
      <c r="B5" s="161"/>
      <c r="C5" s="161"/>
      <c r="D5" s="161"/>
      <c r="E5" s="164"/>
      <c r="F5" s="165"/>
      <c r="G5" s="166"/>
      <c r="H5" s="166"/>
      <c r="I5" s="168"/>
      <c r="J5" s="168"/>
      <c r="K5" s="27" t="s">
        <v>0</v>
      </c>
      <c r="L5" s="57" t="s">
        <v>1</v>
      </c>
      <c r="M5" s="27" t="s">
        <v>0</v>
      </c>
      <c r="N5" s="57" t="s">
        <v>1</v>
      </c>
      <c r="O5" s="27" t="s">
        <v>0</v>
      </c>
      <c r="P5" s="57" t="s">
        <v>1</v>
      </c>
      <c r="Q5" s="27" t="s">
        <v>0</v>
      </c>
      <c r="R5" s="57" t="s">
        <v>1</v>
      </c>
      <c r="S5" s="27" t="s">
        <v>0</v>
      </c>
      <c r="T5" s="57" t="s">
        <v>1</v>
      </c>
      <c r="U5" s="27" t="s">
        <v>0</v>
      </c>
      <c r="V5" s="57" t="s">
        <v>1</v>
      </c>
      <c r="W5" s="27" t="s">
        <v>0</v>
      </c>
      <c r="X5" s="57" t="s">
        <v>15</v>
      </c>
      <c r="Y5" s="27" t="s">
        <v>0</v>
      </c>
      <c r="Z5" s="57" t="s">
        <v>1</v>
      </c>
      <c r="AA5" s="27" t="s">
        <v>0</v>
      </c>
      <c r="AB5" s="57" t="s">
        <v>15</v>
      </c>
      <c r="AC5" s="51" t="s">
        <v>29</v>
      </c>
      <c r="AD5" s="51" t="s">
        <v>30</v>
      </c>
      <c r="AE5" s="154"/>
      <c r="AF5" s="155"/>
      <c r="AG5" s="176"/>
      <c r="AH5" s="177"/>
    </row>
    <row r="6" spans="1:34" s="3" customFormat="1" ht="52.5" customHeight="1" thickBot="1">
      <c r="A6" s="156" t="s">
        <v>75</v>
      </c>
      <c r="B6" s="157"/>
      <c r="C6" s="157"/>
      <c r="D6" s="157"/>
      <c r="E6" s="157" t="s">
        <v>74</v>
      </c>
      <c r="F6" s="157"/>
      <c r="G6" s="70">
        <v>20000</v>
      </c>
      <c r="H6" s="116">
        <v>9000</v>
      </c>
      <c r="I6" s="45"/>
      <c r="J6" s="45"/>
      <c r="K6" s="28">
        <f>SUM(K9:K15)</f>
        <v>326000000</v>
      </c>
      <c r="L6" s="28"/>
      <c r="M6" s="28">
        <f>SUM(M9:M15)</f>
        <v>27000000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59"/>
    </row>
    <row r="7" spans="3:34" s="3" customFormat="1" ht="10.5" customHeight="1" thickBot="1">
      <c r="C7" s="6"/>
      <c r="D7" s="6"/>
      <c r="E7" s="25"/>
      <c r="G7" s="23"/>
      <c r="H7" s="20"/>
      <c r="I7" s="20"/>
      <c r="J7" s="20"/>
      <c r="AE7" s="14"/>
      <c r="AF7" s="14"/>
      <c r="AG7" s="15"/>
      <c r="AH7"/>
    </row>
    <row r="8" spans="1:34" s="11" customFormat="1" ht="41.25" customHeight="1">
      <c r="A8" s="55" t="s">
        <v>31</v>
      </c>
      <c r="B8" s="48" t="s">
        <v>3</v>
      </c>
      <c r="C8" s="60" t="s">
        <v>23</v>
      </c>
      <c r="D8" s="60" t="s">
        <v>24</v>
      </c>
      <c r="E8" s="52" t="s">
        <v>20</v>
      </c>
      <c r="F8" s="56"/>
      <c r="G8" s="53"/>
      <c r="H8" s="54"/>
      <c r="I8" s="58"/>
      <c r="J8" s="58"/>
      <c r="K8" s="53"/>
      <c r="L8" s="58"/>
      <c r="M8" s="53"/>
      <c r="N8" s="58"/>
      <c r="O8" s="53"/>
      <c r="P8" s="58"/>
      <c r="Q8" s="53"/>
      <c r="R8" s="58"/>
      <c r="S8" s="53"/>
      <c r="T8" s="58"/>
      <c r="U8" s="53"/>
      <c r="V8" s="58"/>
      <c r="W8" s="53"/>
      <c r="X8" s="58"/>
      <c r="Y8" s="53"/>
      <c r="Z8" s="58"/>
      <c r="AA8" s="53"/>
      <c r="AB8" s="58"/>
      <c r="AC8" s="12"/>
      <c r="AD8" s="12"/>
      <c r="AE8" s="13"/>
      <c r="AF8" s="13"/>
      <c r="AG8" s="13"/>
      <c r="AH8" s="18"/>
    </row>
    <row r="9" spans="1:34" s="11" customFormat="1" ht="50.25">
      <c r="A9" s="178" t="s">
        <v>40</v>
      </c>
      <c r="B9" s="72" t="s">
        <v>43</v>
      </c>
      <c r="C9" s="61"/>
      <c r="D9" s="61"/>
      <c r="E9" s="86">
        <v>18</v>
      </c>
      <c r="F9" s="65" t="s">
        <v>61</v>
      </c>
      <c r="G9" s="71">
        <v>20</v>
      </c>
      <c r="H9" s="90">
        <v>18</v>
      </c>
      <c r="I9" s="130"/>
      <c r="J9" s="130"/>
      <c r="K9" s="131">
        <v>241000000</v>
      </c>
      <c r="L9" s="130"/>
      <c r="M9" s="131">
        <v>0</v>
      </c>
      <c r="N9" s="130"/>
      <c r="O9" s="132"/>
      <c r="P9" s="130"/>
      <c r="Q9" s="132"/>
      <c r="R9" s="130"/>
      <c r="S9" s="132"/>
      <c r="T9" s="130"/>
      <c r="U9" s="132"/>
      <c r="V9" s="130"/>
      <c r="W9" s="132"/>
      <c r="X9" s="130"/>
      <c r="Y9" s="132"/>
      <c r="Z9" s="130"/>
      <c r="AA9" s="132"/>
      <c r="AB9" s="130"/>
      <c r="AC9" s="133"/>
      <c r="AD9" s="133"/>
      <c r="AE9" s="181"/>
      <c r="AF9" s="181"/>
      <c r="AG9" s="181"/>
      <c r="AH9" s="184"/>
    </row>
    <row r="10" spans="1:34" s="11" customFormat="1" ht="36" customHeight="1">
      <c r="A10" s="179"/>
      <c r="B10" s="72" t="s">
        <v>44</v>
      </c>
      <c r="C10" s="61"/>
      <c r="D10" s="61"/>
      <c r="E10" s="86">
        <v>33</v>
      </c>
      <c r="F10" s="65" t="s">
        <v>62</v>
      </c>
      <c r="G10" s="71">
        <v>40</v>
      </c>
      <c r="H10" s="90">
        <v>33</v>
      </c>
      <c r="I10" s="130"/>
      <c r="J10" s="130"/>
      <c r="K10" s="131">
        <v>0</v>
      </c>
      <c r="L10" s="130"/>
      <c r="M10" s="131">
        <v>0</v>
      </c>
      <c r="N10" s="130"/>
      <c r="O10" s="132"/>
      <c r="P10" s="130"/>
      <c r="Q10" s="132"/>
      <c r="R10" s="130"/>
      <c r="S10" s="132"/>
      <c r="T10" s="130"/>
      <c r="U10" s="132"/>
      <c r="V10" s="130"/>
      <c r="W10" s="132"/>
      <c r="X10" s="130"/>
      <c r="Y10" s="132"/>
      <c r="Z10" s="130"/>
      <c r="AA10" s="132"/>
      <c r="AB10" s="130"/>
      <c r="AC10" s="133"/>
      <c r="AD10" s="133"/>
      <c r="AE10" s="182"/>
      <c r="AF10" s="182"/>
      <c r="AG10" s="182"/>
      <c r="AH10" s="185"/>
    </row>
    <row r="11" spans="1:34" s="11" customFormat="1" ht="27">
      <c r="A11" s="179"/>
      <c r="B11" s="72" t="s">
        <v>45</v>
      </c>
      <c r="C11" s="61"/>
      <c r="D11" s="61"/>
      <c r="E11" s="86">
        <v>62</v>
      </c>
      <c r="F11" s="65" t="s">
        <v>63</v>
      </c>
      <c r="G11" s="71">
        <v>70</v>
      </c>
      <c r="H11" s="90">
        <v>62</v>
      </c>
      <c r="I11" s="130"/>
      <c r="J11" s="130"/>
      <c r="K11" s="131">
        <v>0</v>
      </c>
      <c r="L11" s="130"/>
      <c r="M11" s="131">
        <v>0</v>
      </c>
      <c r="N11" s="130"/>
      <c r="O11" s="132"/>
      <c r="P11" s="130"/>
      <c r="Q11" s="132"/>
      <c r="R11" s="130"/>
      <c r="S11" s="132"/>
      <c r="T11" s="130"/>
      <c r="U11" s="132"/>
      <c r="V11" s="130"/>
      <c r="W11" s="132"/>
      <c r="X11" s="130"/>
      <c r="Y11" s="132"/>
      <c r="Z11" s="130"/>
      <c r="AA11" s="132"/>
      <c r="AB11" s="130"/>
      <c r="AC11" s="133"/>
      <c r="AD11" s="133"/>
      <c r="AE11" s="182"/>
      <c r="AF11" s="182"/>
      <c r="AG11" s="182"/>
      <c r="AH11" s="185"/>
    </row>
    <row r="12" spans="1:34" s="11" customFormat="1" ht="45.75">
      <c r="A12" s="179"/>
      <c r="B12" s="72" t="s">
        <v>46</v>
      </c>
      <c r="C12" s="61"/>
      <c r="D12" s="61"/>
      <c r="E12" s="86">
        <v>220</v>
      </c>
      <c r="F12" s="65" t="s">
        <v>64</v>
      </c>
      <c r="G12" s="71">
        <v>250</v>
      </c>
      <c r="H12" s="90">
        <v>220</v>
      </c>
      <c r="I12" s="130"/>
      <c r="J12" s="130"/>
      <c r="K12" s="131">
        <v>25000000</v>
      </c>
      <c r="L12" s="130"/>
      <c r="M12" s="131">
        <v>0</v>
      </c>
      <c r="N12" s="130"/>
      <c r="O12" s="132"/>
      <c r="P12" s="130"/>
      <c r="Q12" s="132"/>
      <c r="R12" s="130"/>
      <c r="S12" s="132"/>
      <c r="T12" s="130"/>
      <c r="U12" s="132"/>
      <c r="V12" s="130"/>
      <c r="W12" s="132"/>
      <c r="X12" s="130"/>
      <c r="Y12" s="132"/>
      <c r="Z12" s="130"/>
      <c r="AA12" s="132"/>
      <c r="AB12" s="130"/>
      <c r="AC12" s="133"/>
      <c r="AD12" s="133"/>
      <c r="AE12" s="182"/>
      <c r="AF12" s="182"/>
      <c r="AG12" s="182"/>
      <c r="AH12" s="185"/>
    </row>
    <row r="13" spans="1:34" s="11" customFormat="1" ht="45.75">
      <c r="A13" s="179"/>
      <c r="B13" s="72" t="s">
        <v>47</v>
      </c>
      <c r="C13" s="61"/>
      <c r="D13" s="61"/>
      <c r="E13" s="86">
        <v>1</v>
      </c>
      <c r="F13" s="65" t="s">
        <v>41</v>
      </c>
      <c r="G13" s="71">
        <v>1</v>
      </c>
      <c r="H13" s="90">
        <v>1</v>
      </c>
      <c r="I13" s="130"/>
      <c r="J13" s="130"/>
      <c r="K13" s="131">
        <v>50000000</v>
      </c>
      <c r="L13" s="130"/>
      <c r="M13" s="131">
        <v>0</v>
      </c>
      <c r="N13" s="130"/>
      <c r="O13" s="132"/>
      <c r="P13" s="130"/>
      <c r="Q13" s="132"/>
      <c r="R13" s="130"/>
      <c r="S13" s="132"/>
      <c r="T13" s="130"/>
      <c r="U13" s="132"/>
      <c r="V13" s="130"/>
      <c r="W13" s="132"/>
      <c r="X13" s="130"/>
      <c r="Y13" s="132"/>
      <c r="Z13" s="130"/>
      <c r="AA13" s="132"/>
      <c r="AB13" s="130"/>
      <c r="AC13" s="133"/>
      <c r="AD13" s="133"/>
      <c r="AE13" s="182"/>
      <c r="AF13" s="182"/>
      <c r="AG13" s="182"/>
      <c r="AH13" s="185"/>
    </row>
    <row r="14" spans="1:34" s="9" customFormat="1" ht="45.75">
      <c r="A14" s="179"/>
      <c r="B14" s="72" t="s">
        <v>48</v>
      </c>
      <c r="C14" s="46"/>
      <c r="D14" s="46"/>
      <c r="E14" s="86">
        <v>1</v>
      </c>
      <c r="F14" s="65" t="s">
        <v>42</v>
      </c>
      <c r="G14" s="82">
        <v>2</v>
      </c>
      <c r="H14" s="90">
        <v>1</v>
      </c>
      <c r="I14" s="130"/>
      <c r="J14" s="130"/>
      <c r="K14" s="131">
        <v>0</v>
      </c>
      <c r="L14" s="130"/>
      <c r="M14" s="131">
        <v>11000000</v>
      </c>
      <c r="N14" s="130"/>
      <c r="O14" s="132"/>
      <c r="P14" s="130"/>
      <c r="Q14" s="132"/>
      <c r="R14" s="130"/>
      <c r="S14" s="132"/>
      <c r="T14" s="130"/>
      <c r="U14" s="132"/>
      <c r="V14" s="130"/>
      <c r="W14" s="132"/>
      <c r="X14" s="130"/>
      <c r="Y14" s="132"/>
      <c r="Z14" s="130"/>
      <c r="AA14" s="132"/>
      <c r="AB14" s="130"/>
      <c r="AC14" s="133"/>
      <c r="AD14" s="133"/>
      <c r="AE14" s="182"/>
      <c r="AF14" s="182"/>
      <c r="AG14" s="182"/>
      <c r="AH14" s="185"/>
    </row>
    <row r="15" spans="1:34" s="9" customFormat="1" ht="46.5" thickBot="1">
      <c r="A15" s="180"/>
      <c r="B15" s="73" t="s">
        <v>49</v>
      </c>
      <c r="C15" s="47"/>
      <c r="D15" s="47"/>
      <c r="E15" s="115">
        <v>11</v>
      </c>
      <c r="F15" s="66" t="s">
        <v>65</v>
      </c>
      <c r="G15" s="70">
        <v>11</v>
      </c>
      <c r="H15" s="91">
        <v>11</v>
      </c>
      <c r="I15" s="127"/>
      <c r="J15" s="127"/>
      <c r="K15" s="128">
        <v>10000000</v>
      </c>
      <c r="L15" s="127"/>
      <c r="M15" s="128">
        <v>16000000</v>
      </c>
      <c r="N15" s="127"/>
      <c r="O15" s="129"/>
      <c r="P15" s="127"/>
      <c r="Q15" s="129"/>
      <c r="R15" s="127"/>
      <c r="S15" s="129"/>
      <c r="T15" s="127"/>
      <c r="U15" s="129"/>
      <c r="V15" s="127"/>
      <c r="W15" s="129"/>
      <c r="X15" s="127"/>
      <c r="Y15" s="129"/>
      <c r="Z15" s="127"/>
      <c r="AA15" s="129"/>
      <c r="AB15" s="127"/>
      <c r="AC15" s="69"/>
      <c r="AD15" s="69"/>
      <c r="AE15" s="183"/>
      <c r="AF15" s="183"/>
      <c r="AG15" s="183"/>
      <c r="AH15" s="186"/>
    </row>
    <row r="16" spans="1:34" s="16" customFormat="1" ht="11.25" customHeight="1">
      <c r="A16" s="187"/>
      <c r="B16" s="188"/>
      <c r="C16" s="188"/>
      <c r="D16" s="188"/>
      <c r="E16" s="188"/>
      <c r="F16" s="188"/>
      <c r="G16" s="38"/>
      <c r="H16" s="39"/>
      <c r="I16" s="40"/>
      <c r="J16" s="40"/>
      <c r="K16" s="41" t="s">
        <v>27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33"/>
      <c r="AD16" s="33"/>
      <c r="AE16" s="33"/>
      <c r="AF16" s="33"/>
      <c r="AG16" s="34"/>
      <c r="AH16" s="3"/>
    </row>
    <row r="17" spans="1:33" ht="13.5" customHeight="1">
      <c r="A17" s="5"/>
      <c r="B17" s="5"/>
      <c r="C17" s="7"/>
      <c r="D17" s="7"/>
      <c r="E17" s="26"/>
      <c r="F17" s="4"/>
      <c r="G17" s="42"/>
      <c r="H17" s="43"/>
      <c r="I17" s="44"/>
      <c r="J17" s="4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</row>
  </sheetData>
  <sheetProtection/>
  <mergeCells count="34">
    <mergeCell ref="A9:A15"/>
    <mergeCell ref="AG9:AG15"/>
    <mergeCell ref="AH9:AH15"/>
    <mergeCell ref="A16:F16"/>
    <mergeCell ref="AE9:AE15"/>
    <mergeCell ref="AF9:AF15"/>
    <mergeCell ref="A6:D6"/>
    <mergeCell ref="E6:F6"/>
    <mergeCell ref="W4:X4"/>
    <mergeCell ref="Y4:Z4"/>
    <mergeCell ref="AA4:AB4"/>
    <mergeCell ref="J4:J5"/>
    <mergeCell ref="A4:D5"/>
    <mergeCell ref="E4:F5"/>
    <mergeCell ref="G4:G5"/>
    <mergeCell ref="H4:H5"/>
    <mergeCell ref="I4:I5"/>
    <mergeCell ref="K4:L4"/>
    <mergeCell ref="M4:N4"/>
    <mergeCell ref="O4:P4"/>
    <mergeCell ref="Q4:R4"/>
    <mergeCell ref="S4:T4"/>
    <mergeCell ref="AG4:AG5"/>
    <mergeCell ref="AH4:AH5"/>
    <mergeCell ref="AC4:AD4"/>
    <mergeCell ref="AE4:AE5"/>
    <mergeCell ref="A1:AG1"/>
    <mergeCell ref="A2:AG2"/>
    <mergeCell ref="A3:D3"/>
    <mergeCell ref="E3:J3"/>
    <mergeCell ref="K3:AB3"/>
    <mergeCell ref="AC3:AH3"/>
    <mergeCell ref="AF4:AF5"/>
    <mergeCell ref="U4:V4"/>
  </mergeCells>
  <printOptions horizontalCentered="1" verticalCentered="1"/>
  <pageMargins left="0.83" right="0.35" top="0.7874015748031497" bottom="0.7874015748031497" header="0" footer="0"/>
  <pageSetup horizontalDpi="600" verticalDpi="600" orientation="landscape" paperSize="14" scale="70" r:id="rId1"/>
  <headerFooter alignWithMargins="0">
    <oddFooter>&amp;L*JES&amp;CPágina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3"/>
  <sheetViews>
    <sheetView zoomScale="120" zoomScaleNormal="120" zoomScalePageLayoutView="0" workbookViewId="0" topLeftCell="F1">
      <selection activeCell="M7" sqref="M7"/>
    </sheetView>
  </sheetViews>
  <sheetFormatPr defaultColWidth="11.421875" defaultRowHeight="12.75"/>
  <cols>
    <col min="1" max="1" width="16.140625" style="1" customWidth="1"/>
    <col min="2" max="2" width="23.00390625" style="1" customWidth="1"/>
    <col min="3" max="3" width="6.28125" style="8" customWidth="1"/>
    <col min="4" max="4" width="6.7109375" style="8" customWidth="1"/>
    <col min="5" max="5" width="20.140625" style="24" customWidth="1"/>
    <col min="6" max="6" width="16.421875" style="0" customWidth="1"/>
    <col min="7" max="7" width="5.7109375" style="22" customWidth="1"/>
    <col min="8" max="8" width="5.00390625" style="19" customWidth="1"/>
    <col min="9" max="9" width="6.140625" style="21" customWidth="1"/>
    <col min="10" max="10" width="5.28125" style="21" customWidth="1"/>
    <col min="11" max="28" width="4.28125" style="0" customWidth="1"/>
    <col min="29" max="29" width="5.00390625" style="0" customWidth="1"/>
    <col min="30" max="30" width="6.00390625" style="0" customWidth="1"/>
    <col min="31" max="31" width="5.421875" style="0" customWidth="1"/>
    <col min="32" max="32" width="3.7109375" style="0" customWidth="1"/>
    <col min="33" max="33" width="3.7109375" style="2" customWidth="1"/>
    <col min="34" max="34" width="4.140625" style="0" customWidth="1"/>
  </cols>
  <sheetData>
    <row r="1" spans="1:33" ht="12.75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0.25" customHeight="1" thickBot="1">
      <c r="A2" s="143" t="s">
        <v>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4" ht="29.25" customHeight="1">
      <c r="A3" s="144" t="s">
        <v>36</v>
      </c>
      <c r="B3" s="145"/>
      <c r="C3" s="145"/>
      <c r="D3" s="145"/>
      <c r="E3" s="146" t="s">
        <v>34</v>
      </c>
      <c r="F3" s="146"/>
      <c r="G3" s="146"/>
      <c r="H3" s="146"/>
      <c r="I3" s="146"/>
      <c r="J3" s="146"/>
      <c r="K3" s="147" t="s">
        <v>2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 t="s">
        <v>6</v>
      </c>
      <c r="AD3" s="150"/>
      <c r="AE3" s="150"/>
      <c r="AF3" s="150"/>
      <c r="AG3" s="150"/>
      <c r="AH3" s="151"/>
    </row>
    <row r="4" spans="1:34" ht="15" customHeight="1">
      <c r="A4" s="160" t="s">
        <v>35</v>
      </c>
      <c r="B4" s="161"/>
      <c r="C4" s="161"/>
      <c r="D4" s="161"/>
      <c r="E4" s="162" t="s">
        <v>81</v>
      </c>
      <c r="F4" s="163"/>
      <c r="G4" s="166" t="s">
        <v>14</v>
      </c>
      <c r="H4" s="166" t="s">
        <v>28</v>
      </c>
      <c r="I4" s="167" t="s">
        <v>16</v>
      </c>
      <c r="J4" s="167" t="s">
        <v>17</v>
      </c>
      <c r="K4" s="169" t="s">
        <v>7</v>
      </c>
      <c r="L4" s="152"/>
      <c r="M4" s="152" t="s">
        <v>8</v>
      </c>
      <c r="N4" s="152"/>
      <c r="O4" s="152" t="s">
        <v>9</v>
      </c>
      <c r="P4" s="152"/>
      <c r="Q4" s="152" t="s">
        <v>10</v>
      </c>
      <c r="R4" s="152"/>
      <c r="S4" s="152" t="s">
        <v>11</v>
      </c>
      <c r="T4" s="152"/>
      <c r="U4" s="152" t="s">
        <v>12</v>
      </c>
      <c r="V4" s="152"/>
      <c r="W4" s="152" t="s">
        <v>13</v>
      </c>
      <c r="X4" s="152"/>
      <c r="Y4" s="152" t="s">
        <v>25</v>
      </c>
      <c r="Z4" s="152"/>
      <c r="AA4" s="152" t="s">
        <v>26</v>
      </c>
      <c r="AB4" s="152"/>
      <c r="AC4" s="153" t="s">
        <v>19</v>
      </c>
      <c r="AD4" s="153"/>
      <c r="AE4" s="154" t="s">
        <v>32</v>
      </c>
      <c r="AF4" s="155" t="s">
        <v>5</v>
      </c>
      <c r="AG4" s="176" t="s">
        <v>6</v>
      </c>
      <c r="AH4" s="177" t="s">
        <v>33</v>
      </c>
    </row>
    <row r="5" spans="1:34" ht="52.5">
      <c r="A5" s="160"/>
      <c r="B5" s="161"/>
      <c r="C5" s="161"/>
      <c r="D5" s="161"/>
      <c r="E5" s="164"/>
      <c r="F5" s="165"/>
      <c r="G5" s="166"/>
      <c r="H5" s="166"/>
      <c r="I5" s="168"/>
      <c r="J5" s="168"/>
      <c r="K5" s="27" t="s">
        <v>0</v>
      </c>
      <c r="L5" s="57" t="s">
        <v>1</v>
      </c>
      <c r="M5" s="27" t="s">
        <v>0</v>
      </c>
      <c r="N5" s="57" t="s">
        <v>1</v>
      </c>
      <c r="O5" s="27" t="s">
        <v>0</v>
      </c>
      <c r="P5" s="57" t="s">
        <v>1</v>
      </c>
      <c r="Q5" s="27" t="s">
        <v>0</v>
      </c>
      <c r="R5" s="57" t="s">
        <v>1</v>
      </c>
      <c r="S5" s="27" t="s">
        <v>0</v>
      </c>
      <c r="T5" s="57" t="s">
        <v>1</v>
      </c>
      <c r="U5" s="27" t="s">
        <v>0</v>
      </c>
      <c r="V5" s="57" t="s">
        <v>1</v>
      </c>
      <c r="W5" s="27" t="s">
        <v>0</v>
      </c>
      <c r="X5" s="57" t="s">
        <v>15</v>
      </c>
      <c r="Y5" s="27" t="s">
        <v>0</v>
      </c>
      <c r="Z5" s="57" t="s">
        <v>1</v>
      </c>
      <c r="AA5" s="27" t="s">
        <v>0</v>
      </c>
      <c r="AB5" s="57" t="s">
        <v>15</v>
      </c>
      <c r="AC5" s="51" t="s">
        <v>29</v>
      </c>
      <c r="AD5" s="51" t="s">
        <v>30</v>
      </c>
      <c r="AE5" s="154"/>
      <c r="AF5" s="155"/>
      <c r="AG5" s="176"/>
      <c r="AH5" s="177"/>
    </row>
    <row r="6" spans="1:34" s="3" customFormat="1" ht="52.5" customHeight="1" thickBot="1">
      <c r="A6" s="156" t="s">
        <v>72</v>
      </c>
      <c r="B6" s="157"/>
      <c r="C6" s="157"/>
      <c r="D6" s="157"/>
      <c r="E6" s="157" t="s">
        <v>73</v>
      </c>
      <c r="F6" s="157"/>
      <c r="G6" s="70">
        <v>11200</v>
      </c>
      <c r="H6" s="126">
        <v>5600</v>
      </c>
      <c r="I6" s="45"/>
      <c r="J6" s="45"/>
      <c r="K6" s="28">
        <f>K9</f>
        <v>0</v>
      </c>
      <c r="L6" s="28"/>
      <c r="M6" s="28">
        <f>SUM(M9:M11)</f>
        <v>18000000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59"/>
    </row>
    <row r="7" spans="3:34" s="3" customFormat="1" ht="10.5" customHeight="1" thickBot="1">
      <c r="C7" s="6"/>
      <c r="D7" s="6"/>
      <c r="E7" s="25"/>
      <c r="G7" s="23"/>
      <c r="H7" s="20"/>
      <c r="I7" s="20"/>
      <c r="J7" s="20"/>
      <c r="AE7" s="14"/>
      <c r="AF7" s="14"/>
      <c r="AG7" s="15"/>
      <c r="AH7"/>
    </row>
    <row r="8" spans="1:34" ht="39.75" customHeight="1">
      <c r="A8" s="55" t="s">
        <v>31</v>
      </c>
      <c r="B8" s="48" t="s">
        <v>3</v>
      </c>
      <c r="C8" s="60" t="s">
        <v>23</v>
      </c>
      <c r="D8" s="60" t="s">
        <v>24</v>
      </c>
      <c r="E8" s="52" t="s">
        <v>21</v>
      </c>
      <c r="F8" s="56"/>
      <c r="G8" s="53"/>
      <c r="H8" s="54"/>
      <c r="I8" s="58"/>
      <c r="J8" s="58"/>
      <c r="K8" s="53"/>
      <c r="L8" s="58"/>
      <c r="M8" s="53"/>
      <c r="N8" s="58"/>
      <c r="O8" s="53"/>
      <c r="P8" s="58"/>
      <c r="Q8" s="53"/>
      <c r="R8" s="58"/>
      <c r="S8" s="53"/>
      <c r="T8" s="58"/>
      <c r="U8" s="53"/>
      <c r="V8" s="58"/>
      <c r="W8" s="53"/>
      <c r="X8" s="58"/>
      <c r="Y8" s="53"/>
      <c r="Z8" s="58"/>
      <c r="AA8" s="53"/>
      <c r="AB8" s="58"/>
      <c r="AC8" s="12"/>
      <c r="AD8" s="12"/>
      <c r="AE8" s="13"/>
      <c r="AF8" s="13"/>
      <c r="AG8" s="13"/>
      <c r="AH8" s="18"/>
    </row>
    <row r="9" spans="1:34" s="3" customFormat="1" ht="19.5" customHeight="1">
      <c r="A9" s="178" t="s">
        <v>57</v>
      </c>
      <c r="B9" s="74" t="s">
        <v>50</v>
      </c>
      <c r="C9" s="17"/>
      <c r="D9" s="17"/>
      <c r="E9" s="84">
        <v>2</v>
      </c>
      <c r="F9" s="189" t="s">
        <v>66</v>
      </c>
      <c r="G9" s="82">
        <v>4</v>
      </c>
      <c r="H9" s="82">
        <v>2</v>
      </c>
      <c r="I9" s="137"/>
      <c r="J9" s="120"/>
      <c r="K9" s="122">
        <v>0</v>
      </c>
      <c r="L9" s="122"/>
      <c r="M9" s="122">
        <v>0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38"/>
      <c r="AB9" s="122"/>
      <c r="AC9" s="139"/>
      <c r="AD9" s="139"/>
      <c r="AE9" s="192"/>
      <c r="AF9" s="192"/>
      <c r="AG9" s="192"/>
      <c r="AH9" s="173"/>
    </row>
    <row r="10" spans="1:34" s="3" customFormat="1" ht="45.75">
      <c r="A10" s="179"/>
      <c r="B10" s="74" t="s">
        <v>51</v>
      </c>
      <c r="C10" s="17"/>
      <c r="D10" s="17"/>
      <c r="E10" s="84">
        <v>2</v>
      </c>
      <c r="F10" s="190"/>
      <c r="G10" s="82">
        <v>4</v>
      </c>
      <c r="H10" s="82">
        <v>2</v>
      </c>
      <c r="I10" s="137"/>
      <c r="J10" s="120"/>
      <c r="K10" s="122">
        <v>0</v>
      </c>
      <c r="L10" s="122"/>
      <c r="M10" s="122">
        <v>18000000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38"/>
      <c r="AB10" s="122"/>
      <c r="AC10" s="139"/>
      <c r="AD10" s="139"/>
      <c r="AE10" s="193"/>
      <c r="AF10" s="193"/>
      <c r="AG10" s="193"/>
      <c r="AH10" s="174"/>
    </row>
    <row r="11" spans="1:34" s="3" customFormat="1" ht="19.5" customHeight="1" thickBot="1">
      <c r="A11" s="180"/>
      <c r="B11" s="75" t="s">
        <v>52</v>
      </c>
      <c r="C11" s="30"/>
      <c r="D11" s="30"/>
      <c r="E11" s="85">
        <v>2</v>
      </c>
      <c r="F11" s="191"/>
      <c r="G11" s="70">
        <v>4</v>
      </c>
      <c r="H11" s="94">
        <v>2</v>
      </c>
      <c r="I11" s="134"/>
      <c r="J11" s="117"/>
      <c r="K11" s="119">
        <v>0</v>
      </c>
      <c r="L11" s="119"/>
      <c r="M11" s="119">
        <v>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35"/>
      <c r="AB11" s="119"/>
      <c r="AC11" s="136"/>
      <c r="AD11" s="136"/>
      <c r="AE11" s="194"/>
      <c r="AF11" s="194"/>
      <c r="AG11" s="194"/>
      <c r="AH11" s="175"/>
    </row>
    <row r="12" spans="1:34" s="14" customFormat="1" ht="11.25" customHeight="1">
      <c r="A12" s="104"/>
      <c r="C12" s="105"/>
      <c r="D12" s="105"/>
      <c r="E12" s="106"/>
      <c r="F12" s="107"/>
      <c r="G12" s="108"/>
      <c r="H12" s="109"/>
      <c r="I12" s="110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2"/>
      <c r="AD12" s="112"/>
      <c r="AE12" s="113"/>
      <c r="AF12" s="113"/>
      <c r="AG12" s="32"/>
      <c r="AH12" s="3"/>
    </row>
    <row r="13" spans="1:33" s="3" customFormat="1" ht="13.5" customHeight="1">
      <c r="A13" s="96"/>
      <c r="B13" s="96"/>
      <c r="C13" s="6"/>
      <c r="D13" s="6"/>
      <c r="E13" s="25"/>
      <c r="G13" s="97"/>
      <c r="H13" s="98"/>
      <c r="I13" s="99"/>
      <c r="J13" s="99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100"/>
    </row>
  </sheetData>
  <sheetProtection/>
  <mergeCells count="34">
    <mergeCell ref="A9:A11"/>
    <mergeCell ref="F9:F11"/>
    <mergeCell ref="AF9:AF11"/>
    <mergeCell ref="AG9:AG11"/>
    <mergeCell ref="AH9:AH11"/>
    <mergeCell ref="AE9:AE11"/>
    <mergeCell ref="A6:D6"/>
    <mergeCell ref="E6:F6"/>
    <mergeCell ref="W4:X4"/>
    <mergeCell ref="Y4:Z4"/>
    <mergeCell ref="AA4:AB4"/>
    <mergeCell ref="J4:J5"/>
    <mergeCell ref="A4:D5"/>
    <mergeCell ref="E4:F5"/>
    <mergeCell ref="G4:G5"/>
    <mergeCell ref="H4:H5"/>
    <mergeCell ref="I4:I5"/>
    <mergeCell ref="K4:L4"/>
    <mergeCell ref="M4:N4"/>
    <mergeCell ref="O4:P4"/>
    <mergeCell ref="Q4:R4"/>
    <mergeCell ref="S4:T4"/>
    <mergeCell ref="AG4:AG5"/>
    <mergeCell ref="AH4:AH5"/>
    <mergeCell ref="AC4:AD4"/>
    <mergeCell ref="AE4:AE5"/>
    <mergeCell ref="A1:AG1"/>
    <mergeCell ref="A2:AG2"/>
    <mergeCell ref="A3:D3"/>
    <mergeCell ref="E3:J3"/>
    <mergeCell ref="K3:AB3"/>
    <mergeCell ref="AC3:AH3"/>
    <mergeCell ref="AF4:AF5"/>
    <mergeCell ref="U4:V4"/>
  </mergeCells>
  <printOptions horizontalCentered="1" verticalCentered="1"/>
  <pageMargins left="0.66" right="0.51" top="0.7874015748031497" bottom="0.7874015748031497" header="0" footer="0"/>
  <pageSetup horizontalDpi="600" verticalDpi="600" orientation="landscape" paperSize="14" scale="70" r:id="rId1"/>
  <headerFooter alignWithMargins="0">
    <oddFooter>&amp;L*JES&amp;CPágina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H13"/>
  <sheetViews>
    <sheetView tabSelected="1" zoomScale="120" zoomScaleNormal="120" zoomScalePageLayoutView="0" workbookViewId="0" topLeftCell="A1">
      <selection activeCell="A4" sqref="A4:D5"/>
    </sheetView>
  </sheetViews>
  <sheetFormatPr defaultColWidth="11.421875" defaultRowHeight="12.75"/>
  <cols>
    <col min="1" max="1" width="16.140625" style="1" customWidth="1"/>
    <col min="2" max="2" width="23.00390625" style="1" customWidth="1"/>
    <col min="3" max="3" width="6.28125" style="8" customWidth="1"/>
    <col min="4" max="4" width="6.7109375" style="8" customWidth="1"/>
    <col min="5" max="5" width="20.140625" style="24" customWidth="1"/>
    <col min="6" max="6" width="16.421875" style="0" customWidth="1"/>
    <col min="7" max="7" width="5.7109375" style="22" customWidth="1"/>
    <col min="8" max="8" width="5.00390625" style="19" customWidth="1"/>
    <col min="9" max="9" width="6.140625" style="21" customWidth="1"/>
    <col min="10" max="10" width="5.28125" style="21" customWidth="1"/>
    <col min="11" max="28" width="4.28125" style="0" customWidth="1"/>
    <col min="29" max="29" width="5.00390625" style="0" customWidth="1"/>
    <col min="30" max="30" width="6.00390625" style="0" customWidth="1"/>
    <col min="31" max="31" width="5.421875" style="0" customWidth="1"/>
    <col min="32" max="32" width="3.7109375" style="0" customWidth="1"/>
    <col min="33" max="33" width="3.7109375" style="2" customWidth="1"/>
    <col min="34" max="34" width="4.140625" style="0" customWidth="1"/>
  </cols>
  <sheetData>
    <row r="1" spans="1:33" ht="12.75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0.25" customHeight="1" thickBot="1">
      <c r="A2" s="143" t="s">
        <v>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4" ht="29.25" customHeight="1">
      <c r="A3" s="144" t="s">
        <v>36</v>
      </c>
      <c r="B3" s="145"/>
      <c r="C3" s="145"/>
      <c r="D3" s="145"/>
      <c r="E3" s="146" t="s">
        <v>34</v>
      </c>
      <c r="F3" s="146"/>
      <c r="G3" s="146"/>
      <c r="H3" s="146"/>
      <c r="I3" s="146"/>
      <c r="J3" s="146"/>
      <c r="K3" s="147" t="s">
        <v>2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 t="s">
        <v>6</v>
      </c>
      <c r="AD3" s="150"/>
      <c r="AE3" s="150"/>
      <c r="AF3" s="150"/>
      <c r="AG3" s="150"/>
      <c r="AH3" s="151"/>
    </row>
    <row r="4" spans="1:34" ht="15" customHeight="1">
      <c r="A4" s="160" t="s">
        <v>35</v>
      </c>
      <c r="B4" s="161"/>
      <c r="C4" s="161"/>
      <c r="D4" s="161"/>
      <c r="E4" s="162" t="s">
        <v>82</v>
      </c>
      <c r="F4" s="163"/>
      <c r="G4" s="166" t="s">
        <v>14</v>
      </c>
      <c r="H4" s="166" t="s">
        <v>28</v>
      </c>
      <c r="I4" s="167" t="s">
        <v>16</v>
      </c>
      <c r="J4" s="167" t="s">
        <v>17</v>
      </c>
      <c r="K4" s="169" t="s">
        <v>7</v>
      </c>
      <c r="L4" s="152"/>
      <c r="M4" s="152" t="s">
        <v>8</v>
      </c>
      <c r="N4" s="152"/>
      <c r="O4" s="152" t="s">
        <v>9</v>
      </c>
      <c r="P4" s="152"/>
      <c r="Q4" s="152" t="s">
        <v>10</v>
      </c>
      <c r="R4" s="152"/>
      <c r="S4" s="152" t="s">
        <v>11</v>
      </c>
      <c r="T4" s="152"/>
      <c r="U4" s="152" t="s">
        <v>12</v>
      </c>
      <c r="V4" s="152"/>
      <c r="W4" s="152" t="s">
        <v>13</v>
      </c>
      <c r="X4" s="152"/>
      <c r="Y4" s="152" t="s">
        <v>25</v>
      </c>
      <c r="Z4" s="152"/>
      <c r="AA4" s="152" t="s">
        <v>26</v>
      </c>
      <c r="AB4" s="152"/>
      <c r="AC4" s="153" t="s">
        <v>19</v>
      </c>
      <c r="AD4" s="153"/>
      <c r="AE4" s="154" t="s">
        <v>32</v>
      </c>
      <c r="AF4" s="155" t="s">
        <v>5</v>
      </c>
      <c r="AG4" s="176" t="s">
        <v>6</v>
      </c>
      <c r="AH4" s="177" t="s">
        <v>33</v>
      </c>
    </row>
    <row r="5" spans="1:34" ht="52.5">
      <c r="A5" s="160"/>
      <c r="B5" s="161"/>
      <c r="C5" s="161"/>
      <c r="D5" s="161"/>
      <c r="E5" s="164"/>
      <c r="F5" s="165"/>
      <c r="G5" s="166"/>
      <c r="H5" s="166"/>
      <c r="I5" s="168"/>
      <c r="J5" s="168"/>
      <c r="K5" s="27" t="s">
        <v>0</v>
      </c>
      <c r="L5" s="57" t="s">
        <v>1</v>
      </c>
      <c r="M5" s="27" t="s">
        <v>0</v>
      </c>
      <c r="N5" s="57" t="s">
        <v>1</v>
      </c>
      <c r="O5" s="27" t="s">
        <v>0</v>
      </c>
      <c r="P5" s="57" t="s">
        <v>1</v>
      </c>
      <c r="Q5" s="27" t="s">
        <v>0</v>
      </c>
      <c r="R5" s="57" t="s">
        <v>1</v>
      </c>
      <c r="S5" s="27" t="s">
        <v>0</v>
      </c>
      <c r="T5" s="57" t="s">
        <v>1</v>
      </c>
      <c r="U5" s="27" t="s">
        <v>0</v>
      </c>
      <c r="V5" s="57" t="s">
        <v>1</v>
      </c>
      <c r="W5" s="27" t="s">
        <v>0</v>
      </c>
      <c r="X5" s="57" t="s">
        <v>15</v>
      </c>
      <c r="Y5" s="27" t="s">
        <v>0</v>
      </c>
      <c r="Z5" s="57" t="s">
        <v>1</v>
      </c>
      <c r="AA5" s="27" t="s">
        <v>0</v>
      </c>
      <c r="AB5" s="57" t="s">
        <v>15</v>
      </c>
      <c r="AC5" s="51" t="s">
        <v>29</v>
      </c>
      <c r="AD5" s="51" t="s">
        <v>30</v>
      </c>
      <c r="AE5" s="154"/>
      <c r="AF5" s="155"/>
      <c r="AG5" s="176"/>
      <c r="AH5" s="177"/>
    </row>
    <row r="6" spans="1:34" s="3" customFormat="1" ht="52.5" customHeight="1" thickBot="1">
      <c r="A6" s="156" t="s">
        <v>71</v>
      </c>
      <c r="B6" s="157"/>
      <c r="C6" s="157"/>
      <c r="D6" s="157"/>
      <c r="E6" s="157" t="s">
        <v>70</v>
      </c>
      <c r="F6" s="157"/>
      <c r="G6" s="70">
        <v>35000</v>
      </c>
      <c r="H6" s="70">
        <v>26000</v>
      </c>
      <c r="I6" s="45"/>
      <c r="J6" s="45"/>
      <c r="K6" s="28">
        <f>SUM(K9:K11)</f>
        <v>187000000</v>
      </c>
      <c r="L6" s="28"/>
      <c r="M6" s="28">
        <f>M9</f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59"/>
    </row>
    <row r="7" spans="3:34" s="3" customFormat="1" ht="10.5" customHeight="1" thickBot="1">
      <c r="C7" s="6"/>
      <c r="D7" s="6"/>
      <c r="E7" s="25"/>
      <c r="G7" s="23"/>
      <c r="H7" s="20"/>
      <c r="I7" s="20"/>
      <c r="J7" s="20"/>
      <c r="AE7" s="14"/>
      <c r="AF7" s="14"/>
      <c r="AG7" s="15"/>
      <c r="AH7"/>
    </row>
    <row r="8" spans="1:34" ht="38.25" customHeight="1">
      <c r="A8" s="55" t="s">
        <v>31</v>
      </c>
      <c r="B8" s="48" t="s">
        <v>3</v>
      </c>
      <c r="C8" s="83" t="s">
        <v>23</v>
      </c>
      <c r="D8" s="83" t="s">
        <v>24</v>
      </c>
      <c r="E8" s="52" t="s">
        <v>22</v>
      </c>
      <c r="F8" s="56"/>
      <c r="G8" s="53"/>
      <c r="H8" s="54"/>
      <c r="I8" s="58"/>
      <c r="J8" s="58"/>
      <c r="K8" s="53"/>
      <c r="L8" s="58"/>
      <c r="M8" s="53"/>
      <c r="N8" s="58"/>
      <c r="O8" s="53"/>
      <c r="P8" s="58"/>
      <c r="Q8" s="53"/>
      <c r="R8" s="58"/>
      <c r="S8" s="53"/>
      <c r="T8" s="58"/>
      <c r="U8" s="53"/>
      <c r="V8" s="58"/>
      <c r="W8" s="53"/>
      <c r="X8" s="58"/>
      <c r="Y8" s="53"/>
      <c r="Z8" s="58"/>
      <c r="AA8" s="53"/>
      <c r="AB8" s="58"/>
      <c r="AC8" s="12"/>
      <c r="AD8" s="12"/>
      <c r="AE8" s="13"/>
      <c r="AF8" s="13"/>
      <c r="AG8" s="13"/>
      <c r="AH8" s="18"/>
    </row>
    <row r="9" spans="1:34" s="3" customFormat="1" ht="45.75">
      <c r="A9" s="158" t="s">
        <v>56</v>
      </c>
      <c r="B9" s="80" t="s">
        <v>53</v>
      </c>
      <c r="C9" s="49"/>
      <c r="D9" s="49"/>
      <c r="E9" s="84">
        <v>17</v>
      </c>
      <c r="F9" s="81" t="s">
        <v>67</v>
      </c>
      <c r="G9" s="82">
        <v>20</v>
      </c>
      <c r="H9" s="82">
        <v>17</v>
      </c>
      <c r="I9" s="141"/>
      <c r="J9" s="141"/>
      <c r="K9" s="125">
        <v>49000000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39"/>
      <c r="AD9" s="139"/>
      <c r="AE9" s="195"/>
      <c r="AF9" s="195"/>
      <c r="AG9" s="195"/>
      <c r="AH9" s="197"/>
    </row>
    <row r="10" spans="1:34" s="3" customFormat="1" ht="50.25">
      <c r="A10" s="158"/>
      <c r="B10" s="76" t="s">
        <v>54</v>
      </c>
      <c r="C10" s="49"/>
      <c r="D10" s="49"/>
      <c r="E10" s="84">
        <v>17</v>
      </c>
      <c r="F10" s="67" t="s">
        <v>68</v>
      </c>
      <c r="G10" s="89">
        <v>20</v>
      </c>
      <c r="H10" s="89">
        <v>17</v>
      </c>
      <c r="I10" s="141"/>
      <c r="J10" s="141"/>
      <c r="K10" s="125">
        <v>106000000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39"/>
      <c r="AD10" s="139"/>
      <c r="AE10" s="195"/>
      <c r="AF10" s="195"/>
      <c r="AG10" s="195"/>
      <c r="AH10" s="197"/>
    </row>
    <row r="11" spans="1:34" s="3" customFormat="1" ht="46.5" thickBot="1">
      <c r="A11" s="159"/>
      <c r="B11" s="77" t="s">
        <v>55</v>
      </c>
      <c r="C11" s="50"/>
      <c r="D11" s="50"/>
      <c r="E11" s="85">
        <v>45</v>
      </c>
      <c r="F11" s="68" t="s">
        <v>69</v>
      </c>
      <c r="G11" s="70">
        <v>80</v>
      </c>
      <c r="H11" s="70">
        <v>45</v>
      </c>
      <c r="I11" s="140"/>
      <c r="J11" s="140"/>
      <c r="K11" s="124">
        <v>32000000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36"/>
      <c r="AD11" s="136"/>
      <c r="AE11" s="196"/>
      <c r="AF11" s="196"/>
      <c r="AG11" s="196"/>
      <c r="AH11" s="198"/>
    </row>
    <row r="12" spans="1:33" s="3" customFormat="1" ht="13.5" customHeight="1">
      <c r="A12" s="96"/>
      <c r="B12" s="96"/>
      <c r="C12" s="6"/>
      <c r="D12" s="6"/>
      <c r="E12" s="25"/>
      <c r="G12" s="97"/>
      <c r="H12" s="98"/>
      <c r="I12" s="99"/>
      <c r="J12" s="99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100"/>
    </row>
    <row r="13" spans="1:33" s="3" customFormat="1" ht="23.25">
      <c r="A13" s="96"/>
      <c r="B13" s="96"/>
      <c r="C13" s="6"/>
      <c r="D13" s="6"/>
      <c r="E13" s="25"/>
      <c r="G13" s="23"/>
      <c r="H13" s="20"/>
      <c r="I13" s="101"/>
      <c r="J13" s="101"/>
      <c r="AG13" s="102"/>
    </row>
  </sheetData>
  <sheetProtection/>
  <mergeCells count="33">
    <mergeCell ref="AF9:AF11"/>
    <mergeCell ref="AG9:AG11"/>
    <mergeCell ref="AH9:AH11"/>
    <mergeCell ref="A4:D5"/>
    <mergeCell ref="E4:F5"/>
    <mergeCell ref="AE9:AE11"/>
    <mergeCell ref="Y4:Z4"/>
    <mergeCell ref="AA4:AB4"/>
    <mergeCell ref="A9:A11"/>
    <mergeCell ref="A6:D6"/>
    <mergeCell ref="AE4:AE5"/>
    <mergeCell ref="AG4:AG5"/>
    <mergeCell ref="G4:G5"/>
    <mergeCell ref="AF4:AF5"/>
    <mergeCell ref="M4:N4"/>
    <mergeCell ref="O4:P4"/>
    <mergeCell ref="A1:AG1"/>
    <mergeCell ref="A2:AG2"/>
    <mergeCell ref="A3:D3"/>
    <mergeCell ref="E3:J3"/>
    <mergeCell ref="K3:AB3"/>
    <mergeCell ref="E6:F6"/>
    <mergeCell ref="AC3:AH3"/>
    <mergeCell ref="U4:V4"/>
    <mergeCell ref="J4:J5"/>
    <mergeCell ref="W4:X4"/>
    <mergeCell ref="AC4:AD4"/>
    <mergeCell ref="AH4:AH5"/>
    <mergeCell ref="Q4:R4"/>
    <mergeCell ref="K4:L4"/>
    <mergeCell ref="H4:H5"/>
    <mergeCell ref="S4:T4"/>
    <mergeCell ref="I4:I5"/>
  </mergeCells>
  <printOptions horizontalCentered="1" verticalCentered="1"/>
  <pageMargins left="0.67" right="0.49" top="0.7874015748031497" bottom="0.7874015748031497" header="0" footer="0"/>
  <pageSetup horizontalDpi="600" verticalDpi="600" orientation="landscape" paperSize="14" scale="70" r:id="rId1"/>
  <headerFooter alignWithMargins="0">
    <oddFooter>&amp;L*JES&amp;CPágina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</dc:creator>
  <cp:keywords/>
  <dc:description/>
  <cp:lastModifiedBy>David Suarez Sanchez</cp:lastModifiedBy>
  <cp:lastPrinted>2013-01-23T23:06:50Z</cp:lastPrinted>
  <dcterms:created xsi:type="dcterms:W3CDTF">2005-03-03T15:22:18Z</dcterms:created>
  <dcterms:modified xsi:type="dcterms:W3CDTF">2013-07-15T19:36:59Z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122299127</vt:i4>
  </property>
  <property fmtid="{D5CDD505-2E9C-101B-9397-08002B2CF9AE}" pid="3" name="_EmailSubject">
    <vt:lpwstr>Matriz PDD 2004 FL27 - CON AJUSTE.xls</vt:lpwstr>
  </property>
  <property fmtid="{D5CDD505-2E9C-101B-9397-08002B2CF9AE}" pid="4" name="_AuthorEmail">
    <vt:lpwstr>AGONZALEZV@cundinamarca.gov.co</vt:lpwstr>
  </property>
  <property fmtid="{D5CDD505-2E9C-101B-9397-08002B2CF9AE}" pid="5" name="_AuthorEmailDisplayName">
    <vt:lpwstr>ANDREA GONZALEZ VARELA</vt:lpwstr>
  </property>
  <property fmtid="{D5CDD505-2E9C-101B-9397-08002B2CF9AE}" pid="6" name="_PreviousAdHocReviewCycleID">
    <vt:i4>-1926278443</vt:i4>
  </property>
  <property fmtid="{D5CDD505-2E9C-101B-9397-08002B2CF9AE}" pid="7" name="_ReviewingToolsShownOnce">
    <vt:lpwstr/>
  </property>
</Properties>
</file>