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691" activeTab="6"/>
  </bookViews>
  <sheets>
    <sheet name="2.1.1" sheetId="1" r:id="rId1"/>
    <sheet name="2.1.2" sheetId="2" r:id="rId2"/>
    <sheet name="2.1.3" sheetId="3" r:id="rId3"/>
    <sheet name="2.1.4" sheetId="4" r:id="rId4"/>
    <sheet name="2.2.1" sheetId="5" r:id="rId5"/>
    <sheet name="2.2.2" sheetId="6" r:id="rId6"/>
    <sheet name="2.2.3" sheetId="7" r:id="rId7"/>
    <sheet name="2.2.4" sheetId="8" r:id="rId8"/>
    <sheet name="2.2.5 NO SE PROGRAMÓ" sheetId="9" state="hidden" r:id="rId9"/>
    <sheet name="2.3.1" sheetId="10" r:id="rId10"/>
    <sheet name="2.3.2" sheetId="11" r:id="rId11"/>
    <sheet name="2.4.1" sheetId="12" r:id="rId12"/>
    <sheet name="2.4.2" sheetId="13" r:id="rId13"/>
    <sheet name="2.4.3" sheetId="14" r:id="rId14"/>
    <sheet name="2.4.4" sheetId="15" r:id="rId15"/>
    <sheet name="2.4.5" sheetId="16" r:id="rId16"/>
    <sheet name="2.4.6" sheetId="17" r:id="rId17"/>
  </sheets>
  <externalReferences>
    <externalReference r:id="rId20"/>
    <externalReference r:id="rId21"/>
  </externalReferences>
  <definedNames>
    <definedName name="_xlnm.Print_Area" localSheetId="0">'2.1.1'!$A$1:$O$34</definedName>
    <definedName name="_xlnm.Print_Area" localSheetId="1">'2.1.2'!$A$1:$O$31</definedName>
    <definedName name="_xlnm.Print_Area" localSheetId="2">'2.1.3'!$A$1:$O$32</definedName>
    <definedName name="_xlnm.Print_Area" localSheetId="3">'2.1.4'!$A$1:$O$29</definedName>
    <definedName name="_xlnm.Print_Area" localSheetId="4">'2.2.1'!$A$1:$O$32</definedName>
    <definedName name="_xlnm.Print_Area" localSheetId="5">'2.2.2'!$A$1:$O$33</definedName>
    <definedName name="_xlnm.Print_Area" localSheetId="6">'2.2.3'!$A$1:$O$28</definedName>
    <definedName name="_xlnm.Print_Area" localSheetId="7">'2.2.4'!$A$1:$O$26</definedName>
    <definedName name="_xlnm.Print_Area" localSheetId="8">'2.2.5 NO SE PROGRAMÓ'!$A$1:$O$27</definedName>
    <definedName name="_xlnm.Print_Area" localSheetId="9">'2.3.1'!$A$1:$O$27</definedName>
    <definedName name="_xlnm.Print_Area" localSheetId="10">'2.3.2'!$A$1:$O$31</definedName>
    <definedName name="_xlnm.Print_Area" localSheetId="11">'2.4.1'!$A$1:$O$32</definedName>
    <definedName name="_xlnm.Print_Area" localSheetId="12">'2.4.2'!$A$1:$O$41</definedName>
    <definedName name="_xlnm.Print_Area" localSheetId="13">'2.4.3'!$A$1:$O$27</definedName>
    <definedName name="_xlnm.Print_Area" localSheetId="14">'2.4.4'!$A$1:$O$29</definedName>
    <definedName name="_xlnm.Print_Area" localSheetId="15">'2.4.5'!$A$1:$O$29</definedName>
    <definedName name="_xlnm.Print_Area" localSheetId="16">'2.4.6'!$A$1:$O$30</definedName>
  </definedNames>
  <calcPr fullCalcOnLoad="1"/>
</workbook>
</file>

<file path=xl/comments1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0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1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2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3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4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5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6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17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2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3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4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5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6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7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8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9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sharedStrings.xml><?xml version="1.0" encoding="utf-8"?>
<sst xmlns="http://schemas.openxmlformats.org/spreadsheetml/2006/main" count="997" uniqueCount="353">
  <si>
    <t>Indicador proyecto</t>
  </si>
  <si>
    <t>Fecha realización actividad</t>
  </si>
  <si>
    <t>Responsable</t>
  </si>
  <si>
    <t>Nombre</t>
  </si>
  <si>
    <t>Fuente</t>
  </si>
  <si>
    <t>Monto (miles de pesos)</t>
  </si>
  <si>
    <t>Rubro pptal</t>
  </si>
  <si>
    <t>Código BPPIM</t>
  </si>
  <si>
    <t>Nombre del proyecto</t>
  </si>
  <si>
    <t>Meta(s) del proyecto</t>
  </si>
  <si>
    <t>Línea base (vigencia anterior)</t>
  </si>
  <si>
    <t>Valor esperado (vigencia actual)</t>
  </si>
  <si>
    <t>Meta(s) de la(s) Actividad(es) del Proyecto</t>
  </si>
  <si>
    <t>Indicador de Actividad</t>
  </si>
  <si>
    <t>___________________________________________</t>
  </si>
  <si>
    <t>REPRESENTANTE LEGAL</t>
  </si>
  <si>
    <t>RESPONSABLE DE LA DEPENDENCIA  Y/O ENTIDAD</t>
  </si>
  <si>
    <t>CARGO</t>
  </si>
  <si>
    <t>MUNICIPIO DE CORDOBA</t>
  </si>
  <si>
    <t>DEPARTAMENTO DEL QUINDIO</t>
  </si>
  <si>
    <t>PLAN DE DESARROLLO "CORDOBA RENACE PARA TODOS"</t>
  </si>
  <si>
    <t>META DE PRODUCTO:</t>
  </si>
  <si>
    <t xml:space="preserve">DIMENCION: </t>
  </si>
  <si>
    <t>PROGRAMA:</t>
  </si>
  <si>
    <t>SUBPROGRAMA:</t>
  </si>
  <si>
    <t>DEPENDENCIA O ENTIDAD RESPONSABLE:</t>
  </si>
  <si>
    <t>ALCALDE</t>
  </si>
  <si>
    <t>SOCIO- CULTURAL</t>
  </si>
  <si>
    <t>Educación, Cultura y sociedad.</t>
  </si>
  <si>
    <t>Incorporación y dinamización de programas incluyentes, participativos para el fortalecimiento de una identidad cultural con desarrollo de competencias para la vida y la formación integral del ser.</t>
  </si>
  <si>
    <t>Un patrimonio cultural e histórico en proceso de valoración  desde el ciudadano cordobés.</t>
  </si>
  <si>
    <t xml:space="preserve">Cultura y patrimonio histórico </t>
  </si>
  <si>
    <t xml:space="preserve">Gestión cultural y artística  para el fortalecimiento de las actividades recreativas y lúdicas.  </t>
  </si>
  <si>
    <t>Implementación, dotación  y fortalecimiento de medios y tecnologías para promocionar las manifestaciones artísticas y contenidos culturales.</t>
  </si>
  <si>
    <t>Cobertura educativa incluyente con acceso y permanencia.</t>
  </si>
  <si>
    <t>Un sistema educativo generador de inclusión con calidad y equidad</t>
  </si>
  <si>
    <t>Calidad y pertinencia para ser, saber y saber hacer</t>
  </si>
  <si>
    <t>Dinamización de programas transversales para la formación integral y apoyo para su aplicación.</t>
  </si>
  <si>
    <t>Dotación y mejoramiento  de ambientes escolares</t>
  </si>
  <si>
    <t>Apoyo a niñez, juventud, adolescencia y adultos para garantizar el acceso y la permanencia escolar y la educación superior.</t>
  </si>
  <si>
    <t>Vivienda y hábitat.</t>
  </si>
  <si>
    <t>Desarrollo habitacional urbano y rural.</t>
  </si>
  <si>
    <t>Construcción y mejoramiento de vivienda y entornos saludables (vivienda de interés social, prioritario urbana y mejoramiento de vivienda rural)</t>
  </si>
  <si>
    <t>Córdoba  saludable</t>
  </si>
  <si>
    <t>Fortalecimiento del sistema para el acceso y  la prestación  de los servicios de salud con eficiencia gestionando la sostenibilidad financiera  de la ESE. Soluciones de vivienda digna.</t>
  </si>
  <si>
    <t>Salud Para Todos.</t>
  </si>
  <si>
    <t>Población atendida en   jornadas de salud institucional y domiciliaria.</t>
  </si>
  <si>
    <t>Aseguramiento en salud para todos</t>
  </si>
  <si>
    <t>Salud pública</t>
  </si>
  <si>
    <t>Plan local de salud implementado.</t>
  </si>
  <si>
    <t>Gestión integral para el desarrollo operativo y funcional del Plan Nacional en Salud Pública</t>
  </si>
  <si>
    <t>Prevención, vigilancia y control de riesgos profesionales.</t>
  </si>
  <si>
    <t>Programa implementado.</t>
  </si>
  <si>
    <t>Programa  de salud ocupacional implementado</t>
  </si>
  <si>
    <t>El sistema de salud articulado a la gestión local del riesgo.</t>
  </si>
  <si>
    <t>Gestión, articulación y fortalecimiento institucional   para la respuesta territorial ante las situaciones de emergencias y desastres</t>
  </si>
  <si>
    <t>Desarrollo institucional y apoyo a la gestión en salud.</t>
  </si>
  <si>
    <t>Fortalecimiento en hardware, software y equipos especializados.</t>
  </si>
  <si>
    <t>Deporte, Recreación y uso del Tiempo Libre</t>
  </si>
  <si>
    <t>Vincular el  mayor porcentaje de  población a las actividades recreativas  y deportivas programadas.</t>
  </si>
  <si>
    <t>Deporte, recreación,  salud para la vida.</t>
  </si>
  <si>
    <t>Plan sectorial implementado niñez, juventud, adolescencia y adultos mayores vinculados al deporte y recreación para el mejoramiento de la calidad.</t>
  </si>
  <si>
    <t>Deporte competitivo y de altos logros.</t>
  </si>
  <si>
    <t>Deportistas de alto  rendimiento en competencias regionales. Adecuación, mejoramiento y mantenimiento de la infraestructura deportiva.</t>
  </si>
  <si>
    <t>Formación y cultura deportiva, apoyo a deportistas de alto rendimiento</t>
  </si>
  <si>
    <t>Desarrollo de la infraestructura deportiva y dotación.</t>
  </si>
  <si>
    <t>Población y Familia</t>
  </si>
  <si>
    <t>Desarrollo de ciudadanía participativa e incluyente con un enfoque  familia. Estabilización y superación de la vulnerabilidad de población focalizada.</t>
  </si>
  <si>
    <t>Familia, niños, niñas  infancia y adolescencia.</t>
  </si>
  <si>
    <t>Programas de atención y fortalecimiento de la familia  niños, niñas,  infancia y adolescencia que garanticen sus derechos.</t>
  </si>
  <si>
    <t>Fortalecimiento integral de la familia y sus nuevas dinámicas sociales</t>
  </si>
  <si>
    <t>Atención Integral a los niños, niñas y adolescentes en temas de promoción, prevención y protección.</t>
  </si>
  <si>
    <t>Emprenderismo Juvenil</t>
  </si>
  <si>
    <t>Atención a población vulnerable y víctima.</t>
  </si>
  <si>
    <t>Asegurar la atención y el cumplimiento de los  beneficios de los  programas sociales a la población  vulnerable en el mejoramiento de sus condiciones de vida. Plan de prevención, protección, atención, asistencia  y reparación integral  a  las  víctimas  del conflicto armado (PARIV) implementado y evaluado.</t>
  </si>
  <si>
    <t xml:space="preserve"> Promoción, atención y protección a la mujer.</t>
  </si>
  <si>
    <t>Inclusión productiva y empleabilidad para población pobre moderada, pobre extrema y victima.</t>
  </si>
  <si>
    <t>Atención a  adulto mayor, personas con discapacidad y minorías étnicas.</t>
  </si>
  <si>
    <t>Prevención, protección, atención y reparación  integral a población victima, inclusión en programas de salud , educación, vivienda, deporte, recreación, cultura.</t>
  </si>
  <si>
    <t>Equidad de género.</t>
  </si>
  <si>
    <t>Atención e inclusión en los programas</t>
  </si>
  <si>
    <t>inclusión  social (todas las líneas de genero y población  LGBTI)</t>
  </si>
  <si>
    <t>Disminución de la pobreza extrema.</t>
  </si>
  <si>
    <t>Cumplimiento  de la estrategia de intervención red unidos en sus 9 dimensiones, garantía de educación y nutrición con familias en acción, plan local para la superación de la extrema pobreza.</t>
  </si>
  <si>
    <t>Participación Ciudadana y Control Social.</t>
  </si>
  <si>
    <t>Red municipal comunitaria articulada a la gestión pública con la inclusión de las juntas de acción comunal y demás organizaciones de la sociedad civil.</t>
  </si>
  <si>
    <t>Apoyo a la gestión comunitaria</t>
  </si>
  <si>
    <t>Convivencia, justicia, seguridad ciudadana y derechos humanos.</t>
  </si>
  <si>
    <t>Disminución de los índices de inseguridad con respecto a los años anteriores,  un sistema municipal de seguridad fortalecido y operando, velando por el respeto de  los derechos humanos</t>
  </si>
  <si>
    <t>Inclusión e integración de minorías étnicas  y comunidades indígenas.</t>
  </si>
  <si>
    <t xml:space="preserve"> Promoción de los Derechos humanos y el Derecho internacional humanitario.</t>
  </si>
  <si>
    <t>Número de personas con permanencia escolar sobre el número de personas con requerimiento escolar.</t>
  </si>
  <si>
    <t>vigencia 2012</t>
  </si>
  <si>
    <t>Numero de eventos artísticos y culturales promocionados y realizados.</t>
  </si>
  <si>
    <t>Numero  de programas promocionados y desarrollados en promoción de la salud y prevención de la enfermedad-PyP.</t>
  </si>
  <si>
    <t>Número  de escuelas deportivas en marcha.</t>
  </si>
  <si>
    <t>No de escuelas deportivas funcionando / No de escuelas deportivas existentes al inicio del periodo de gobierno</t>
  </si>
  <si>
    <t>SECRETARIA GENERAL Y DE GOBIERNO</t>
  </si>
  <si>
    <t xml:space="preserve">SECRETARIA GENERAL Y DE GOBIERNO </t>
  </si>
  <si>
    <t>TECNICO DE SISBEN Y REGIMEN SUBSIDIADO</t>
  </si>
  <si>
    <t>No de derechos garantizados en la poblacion / No de derechos a garantizar</t>
  </si>
  <si>
    <t>Vigencia 2012</t>
  </si>
  <si>
    <t>Cumplimiento de los derechos, derecho internacional humanitario DIH</t>
  </si>
  <si>
    <t>No de eventos culturales y artisticos / 4</t>
  </si>
  <si>
    <t>Escuelas Deportivas Fotalecidas</t>
  </si>
  <si>
    <t>Escenario deportivo mejorado</t>
  </si>
  <si>
    <t>Mantener la cobertura del numero de familias en acción</t>
  </si>
  <si>
    <t>No de Familias incluidas</t>
  </si>
  <si>
    <t>Familias atendidas</t>
  </si>
  <si>
    <t xml:space="preserve">Promocionar la gestion cultural y artistica  a traves del fortalecimiento ludico-recreativo </t>
  </si>
  <si>
    <t>%  de actividades ludico-recreativas realizadas</t>
  </si>
  <si>
    <t>100% actividades culturales realizadas</t>
  </si>
  <si>
    <t>SGP PROPOSITO GENERAL</t>
  </si>
  <si>
    <t>Promocionar las manifestaciones artisticas y culturales a traves de la implementacion, dotacion y fortalecimiento  de medios y tecnologias</t>
  </si>
  <si>
    <t>% de eventos promocionados</t>
  </si>
  <si>
    <t>% de eventos realizados</t>
  </si>
  <si>
    <t xml:space="preserve">Mejoramiento de procesos pertinentes a la gestión escolar </t>
  </si>
  <si>
    <t>Cualificación y apoyo a procesos educativos</t>
  </si>
  <si>
    <t>SGP EDUCACION</t>
  </si>
  <si>
    <t>SGP  PROPOSITO GENERAL</t>
  </si>
  <si>
    <t>Promoción de la salud y calidad de vida en ámbitos laborales.</t>
  </si>
  <si>
    <t>Inspección, vigilancia y control de los riesgos sanitarios, fitosanitarios y ambientales en ámbitos laborales</t>
  </si>
  <si>
    <t xml:space="preserve">Garantizar a  los niños, jovenes y adultos    el acceso y la permanencia escolar.                                               </t>
  </si>
  <si>
    <t>Transferir el 100% de los recursos de gratuidad</t>
  </si>
  <si>
    <t>Garantizar la cobertura  del servicio de transporte  y alimentacion escolar  en el 100% de las instituciones educativas</t>
  </si>
  <si>
    <t>Garantizar el Funcionamiento de Instituciones Educativas</t>
  </si>
  <si>
    <t>% de Recursos transferidos</t>
  </si>
  <si>
    <t>% de cobertura</t>
  </si>
  <si>
    <t>% de instituciones educativas con funcionamiento</t>
  </si>
  <si>
    <t>Dinamizar  programas transversales para la formación integral y apoyo para su aplicación.</t>
  </si>
  <si>
    <t>Dotar y mejorar los ambientes escolares de las IE</t>
  </si>
  <si>
    <t>Cualilficar y apoyar los procesos educativos en las IE</t>
  </si>
  <si>
    <t xml:space="preserve">2 IE fortalecidas en sus Ambientes escolares </t>
  </si>
  <si>
    <t>2 IE con procesos cualificados y apoyados</t>
  </si>
  <si>
    <t>Un programa de estimulos a estudiante</t>
  </si>
  <si>
    <t>Dotacion de material didactico, textos</t>
  </si>
  <si>
    <t>Dotacion de equipos de computo, audiovisuales</t>
  </si>
  <si>
    <t>Mejoramiento de infraestructura educativa</t>
  </si>
  <si>
    <t>Vincular al sistema en salud al regimen subsidiado</t>
  </si>
  <si>
    <t>Identificar  y priorizar a la poblacion del Municipio de Cordoba para la afiliación al régimen subsidiado</t>
  </si>
  <si>
    <t>No de personas afiliadas/No de personas identificadas y priorizadas</t>
  </si>
  <si>
    <t>25% de las Personas Vinculadas</t>
  </si>
  <si>
    <t>242212_19</t>
  </si>
  <si>
    <t>242212_20</t>
  </si>
  <si>
    <t xml:space="preserve">   ETESA</t>
  </si>
  <si>
    <t>FOSYGA</t>
  </si>
  <si>
    <t>EXC FROS SGP SALUD</t>
  </si>
  <si>
    <t>242224_14</t>
  </si>
  <si>
    <t xml:space="preserve"> SGP - PROPOSITO GENERAL</t>
  </si>
  <si>
    <t>Desarrollar y promover programas  para la prevencion de las enfermedades PyP</t>
  </si>
  <si>
    <t xml:space="preserve">Realizar actividades de PyP </t>
  </si>
  <si>
    <t>Desarrollar actividades para la  prevención de eventos en salud pública de origen animal</t>
  </si>
  <si>
    <t>Gestionar, articular y fortalecer institucionalmente para la respuesta territorial ante situaciones de emergencias y desastres</t>
  </si>
  <si>
    <t>1 red de urgencias con capacidad de respuesta</t>
  </si>
  <si>
    <t>fortalecer la red de urgencias para la respuesta territorial ante situaciones de emergencias y desastres</t>
  </si>
  <si>
    <t>1 red de urgencias fortalecida</t>
  </si>
  <si>
    <t xml:space="preserve">Mejorar y dotar  infraestructura deportiva </t>
  </si>
  <si>
    <t>Apoyar a deportistas  para la formación y cultura deportiva</t>
  </si>
  <si>
    <t xml:space="preserve">Deportistas de alto  rendimiento en competencias regionales. </t>
  </si>
  <si>
    <t>% de escenarios deportivos  mejorados  y dotados</t>
  </si>
  <si>
    <t>25 % de ecenarios deportivos mejorados y dotados</t>
  </si>
  <si>
    <t>Adecuar, mejorar y mantener la infraestructura deportiva.</t>
  </si>
  <si>
    <t>LINA MARIA LONDOÑO</t>
  </si>
  <si>
    <t>242321_29</t>
  </si>
  <si>
    <t>Comisaria de Familia</t>
  </si>
  <si>
    <t>Fortalecer de manera integral la familia y sus dinámicas sociales</t>
  </si>
  <si>
    <t>Atender integralmente en temas de promoción y prevención a niños, niñas y adolescentes</t>
  </si>
  <si>
    <t>Desarrollar actividades de emprendimiento con jóvenes en el Municipio de Cordoba</t>
  </si>
  <si>
    <t>242411_10</t>
  </si>
  <si>
    <t>242414_14</t>
  </si>
  <si>
    <t>Brindar atención y protección en un hogar de paso a niños, niñas y/o adolescentes que requieran de la ubicación inmediata y provisional en medios familiares</t>
  </si>
  <si>
    <t>Brindar apoyo al consejo municipal de juventudes</t>
  </si>
  <si>
    <t>Garantizar el adecuado funcionamiento de la comisaria de familia</t>
  </si>
  <si>
    <t>Fortalecer la Comisaria de Familia</t>
  </si>
  <si>
    <t xml:space="preserve">Desarrollar actividades de integración de las familias y sus dinámicas sociales </t>
  </si>
  <si>
    <t>% actividades realizadas/100 % de actividades programadas</t>
  </si>
  <si>
    <t>% de niños atendidos/ 100% de niños a atender</t>
  </si>
  <si>
    <t>1 consejo municipal de juventudes apoyado</t>
  </si>
  <si>
    <t>1 comisaria funcionando</t>
  </si>
  <si>
    <t xml:space="preserve"> SGP Primera Infancia</t>
  </si>
  <si>
    <t xml:space="preserve">SGP - PROPOSITO GENERAL </t>
  </si>
  <si>
    <t>Familias en Acción</t>
  </si>
  <si>
    <t>242426_14</t>
  </si>
  <si>
    <t>242427_17</t>
  </si>
  <si>
    <t>Atender al 100% de la poblacion vulnerable y Victima del desplazamiento</t>
  </si>
  <si>
    <t>Brindar atención y reparación integral a víctimas del conflicto armado</t>
  </si>
  <si>
    <t>Brindar ayuda humanitara a poblacion victima de la violencia</t>
  </si>
  <si>
    <t>Victimas atendidas</t>
  </si>
  <si>
    <t>Promover, atender y proteger a la mujer</t>
  </si>
  <si>
    <t>Desarrollar una actividad de participacion y/o capacitacion</t>
  </si>
  <si>
    <t xml:space="preserve">Una Actividad </t>
  </si>
  <si>
    <t>Brindar atencion a la Poblacion Vulnerable del Municipio de Cordoba</t>
  </si>
  <si>
    <t>Promover la atencion, inclusion de la poblacion vulnerable para el mejoramiento de la calidad de vida</t>
  </si>
  <si>
    <t>Atender el 100% de poblacion vulnerable</t>
  </si>
  <si>
    <t>Desarrollar estrategias de prevencion, proteccion, atencion y reparacion integral a  poblacion desplazada.</t>
  </si>
  <si>
    <t>Ejecutar actividades de salud publica con poblacion victima del desplazamiento</t>
  </si>
  <si>
    <t>Incluir a la poblacion vulnerable en estrategias  productivas y de empleabilidad</t>
  </si>
  <si>
    <t>Generacion de una  estrategia para la generacion de empleo</t>
  </si>
  <si>
    <t>una estrategia</t>
  </si>
  <si>
    <t xml:space="preserve"> INGRESOS CORRIENTES CON DESTINACIÓN ESPECIFICA</t>
  </si>
  <si>
    <t>Atender  e incluir a la poblacion LGBTI  en los programas para garantizar sus derechos</t>
  </si>
  <si>
    <t>% de atencion e inclusion de poblacion LGBTI</t>
  </si>
  <si>
    <t>242431_14</t>
  </si>
  <si>
    <t>% de Implementacion</t>
  </si>
  <si>
    <t xml:space="preserve">Implementar en un 25% una política de equidad  de género </t>
  </si>
  <si>
    <t>242442_14</t>
  </si>
  <si>
    <t>Garantizar la Atención a las familias incluidas en el programa de familias en acción</t>
  </si>
  <si>
    <t>242451_14</t>
  </si>
  <si>
    <t>Brindar apoyo y fortalecimiento a las organizaciones de las sociedades civiles y junta de accion comunal</t>
  </si>
  <si>
    <t xml:space="preserve">% de organizaciones civiles y jac articuladas a la red comunitaria </t>
  </si>
  <si>
    <t>Articular la red comunitaria a la gestión publica  con la inclusion de las jac y demas organizaciones</t>
  </si>
  <si>
    <t>un fortalecimiento</t>
  </si>
  <si>
    <t>242463_14</t>
  </si>
  <si>
    <t>242464_14</t>
  </si>
  <si>
    <t>Identificar comunidades indigenas y cabildos asentados en el Municipio  brindando espacios de interacción.</t>
  </si>
  <si>
    <t>Realizar una  campaña  para la promoción de Políticas diferenciales de inclusión social población indígena</t>
  </si>
  <si>
    <t xml:space="preserve">N° de campañas realizadas </t>
  </si>
  <si>
    <t>Apoyar actividades que promuevan el cumplimiento de los derechos humanos y el derecho internacional humanitario</t>
  </si>
  <si>
    <t>Garantizar el cumplimiento y la promoción de los derechos humanos y el DIH.</t>
  </si>
  <si>
    <t>N° de actividades promovidas para el cumplimiento de los derechos humanos y el DIH.</t>
  </si>
  <si>
    <t>242112_14</t>
  </si>
  <si>
    <t>242112_31</t>
  </si>
  <si>
    <t>2 programas pomovidos</t>
  </si>
  <si>
    <t>PLAN DE ACCION 2013</t>
  </si>
  <si>
    <t>META DE RESULTADO:</t>
  </si>
  <si>
    <t>Valor actual (31/12/12)</t>
  </si>
  <si>
    <t>Valor esperado (31/12/13)</t>
  </si>
  <si>
    <t>Salud en casa para la población urbana y rural</t>
  </si>
  <si>
    <t>Promoción de la Salud y la Calidad de Vida (PyP).</t>
  </si>
  <si>
    <t>Prevención de los riesgos (biológicos, sociales, ambientales y sanitarios)</t>
  </si>
  <si>
    <t>Vigilancia en salud y gestión del conocimiento</t>
  </si>
  <si>
    <t>Deporte y recreación con todos e implementación del plan sectorial, elaboración e implementación del plan decenal de deportes.</t>
  </si>
  <si>
    <t>Inclusión social para  la población con discapacidad.</t>
  </si>
  <si>
    <t>Atención local al fenómeno de migración</t>
  </si>
  <si>
    <t xml:space="preserve">Red  Unidos </t>
  </si>
  <si>
    <t>Seguridad ciudadana</t>
  </si>
  <si>
    <t>SGP - PROPOSITO GENERAL FORZOSA INVERSION - CULTURA</t>
  </si>
  <si>
    <t>SGP PROPOSITO GENERAL FORZOSA INVERSION</t>
  </si>
  <si>
    <t>242113-14</t>
  </si>
  <si>
    <t>242113-31</t>
  </si>
  <si>
    <t>242121-04</t>
  </si>
  <si>
    <t>242121-14</t>
  </si>
  <si>
    <t>242131-02</t>
  </si>
  <si>
    <t>SGP  ALIMENTACION ESCOLAR</t>
  </si>
  <si>
    <t>242131-04</t>
  </si>
  <si>
    <t>242131-14</t>
  </si>
  <si>
    <t>242132-04</t>
  </si>
  <si>
    <t>242133-04</t>
  </si>
  <si>
    <t>OJO ESTE NO TIENE ASIGNADO RECURSO</t>
  </si>
  <si>
    <t>242212_05</t>
  </si>
  <si>
    <t>242212_06</t>
  </si>
  <si>
    <t>SGP SALUD</t>
  </si>
  <si>
    <t>242221_06</t>
  </si>
  <si>
    <t>242221_14</t>
  </si>
  <si>
    <t>242222-06</t>
  </si>
  <si>
    <t>242223-06</t>
  </si>
  <si>
    <t>242224-06</t>
  </si>
  <si>
    <t>242231-06</t>
  </si>
  <si>
    <t xml:space="preserve">SGP SALUD </t>
  </si>
  <si>
    <t>242232-06</t>
  </si>
  <si>
    <t>242241_06</t>
  </si>
  <si>
    <t>SGP - SALUD</t>
  </si>
  <si>
    <t>242311-17</t>
  </si>
  <si>
    <t>RECURSOS PROPIOS</t>
  </si>
  <si>
    <t>242311-29</t>
  </si>
  <si>
    <t xml:space="preserve"> SGP - PROPÓSITO GENERAL - DEPORTE</t>
  </si>
  <si>
    <t>SGP - PROPOSITO GENERAL -DEPORTE</t>
  </si>
  <si>
    <t>242322_29</t>
  </si>
  <si>
    <t>SGP - PROPOSITO GENERAL - DEPORTE</t>
  </si>
  <si>
    <t>242412_10</t>
  </si>
  <si>
    <t>SGP - PRIMERA INFANCIA</t>
  </si>
  <si>
    <t>242412-14</t>
  </si>
  <si>
    <t>242413_10</t>
  </si>
  <si>
    <t>242422_14</t>
  </si>
  <si>
    <t>242428-14</t>
  </si>
  <si>
    <t>242429-14</t>
  </si>
  <si>
    <t>242424-14</t>
  </si>
  <si>
    <t>242425_14</t>
  </si>
  <si>
    <t>242441-14</t>
  </si>
  <si>
    <t>242461-17</t>
  </si>
  <si>
    <t>Ingresos Corrientes con Destinación Especifica - Recursos Propios</t>
  </si>
  <si>
    <t>242462-14</t>
  </si>
  <si>
    <t>RECURSOS DEL CREDITO</t>
  </si>
  <si>
    <t xml:space="preserve">242141 - </t>
  </si>
  <si>
    <t>ASIGNAR RECURSOS PIC</t>
  </si>
  <si>
    <t>AGOSTO - DICIEMBRE</t>
  </si>
  <si>
    <t>FEBRERO - DICIEMBRE</t>
  </si>
  <si>
    <t>ENERO - DICIEMBRE</t>
  </si>
  <si>
    <t>RECURSOS DEL BALANCE</t>
  </si>
  <si>
    <t>PENDIENTE</t>
  </si>
  <si>
    <t xml:space="preserve">DIMENSION: </t>
  </si>
  <si>
    <t>Ayuda humanitaria de emergencia a población victima</t>
  </si>
  <si>
    <t>Febrero - Diciembre</t>
  </si>
  <si>
    <t>Apoyo a cordobeses para el ingreso a la educacion superior</t>
  </si>
  <si>
    <t>Apoyar el ingreso a la educación superior</t>
  </si>
  <si>
    <t>Número de estudiantes con ingreso a la educacion superior</t>
  </si>
  <si>
    <t>2 estudiantes con beca universitaria</t>
  </si>
  <si>
    <t>242121-18</t>
  </si>
  <si>
    <t>RECURSOS DE CAPITAL</t>
  </si>
  <si>
    <t>Mejorar los procesos pertinentes a la gestion escolar a traves de programas transversales</t>
  </si>
  <si>
    <t>Un programa de incentivos realizado</t>
  </si>
  <si>
    <t>33.33%</t>
  </si>
  <si>
    <t>Atender a  la población en temas de prevencion de la enfermedad y promoción de la salud</t>
  </si>
  <si>
    <t>Ejecutar el plan de intervenciones colectivas municipales</t>
  </si>
  <si>
    <t>Un contrato PIC con la ESE para administrar el plan de intervenciones colectivas</t>
  </si>
  <si>
    <t>Un contratco PIC ejecutado</t>
  </si>
  <si>
    <t>JULIO - DICIEMBRE</t>
  </si>
  <si>
    <t>Apoyar una jornada de vacunación</t>
  </si>
  <si>
    <t>Una jornada de vacunación apoyada</t>
  </si>
  <si>
    <t>Actividades de vacunación apoyadas de acuerdo a la ESE del Municipio</t>
  </si>
  <si>
    <t>Apoyar las actividades de vacunación establecidas por la ESE del Municipio en concordancia al plan nacional de salud publica</t>
  </si>
  <si>
    <t>Supervisar el Plan Municipal de salud</t>
  </si>
  <si>
    <t>Revision de las actividades pactadas en el plan municipal de Salud</t>
  </si>
  <si>
    <t>Un plan municipal de salud supervisado</t>
  </si>
  <si>
    <t>Actividades revisadas de acuerdo al plan municipal de salud</t>
  </si>
  <si>
    <t>Un plan de intervenciones colectivas contratado</t>
  </si>
  <si>
    <t>Contratar el Plan de intervenciones colectivas</t>
  </si>
  <si>
    <t>1 Contrato de plan de intervención colectiva</t>
  </si>
  <si>
    <t>Prevenir la enfermedad y promover de la salud</t>
  </si>
  <si>
    <t>1 campaña educativa de prevención del tabaco</t>
  </si>
  <si>
    <t>Campañas educativas de prevención</t>
  </si>
  <si>
    <t>Implementar el plan decenal de deporte</t>
  </si>
  <si>
    <t>Un plan decenald de deporte implementado</t>
  </si>
  <si>
    <t>Una actividad de deporte del plan decenal ejecutada</t>
  </si>
  <si>
    <t>Actividades de deporte del plan decenal</t>
  </si>
  <si>
    <t>Ayuda humanitaria para otros hechos victimizantes</t>
  </si>
  <si>
    <t>Incluir socialmente la población con discapacidad</t>
  </si>
  <si>
    <t>Establecer medidas preventivas en temas de migracion</t>
  </si>
  <si>
    <t>Actividades ludico recreativas y culturales con la población discapacitada</t>
  </si>
  <si>
    <t>Procurar la atención local al fenómeno de migración</t>
  </si>
  <si>
    <t>Un plan de Contingencia elaborado</t>
  </si>
  <si>
    <t>Apoyar la estrategia red unidos en el municipio segpun lo estipulado en el convenio establecido</t>
  </si>
  <si>
    <t>Incentivar el cumplimiento de la estrategia red unidos</t>
  </si>
  <si>
    <t>Mantenimiento de la dotación de red unidos</t>
  </si>
  <si>
    <t>Dotar red unidos para su funcionamiento</t>
  </si>
  <si>
    <t>Brindar apoyo a las fuerzas militares y policivas del municipio para la ejecución de sus funciones</t>
  </si>
  <si>
    <t>Dotación y suministro de materiales, herramienta y equipo</t>
  </si>
  <si>
    <t>Realizar la dotación y mantenimiento de los insumos suministrados a las fuerzas militares y policivas para la seguridad ciudadana</t>
  </si>
  <si>
    <t>Dotación de insumos realizada</t>
  </si>
  <si>
    <t xml:space="preserve">Convivencia, derechos humanos, cultura para la paz y acceso a la justicia </t>
  </si>
  <si>
    <t>Establecer actividades promocionales de los derechos humanos y la convivencia pacifica</t>
  </si>
  <si>
    <t>Atención en actividades de asustos policivos a la comunidad de manera eficiente</t>
  </si>
  <si>
    <t>Un contrato de auxiliar de apoyo a actividades policivas</t>
  </si>
  <si>
    <t>Contratar un auxiliar de apoyo a actividades policivas</t>
  </si>
  <si>
    <t>35 viviendas gestionadas</t>
  </si>
  <si>
    <t>Elaborar un proyecto de vivienda de interes social en el Municipio para ser ejecutado</t>
  </si>
  <si>
    <t>SECRETARIO DE PLANEACION E INFRAESTRUCTURA - GOBERNACION DEL QUINDIO - PROMOTORA DE VIVIENDA - MINISTERIO DE VIVIENDA</t>
  </si>
  <si>
    <t>Gestionar la construcción de viviendas de interes social</t>
  </si>
  <si>
    <t>Un proyecto de VIS elaborado</t>
  </si>
  <si>
    <t>Verificar el cumplimiento del PIC departamental por parte de la ESE Municipal</t>
  </si>
  <si>
    <t>Campaña educativa</t>
  </si>
  <si>
    <t>un PIC cumplido</t>
  </si>
  <si>
    <t>Verificacion del cumplimiento del PIC en el Municipio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</si>
</sst>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d&quot; de &quot;mmmm&quot; de &quot;yyyy"/>
    <numFmt numFmtId="192" formatCode="[$-240A]hh:mm:ss\ AM/PM"/>
    <numFmt numFmtId="193" formatCode="0.0"/>
    <numFmt numFmtId="194" formatCode="0.00;[Red]0.00"/>
    <numFmt numFmtId="195" formatCode="0;[Red]0"/>
    <numFmt numFmtId="196" formatCode="#,##0.0"/>
    <numFmt numFmtId="197" formatCode="0.0;[Red]0.0"/>
    <numFmt numFmtId="198" formatCode="_([$$-240A]\ * #,##0.00_);_([$$-240A]\ * \(#,##0.00\);_([$$-240A]\ * &quot;-&quot;??_);_(@_)"/>
    <numFmt numFmtId="199" formatCode="_ [$€-2]\ * #,##0.00_ ;_ [$€-2]\ * \-#,##0.00_ ;_ [$€-2]\ * &quot;-&quot;??_ "/>
    <numFmt numFmtId="200" formatCode="_(* #,##0.0_);_(* \(#,##0.0\);_(* &quot;-&quot;??_);_(@_)"/>
    <numFmt numFmtId="201" formatCode="_(* #,##0_);_(* \(#,##0\);_(* &quot;-&quot;??_);_(@_)"/>
    <numFmt numFmtId="202" formatCode="_([$$-240A]\ * #,##0.0_);_([$$-240A]\ * \(#,##0.0\);_([$$-240A]\ * &quot;-&quot;??_);_(@_)"/>
    <numFmt numFmtId="203" formatCode="_([$$-240A]\ * #,##0_);_([$$-240A]\ * \(#,##0\);_([$$-240A]\ * &quot;-&quot;??_);_(@_)"/>
    <numFmt numFmtId="204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195" fontId="18" fillId="0" borderId="13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18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/>
    </xf>
    <xf numFmtId="0" fontId="37" fillId="25" borderId="0" xfId="0" applyFont="1" applyFill="1" applyAlignment="1">
      <alignment vertical="center"/>
    </xf>
    <xf numFmtId="0" fontId="38" fillId="25" borderId="0" xfId="0" applyFont="1" applyFill="1" applyAlignment="1">
      <alignment vertical="center"/>
    </xf>
    <xf numFmtId="0" fontId="22" fillId="25" borderId="15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98" fontId="0" fillId="0" borderId="0" xfId="0" applyNumberFormat="1" applyFont="1" applyBorder="1" applyAlignment="1">
      <alignment vertical="center"/>
    </xf>
    <xf numFmtId="0" fontId="18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199" fontId="40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99" fontId="40" fillId="0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199" fontId="40" fillId="0" borderId="21" xfId="0" applyNumberFormat="1" applyFont="1" applyBorder="1" applyAlignment="1">
      <alignment horizontal="center" vertical="center" wrapText="1"/>
    </xf>
    <xf numFmtId="199" fontId="40" fillId="0" borderId="19" xfId="0" applyNumberFormat="1" applyFont="1" applyBorder="1" applyAlignment="1">
      <alignment horizontal="center" vertical="center" wrapText="1"/>
    </xf>
    <xf numFmtId="199" fontId="40" fillId="0" borderId="13" xfId="0" applyNumberFormat="1" applyFont="1" applyFill="1" applyBorder="1" applyAlignment="1">
      <alignment horizontal="center" vertical="center"/>
    </xf>
    <xf numFmtId="199" fontId="0" fillId="0" borderId="21" xfId="0" applyNumberFormat="1" applyFont="1" applyBorder="1" applyAlignment="1">
      <alignment horizontal="center" vertical="center"/>
    </xf>
    <xf numFmtId="199" fontId="0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201" fontId="0" fillId="0" borderId="0" xfId="46" applyNumberFormat="1" applyFont="1" applyFill="1" applyBorder="1" applyAlignment="1">
      <alignment vertical="center"/>
    </xf>
    <xf numFmtId="201" fontId="0" fillId="0" borderId="0" xfId="46" applyNumberFormat="1" applyFont="1" applyBorder="1" applyAlignment="1">
      <alignment vertical="center"/>
    </xf>
    <xf numFmtId="201" fontId="0" fillId="0" borderId="0" xfId="46" applyNumberFormat="1" applyFont="1" applyAlignment="1">
      <alignment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 wrapText="1"/>
    </xf>
    <xf numFmtId="9" fontId="0" fillId="25" borderId="13" xfId="0" applyNumberFormat="1" applyFont="1" applyFill="1" applyBorder="1" applyAlignment="1">
      <alignment horizontal="center" vertical="center" wrapText="1"/>
    </xf>
    <xf numFmtId="9" fontId="0" fillId="0" borderId="13" xfId="52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25" borderId="13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/>
    </xf>
    <xf numFmtId="199" fontId="0" fillId="0" borderId="23" xfId="0" applyNumberFormat="1" applyFont="1" applyFill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95" fontId="0" fillId="0" borderId="1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95" fontId="0" fillId="0" borderId="22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center" vertical="center"/>
    </xf>
    <xf numFmtId="199" fontId="0" fillId="0" borderId="21" xfId="0" applyNumberFormat="1" applyFont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0" fontId="0" fillId="24" borderId="15" xfId="46" applyNumberFormat="1" applyFont="1" applyFill="1" applyBorder="1" applyAlignment="1">
      <alignment horizontal="center" vertical="center"/>
    </xf>
    <xf numFmtId="201" fontId="0" fillId="25" borderId="18" xfId="46" applyNumberFormat="1" applyFont="1" applyFill="1" applyBorder="1" applyAlignment="1">
      <alignment horizontal="center" vertical="center" wrapText="1"/>
    </xf>
    <xf numFmtId="201" fontId="0" fillId="0" borderId="18" xfId="46" applyNumberFormat="1" applyFont="1" applyFill="1" applyBorder="1" applyAlignment="1">
      <alignment horizontal="center" vertical="center" wrapText="1"/>
    </xf>
    <xf numFmtId="201" fontId="0" fillId="0" borderId="22" xfId="46" applyNumberFormat="1" applyFont="1" applyFill="1" applyBorder="1" applyAlignment="1">
      <alignment vertical="center" wrapText="1"/>
    </xf>
    <xf numFmtId="201" fontId="0" fillId="0" borderId="13" xfId="46" applyNumberFormat="1" applyFont="1" applyFill="1" applyBorder="1" applyAlignment="1">
      <alignment vertical="center"/>
    </xf>
    <xf numFmtId="201" fontId="0" fillId="0" borderId="18" xfId="46" applyNumberFormat="1" applyFont="1" applyFill="1" applyBorder="1" applyAlignment="1">
      <alignment vertical="center"/>
    </xf>
    <xf numFmtId="43" fontId="0" fillId="0" borderId="13" xfId="46" applyFont="1" applyBorder="1" applyAlignment="1">
      <alignment vertical="center"/>
    </xf>
    <xf numFmtId="0" fontId="0" fillId="0" borderId="13" xfId="0" applyFont="1" applyBorder="1" applyAlignment="1">
      <alignment horizontal="justify" vertical="center" wrapText="1"/>
    </xf>
    <xf numFmtId="201" fontId="0" fillId="0" borderId="13" xfId="46" applyNumberFormat="1" applyFont="1" applyFill="1" applyBorder="1" applyAlignment="1">
      <alignment vertical="center" wrapText="1"/>
    </xf>
    <xf numFmtId="201" fontId="0" fillId="0" borderId="18" xfId="46" applyNumberFormat="1" applyFont="1" applyFill="1" applyBorder="1" applyAlignment="1">
      <alignment vertical="center" wrapText="1"/>
    </xf>
    <xf numFmtId="201" fontId="0" fillId="0" borderId="20" xfId="46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201" fontId="0" fillId="0" borderId="20" xfId="46" applyNumberFormat="1" applyFont="1" applyFill="1" applyBorder="1" applyAlignment="1">
      <alignment horizontal="center" vertical="center" wrapText="1"/>
    </xf>
    <xf numFmtId="201" fontId="0" fillId="0" borderId="13" xfId="46" applyNumberFormat="1" applyFont="1" applyFill="1" applyBorder="1" applyAlignment="1">
      <alignment horizontal="center" vertical="center" wrapText="1"/>
    </xf>
    <xf numFmtId="201" fontId="0" fillId="0" borderId="13" xfId="46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1" fontId="0" fillId="0" borderId="13" xfId="46" applyNumberFormat="1" applyFont="1" applyFill="1" applyBorder="1" applyAlignment="1">
      <alignment vertical="center"/>
    </xf>
    <xf numFmtId="201" fontId="0" fillId="0" borderId="13" xfId="46" applyNumberFormat="1" applyFont="1" applyFill="1" applyBorder="1" applyAlignment="1">
      <alignment horizontal="center" vertical="center"/>
    </xf>
    <xf numFmtId="201" fontId="0" fillId="0" borderId="20" xfId="4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99" fontId="0" fillId="0" borderId="18" xfId="0" applyNumberFormat="1" applyFont="1" applyBorder="1" applyAlignment="1">
      <alignment horizontal="center" vertical="center"/>
    </xf>
    <xf numFmtId="199" fontId="0" fillId="0" borderId="25" xfId="0" applyNumberFormat="1" applyFont="1" applyBorder="1" applyAlignment="1">
      <alignment horizontal="center" vertical="center"/>
    </xf>
    <xf numFmtId="199" fontId="0" fillId="0" borderId="22" xfId="0" applyNumberFormat="1" applyFont="1" applyBorder="1" applyAlignment="1">
      <alignment horizontal="center" vertical="center"/>
    </xf>
    <xf numFmtId="201" fontId="0" fillId="25" borderId="18" xfId="46" applyNumberFormat="1" applyFont="1" applyFill="1" applyBorder="1" applyAlignment="1">
      <alignment horizontal="center" vertical="center" wrapText="1"/>
    </xf>
    <xf numFmtId="201" fontId="0" fillId="25" borderId="25" xfId="46" applyNumberFormat="1" applyFont="1" applyFill="1" applyBorder="1" applyAlignment="1">
      <alignment horizontal="center" vertical="center" wrapText="1"/>
    </xf>
    <xf numFmtId="201" fontId="0" fillId="25" borderId="22" xfId="46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9" fontId="0" fillId="25" borderId="18" xfId="0" applyNumberFormat="1" applyFont="1" applyFill="1" applyBorder="1" applyAlignment="1">
      <alignment horizontal="center" vertical="center" wrapText="1"/>
    </xf>
    <xf numFmtId="9" fontId="0" fillId="25" borderId="25" xfId="0" applyNumberFormat="1" applyFont="1" applyFill="1" applyBorder="1" applyAlignment="1">
      <alignment horizontal="center" vertical="center" wrapText="1"/>
    </xf>
    <xf numFmtId="9" fontId="0" fillId="25" borderId="22" xfId="0" applyNumberFormat="1" applyFont="1" applyFill="1" applyBorder="1" applyAlignment="1">
      <alignment horizontal="center" vertical="center" wrapText="1"/>
    </xf>
    <xf numFmtId="201" fontId="0" fillId="0" borderId="18" xfId="46" applyNumberFormat="1" applyFont="1" applyFill="1" applyBorder="1" applyAlignment="1">
      <alignment horizontal="center" vertical="center"/>
    </xf>
    <xf numFmtId="201" fontId="0" fillId="0" borderId="22" xfId="46" applyNumberFormat="1" applyFont="1" applyFill="1" applyBorder="1" applyAlignment="1">
      <alignment horizontal="center" vertical="center"/>
    </xf>
    <xf numFmtId="201" fontId="0" fillId="0" borderId="25" xfId="46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99" fontId="0" fillId="0" borderId="23" xfId="0" applyNumberFormat="1" applyFont="1" applyBorder="1" applyAlignment="1">
      <alignment horizontal="center" vertical="center"/>
    </xf>
    <xf numFmtId="199" fontId="0" fillId="0" borderId="35" xfId="0" applyNumberFormat="1" applyFont="1" applyBorder="1" applyAlignment="1">
      <alignment horizontal="center" vertical="center"/>
    </xf>
    <xf numFmtId="199" fontId="0" fillId="0" borderId="3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95" fontId="0" fillId="0" borderId="18" xfId="0" applyNumberFormat="1" applyFont="1" applyFill="1" applyBorder="1" applyAlignment="1">
      <alignment horizontal="center" vertical="center" wrapText="1"/>
    </xf>
    <xf numFmtId="195" fontId="0" fillId="0" borderId="22" xfId="0" applyNumberFormat="1" applyFont="1" applyFill="1" applyBorder="1" applyAlignment="1">
      <alignment horizontal="center" vertical="center" wrapText="1"/>
    </xf>
    <xf numFmtId="201" fontId="0" fillId="0" borderId="18" xfId="46" applyNumberFormat="1" applyFont="1" applyFill="1" applyBorder="1" applyAlignment="1">
      <alignment horizontal="center" vertical="center" wrapText="1"/>
    </xf>
    <xf numFmtId="201" fontId="0" fillId="0" borderId="22" xfId="46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9" fontId="0" fillId="25" borderId="1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43" fontId="0" fillId="0" borderId="18" xfId="46" applyFont="1" applyBorder="1" applyAlignment="1">
      <alignment horizontal="center" vertical="center"/>
    </xf>
    <xf numFmtId="43" fontId="0" fillId="0" borderId="22" xfId="46" applyFont="1" applyBorder="1" applyAlignment="1">
      <alignment horizontal="center" vertical="center"/>
    </xf>
    <xf numFmtId="199" fontId="40" fillId="0" borderId="18" xfId="0" applyNumberFormat="1" applyFont="1" applyBorder="1" applyAlignment="1">
      <alignment horizontal="center" vertical="center"/>
    </xf>
    <xf numFmtId="199" fontId="40" fillId="0" borderId="22" xfId="0" applyNumberFormat="1" applyFont="1" applyBorder="1" applyAlignment="1">
      <alignment horizontal="center" vertical="center"/>
    </xf>
    <xf numFmtId="199" fontId="40" fillId="0" borderId="25" xfId="0" applyNumberFormat="1" applyFont="1" applyBorder="1" applyAlignment="1">
      <alignment horizontal="center" vertical="center"/>
    </xf>
    <xf numFmtId="199" fontId="0" fillId="0" borderId="23" xfId="0" applyNumberFormat="1" applyFont="1" applyFill="1" applyBorder="1" applyAlignment="1">
      <alignment horizontal="center" vertical="center" wrapText="1"/>
    </xf>
    <xf numFmtId="199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199" fontId="40" fillId="0" borderId="23" xfId="0" applyNumberFormat="1" applyFont="1" applyFill="1" applyBorder="1" applyAlignment="1">
      <alignment horizontal="center" vertical="center" wrapText="1"/>
    </xf>
    <xf numFmtId="199" fontId="40" fillId="0" borderId="3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201" fontId="0" fillId="0" borderId="18" xfId="46" applyNumberFormat="1" applyFont="1" applyFill="1" applyBorder="1" applyAlignment="1">
      <alignment horizontal="center" vertical="center"/>
    </xf>
    <xf numFmtId="201" fontId="0" fillId="0" borderId="25" xfId="46" applyNumberFormat="1" applyFont="1" applyFill="1" applyBorder="1" applyAlignment="1">
      <alignment horizontal="center" vertical="center"/>
    </xf>
    <xf numFmtId="201" fontId="0" fillId="0" borderId="22" xfId="46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9" fontId="4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9" fontId="0" fillId="0" borderId="21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9" fontId="0" fillId="0" borderId="22" xfId="0" applyNumberFormat="1" applyFont="1" applyBorder="1" applyAlignment="1">
      <alignment horizontal="center" vertical="center" wrapText="1"/>
    </xf>
    <xf numFmtId="199" fontId="0" fillId="0" borderId="23" xfId="0" applyNumberFormat="1" applyFont="1" applyBorder="1" applyAlignment="1">
      <alignment horizontal="center" vertical="center" wrapText="1"/>
    </xf>
    <xf numFmtId="199" fontId="0" fillId="0" borderId="36" xfId="0" applyNumberFormat="1" applyFont="1" applyBorder="1" applyAlignment="1">
      <alignment horizontal="center" vertical="center" wrapText="1"/>
    </xf>
    <xf numFmtId="201" fontId="0" fillId="0" borderId="25" xfId="46" applyNumberFormat="1" applyFont="1" applyFill="1" applyBorder="1" applyAlignment="1">
      <alignment horizontal="center" vertical="center" wrapText="1"/>
    </xf>
    <xf numFmtId="201" fontId="0" fillId="0" borderId="38" xfId="46" applyNumberFormat="1" applyFont="1" applyFill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99" fontId="40" fillId="0" borderId="21" xfId="0" applyNumberFormat="1" applyFont="1" applyBorder="1" applyAlignment="1">
      <alignment horizontal="center" vertical="center" wrapText="1"/>
    </xf>
    <xf numFmtId="199" fontId="4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justify"/>
    </xf>
    <xf numFmtId="0" fontId="19" fillId="26" borderId="13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201" fontId="0" fillId="26" borderId="13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161925</xdr:rowOff>
    </xdr:from>
    <xdr:to>
      <xdr:col>14</xdr:col>
      <xdr:colOff>1228725</xdr:colOff>
      <xdr:row>3</xdr:row>
      <xdr:rowOff>209550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161925"/>
          <a:ext cx="215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142875</xdr:rowOff>
    </xdr:from>
    <xdr:to>
      <xdr:col>14</xdr:col>
      <xdr:colOff>1495425</xdr:colOff>
      <xdr:row>3</xdr:row>
      <xdr:rowOff>114300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01825" y="142875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971550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0</xdr:row>
      <xdr:rowOff>171450</xdr:rowOff>
    </xdr:from>
    <xdr:to>
      <xdr:col>14</xdr:col>
      <xdr:colOff>1390650</xdr:colOff>
      <xdr:row>3</xdr:row>
      <xdr:rowOff>142875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171450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104775</xdr:rowOff>
    </xdr:from>
    <xdr:to>
      <xdr:col>14</xdr:col>
      <xdr:colOff>1304925</xdr:colOff>
      <xdr:row>3</xdr:row>
      <xdr:rowOff>76200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1247775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171450</xdr:rowOff>
    </xdr:from>
    <xdr:to>
      <xdr:col>14</xdr:col>
      <xdr:colOff>1114425</xdr:colOff>
      <xdr:row>3</xdr:row>
      <xdr:rowOff>142875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171450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76200</xdr:rowOff>
    </xdr:from>
    <xdr:to>
      <xdr:col>13</xdr:col>
      <xdr:colOff>876300</xdr:colOff>
      <xdr:row>3</xdr:row>
      <xdr:rowOff>47625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0175" y="76200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95250</xdr:rowOff>
    </xdr:from>
    <xdr:to>
      <xdr:col>13</xdr:col>
      <xdr:colOff>876300</xdr:colOff>
      <xdr:row>3</xdr:row>
      <xdr:rowOff>66675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95250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0</xdr:row>
      <xdr:rowOff>85725</xdr:rowOff>
    </xdr:from>
    <xdr:to>
      <xdr:col>13</xdr:col>
      <xdr:colOff>857250</xdr:colOff>
      <xdr:row>3</xdr:row>
      <xdr:rowOff>57150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11175" y="85725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133350</xdr:rowOff>
    </xdr:from>
    <xdr:to>
      <xdr:col>14</xdr:col>
      <xdr:colOff>1390650</xdr:colOff>
      <xdr:row>3</xdr:row>
      <xdr:rowOff>161925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133350"/>
          <a:ext cx="2200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133350</xdr:rowOff>
    </xdr:from>
    <xdr:to>
      <xdr:col>14</xdr:col>
      <xdr:colOff>1209675</xdr:colOff>
      <xdr:row>3</xdr:row>
      <xdr:rowOff>114300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33350"/>
          <a:ext cx="2162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104775</xdr:rowOff>
    </xdr:from>
    <xdr:to>
      <xdr:col>14</xdr:col>
      <xdr:colOff>1295400</xdr:colOff>
      <xdr:row>3</xdr:row>
      <xdr:rowOff>133350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11325" y="104775"/>
          <a:ext cx="2105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95250</xdr:rowOff>
    </xdr:from>
    <xdr:to>
      <xdr:col>14</xdr:col>
      <xdr:colOff>1524000</xdr:colOff>
      <xdr:row>3</xdr:row>
      <xdr:rowOff>123825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95250"/>
          <a:ext cx="2105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13</xdr:col>
      <xdr:colOff>609600</xdr:colOff>
      <xdr:row>3</xdr:row>
      <xdr:rowOff>123825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77925" y="95250"/>
          <a:ext cx="2114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1228725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85725</xdr:rowOff>
    </xdr:from>
    <xdr:to>
      <xdr:col>14</xdr:col>
      <xdr:colOff>952500</xdr:colOff>
      <xdr:row>3</xdr:row>
      <xdr:rowOff>114300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59050" y="85725"/>
          <a:ext cx="2105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133350</xdr:rowOff>
    </xdr:from>
    <xdr:to>
      <xdr:col>14</xdr:col>
      <xdr:colOff>1524000</xdr:colOff>
      <xdr:row>3</xdr:row>
      <xdr:rowOff>95250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133350"/>
          <a:ext cx="2152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771525</xdr:colOff>
      <xdr:row>0</xdr:row>
      <xdr:rowOff>76200</xdr:rowOff>
    </xdr:from>
    <xdr:to>
      <xdr:col>13</xdr:col>
      <xdr:colOff>904875</xdr:colOff>
      <xdr:row>3</xdr:row>
      <xdr:rowOff>47625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76200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161925</xdr:rowOff>
    </xdr:from>
    <xdr:to>
      <xdr:col>14</xdr:col>
      <xdr:colOff>1581150</xdr:colOff>
      <xdr:row>3</xdr:row>
      <xdr:rowOff>133350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161925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BANCO%20DE%20PROGRAMAS%20Y%20PROYECTOS%202013\RELACION%20DE%20PROYECTOS%20DE%20INVERSION%20BP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PLAN%202013\RELACION%20DE%20PROYECTOS%20DE%20INVERSION%20BPP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44">
          <cell r="F44" t="str">
            <v>2013_63212037</v>
          </cell>
        </row>
        <row r="47">
          <cell r="F47" t="str">
            <v>2013_63212040</v>
          </cell>
        </row>
        <row r="48">
          <cell r="F48" t="str">
            <v>2013_63212041</v>
          </cell>
        </row>
        <row r="54">
          <cell r="F54" t="str">
            <v>2013_63212047</v>
          </cell>
        </row>
        <row r="63">
          <cell r="F63" t="str">
            <v>2013_63212056</v>
          </cell>
        </row>
        <row r="64">
          <cell r="F64" t="str">
            <v>2013_63212057</v>
          </cell>
        </row>
        <row r="69">
          <cell r="F69" t="str">
            <v>2013_63212062</v>
          </cell>
        </row>
        <row r="72">
          <cell r="F72" t="str">
            <v>2013_63212065</v>
          </cell>
        </row>
        <row r="73">
          <cell r="F73" t="str">
            <v>2013_63212066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36">
          <cell r="F36" t="str">
            <v>2013_63212029</v>
          </cell>
        </row>
        <row r="37">
          <cell r="F37" t="str">
            <v>2013_63212030</v>
          </cell>
        </row>
        <row r="38">
          <cell r="F38" t="str">
            <v>2013_63212031</v>
          </cell>
        </row>
        <row r="40">
          <cell r="F40" t="str">
            <v>2013_63212033</v>
          </cell>
        </row>
        <row r="41">
          <cell r="F41" t="str">
            <v>2013_63212034</v>
          </cell>
        </row>
        <row r="42">
          <cell r="F42" t="str">
            <v>2013_63212035</v>
          </cell>
        </row>
        <row r="43">
          <cell r="F43" t="str">
            <v>2013_63212036</v>
          </cell>
        </row>
        <row r="45">
          <cell r="F45" t="str">
            <v>2013_63212038</v>
          </cell>
        </row>
        <row r="46">
          <cell r="F46" t="str">
            <v>2013_63212039</v>
          </cell>
        </row>
        <row r="49">
          <cell r="F49" t="str">
            <v>2013_63212042</v>
          </cell>
        </row>
        <row r="50">
          <cell r="F50" t="str">
            <v>2013_63212043</v>
          </cell>
        </row>
        <row r="51">
          <cell r="F51" t="str">
            <v>2013_63212044</v>
          </cell>
        </row>
        <row r="52">
          <cell r="F52" t="str">
            <v>2013_63212045</v>
          </cell>
        </row>
        <row r="55">
          <cell r="F55" t="str">
            <v>2013_63212048</v>
          </cell>
        </row>
        <row r="56">
          <cell r="F56" t="str">
            <v>2013_63212049</v>
          </cell>
        </row>
        <row r="57">
          <cell r="F57" t="str">
            <v>2013_63212050</v>
          </cell>
        </row>
        <row r="58">
          <cell r="F58" t="str">
            <v>2013_63212051</v>
          </cell>
        </row>
        <row r="59">
          <cell r="F59" t="str">
            <v>2013_63212052</v>
          </cell>
        </row>
        <row r="60">
          <cell r="F60" t="str">
            <v>2013_63212053</v>
          </cell>
        </row>
        <row r="61">
          <cell r="F61" t="str">
            <v>2013_63212054</v>
          </cell>
        </row>
        <row r="62">
          <cell r="F62" t="str">
            <v>2013_63212055</v>
          </cell>
        </row>
        <row r="65">
          <cell r="F65" t="str">
            <v>2013_63212058</v>
          </cell>
        </row>
        <row r="66">
          <cell r="F66" t="str">
            <v>2013_63212059</v>
          </cell>
        </row>
        <row r="67">
          <cell r="F67" t="str">
            <v>2013_63212060</v>
          </cell>
        </row>
        <row r="68">
          <cell r="F68" t="str">
            <v>2013_63212061</v>
          </cell>
        </row>
        <row r="70">
          <cell r="F70" t="str">
            <v>2013_63212063</v>
          </cell>
        </row>
        <row r="71">
          <cell r="F71" t="str">
            <v>2013_63212064</v>
          </cell>
        </row>
        <row r="74">
          <cell r="F74" t="str">
            <v>2013_63212067</v>
          </cell>
        </row>
        <row r="75">
          <cell r="F75" t="str">
            <v>2013_63212068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3"/>
  <sheetViews>
    <sheetView zoomScale="90" zoomScaleNormal="90" zoomScalePageLayoutView="0" workbookViewId="0" topLeftCell="A4">
      <selection activeCell="E27" sqref="E27"/>
    </sheetView>
  </sheetViews>
  <sheetFormatPr defaultColWidth="11.421875" defaultRowHeight="12.75"/>
  <cols>
    <col min="1" max="1" width="17.28125" style="4" customWidth="1"/>
    <col min="2" max="2" width="26.28125" style="4" customWidth="1"/>
    <col min="3" max="3" width="25.7109375" style="4" customWidth="1"/>
    <col min="4" max="4" width="16.8515625" style="4" customWidth="1"/>
    <col min="5" max="5" width="11.28125" style="31" customWidth="1"/>
    <col min="6" max="6" width="11.140625" style="4" customWidth="1"/>
    <col min="7" max="7" width="13.57421875" style="4" customWidth="1"/>
    <col min="8" max="8" width="13.28125" style="4" customWidth="1"/>
    <col min="9" max="9" width="15.140625" style="24" customWidth="1"/>
    <col min="10" max="10" width="10.7109375" style="24" customWidth="1"/>
    <col min="11" max="11" width="10.28125" style="24" customWidth="1"/>
    <col min="12" max="12" width="15.421875" style="4" customWidth="1"/>
    <col min="13" max="13" width="19.57421875" style="4" customWidth="1"/>
    <col min="14" max="14" width="16.140625" style="4" customWidth="1"/>
    <col min="15" max="15" width="20.710937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6"/>
      <c r="F5" s="2"/>
      <c r="G5" s="2"/>
      <c r="H5" s="2"/>
      <c r="I5" s="25"/>
      <c r="J5" s="25"/>
      <c r="K5" s="25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26"/>
      <c r="F6" s="15"/>
      <c r="G6" s="15"/>
      <c r="H6" s="15"/>
      <c r="I6" s="25"/>
      <c r="J6" s="25"/>
      <c r="K6" s="2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26"/>
      <c r="F7" s="15"/>
      <c r="G7" s="15"/>
      <c r="H7" s="15"/>
      <c r="I7" s="25"/>
      <c r="J7" s="25"/>
      <c r="K7" s="2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28</v>
      </c>
      <c r="D8" s="15"/>
      <c r="E8" s="26"/>
      <c r="F8" s="15"/>
      <c r="G8" s="15"/>
      <c r="H8" s="15"/>
      <c r="I8" s="25"/>
      <c r="J8" s="25"/>
      <c r="K8" s="2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29</v>
      </c>
      <c r="D9" s="15"/>
      <c r="E9" s="26"/>
      <c r="F9" s="15"/>
      <c r="G9" s="15"/>
      <c r="H9" s="15"/>
      <c r="I9" s="25"/>
      <c r="J9" s="25"/>
      <c r="K9" s="2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31</v>
      </c>
      <c r="D10" s="15"/>
      <c r="E10" s="26"/>
      <c r="F10" s="15"/>
      <c r="G10" s="15"/>
      <c r="H10" s="15"/>
      <c r="I10" s="25"/>
      <c r="J10" s="25"/>
      <c r="K10" s="25"/>
      <c r="L10" s="15"/>
      <c r="M10" s="15"/>
      <c r="N10" s="15"/>
      <c r="O10" s="18"/>
    </row>
    <row r="11" spans="1:15" s="24" customFormat="1" ht="21.75" customHeight="1">
      <c r="A11" s="23" t="s">
        <v>21</v>
      </c>
      <c r="B11" s="54"/>
      <c r="C11" s="25" t="s">
        <v>30</v>
      </c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7"/>
    </row>
    <row r="12" spans="1:15" s="24" customFormat="1" ht="18.75" customHeight="1">
      <c r="A12" s="23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7"/>
    </row>
    <row r="13" spans="1:15" s="24" customFormat="1" ht="13.5" customHeight="1" thickBot="1">
      <c r="A13" s="28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7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30">
        <v>5</v>
      </c>
      <c r="F14" s="11">
        <v>6</v>
      </c>
      <c r="G14" s="11">
        <v>7</v>
      </c>
      <c r="H14" s="11">
        <v>8</v>
      </c>
      <c r="I14" s="33">
        <v>9</v>
      </c>
      <c r="J14" s="33">
        <v>10</v>
      </c>
      <c r="K14" s="33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8"/>
      <c r="B16" s="164"/>
      <c r="C16" s="164"/>
      <c r="D16" s="58" t="s">
        <v>3</v>
      </c>
      <c r="E16" s="46" t="s">
        <v>10</v>
      </c>
      <c r="F16" s="58" t="s">
        <v>11</v>
      </c>
      <c r="G16" s="164"/>
      <c r="H16" s="164"/>
      <c r="I16" s="58" t="s">
        <v>3</v>
      </c>
      <c r="J16" s="58" t="s">
        <v>225</v>
      </c>
      <c r="K16" s="58" t="s">
        <v>226</v>
      </c>
      <c r="L16" s="164"/>
      <c r="M16" s="164"/>
      <c r="N16" s="164"/>
      <c r="O16" s="166"/>
    </row>
    <row r="17" spans="1:15" s="44" customFormat="1" ht="25.5" customHeight="1">
      <c r="A17" s="175" t="str">
        <f>'[2]POAI 2013'!$F$36</f>
        <v>2013_63212029</v>
      </c>
      <c r="B17" s="133" t="s">
        <v>32</v>
      </c>
      <c r="C17" s="130" t="s">
        <v>109</v>
      </c>
      <c r="D17" s="133" t="s">
        <v>110</v>
      </c>
      <c r="E17" s="130">
        <v>0</v>
      </c>
      <c r="F17" s="145">
        <v>1</v>
      </c>
      <c r="G17" s="130" t="s">
        <v>111</v>
      </c>
      <c r="H17" s="130" t="s">
        <v>292</v>
      </c>
      <c r="I17" s="130" t="s">
        <v>115</v>
      </c>
      <c r="J17" s="145">
        <v>1</v>
      </c>
      <c r="K17" s="145">
        <v>1</v>
      </c>
      <c r="L17" s="169" t="s">
        <v>220</v>
      </c>
      <c r="M17" s="172" t="s">
        <v>236</v>
      </c>
      <c r="N17" s="148">
        <v>14820000</v>
      </c>
      <c r="O17" s="130" t="s">
        <v>97</v>
      </c>
    </row>
    <row r="18" spans="1:15" s="44" customFormat="1" ht="12.75">
      <c r="A18" s="176"/>
      <c r="B18" s="134"/>
      <c r="C18" s="131"/>
      <c r="D18" s="134"/>
      <c r="E18" s="131"/>
      <c r="F18" s="146"/>
      <c r="G18" s="131"/>
      <c r="H18" s="131"/>
      <c r="I18" s="131"/>
      <c r="J18" s="146"/>
      <c r="K18" s="146"/>
      <c r="L18" s="171"/>
      <c r="M18" s="173"/>
      <c r="N18" s="149"/>
      <c r="O18" s="131"/>
    </row>
    <row r="19" spans="1:15" s="44" customFormat="1" ht="25.5" customHeight="1">
      <c r="A19" s="176"/>
      <c r="B19" s="134"/>
      <c r="C19" s="131"/>
      <c r="D19" s="134"/>
      <c r="E19" s="131"/>
      <c r="F19" s="146"/>
      <c r="G19" s="131"/>
      <c r="H19" s="131"/>
      <c r="I19" s="131"/>
      <c r="J19" s="146"/>
      <c r="K19" s="146"/>
      <c r="L19" s="169" t="s">
        <v>221</v>
      </c>
      <c r="M19" s="172" t="s">
        <v>236</v>
      </c>
      <c r="N19" s="148">
        <v>24049000</v>
      </c>
      <c r="O19" s="131"/>
    </row>
    <row r="20" spans="1:15" s="44" customFormat="1" ht="12.75">
      <c r="A20" s="176"/>
      <c r="B20" s="134"/>
      <c r="C20" s="131"/>
      <c r="D20" s="134"/>
      <c r="E20" s="131"/>
      <c r="F20" s="146"/>
      <c r="G20" s="131"/>
      <c r="H20" s="131"/>
      <c r="I20" s="131"/>
      <c r="J20" s="146"/>
      <c r="K20" s="146"/>
      <c r="L20" s="170"/>
      <c r="M20" s="174"/>
      <c r="N20" s="150"/>
      <c r="O20" s="131"/>
    </row>
    <row r="21" spans="1:15" s="44" customFormat="1" ht="12.75">
      <c r="A21" s="177"/>
      <c r="B21" s="135"/>
      <c r="C21" s="132"/>
      <c r="D21" s="135"/>
      <c r="E21" s="132"/>
      <c r="F21" s="147"/>
      <c r="G21" s="132"/>
      <c r="H21" s="132"/>
      <c r="I21" s="132"/>
      <c r="J21" s="147"/>
      <c r="K21" s="147"/>
      <c r="L21" s="171"/>
      <c r="M21" s="173"/>
      <c r="N21" s="149"/>
      <c r="O21" s="131"/>
    </row>
    <row r="22" spans="1:15" s="44" customFormat="1" ht="121.5" customHeight="1">
      <c r="A22" s="136" t="str">
        <f>'[2]POAI 2013'!$F$37</f>
        <v>2013_63212030</v>
      </c>
      <c r="B22" s="133" t="s">
        <v>33</v>
      </c>
      <c r="C22" s="130" t="s">
        <v>113</v>
      </c>
      <c r="D22" s="130" t="s">
        <v>114</v>
      </c>
      <c r="E22" s="130">
        <v>0</v>
      </c>
      <c r="F22" s="145">
        <v>1</v>
      </c>
      <c r="G22" s="130" t="s">
        <v>103</v>
      </c>
      <c r="H22" s="130" t="s">
        <v>292</v>
      </c>
      <c r="I22" s="133" t="s">
        <v>93</v>
      </c>
      <c r="J22" s="130">
        <v>1</v>
      </c>
      <c r="K22" s="130">
        <v>1</v>
      </c>
      <c r="L22" s="78" t="s">
        <v>238</v>
      </c>
      <c r="M22" s="78" t="s">
        <v>237</v>
      </c>
      <c r="N22" s="107">
        <v>9880000</v>
      </c>
      <c r="O22" s="131"/>
    </row>
    <row r="23" spans="1:15" ht="12.75">
      <c r="A23" s="137"/>
      <c r="B23" s="134"/>
      <c r="C23" s="131"/>
      <c r="D23" s="131"/>
      <c r="E23" s="131"/>
      <c r="F23" s="146"/>
      <c r="G23" s="131"/>
      <c r="H23" s="131"/>
      <c r="I23" s="134"/>
      <c r="J23" s="131"/>
      <c r="K23" s="131"/>
      <c r="L23" s="142" t="s">
        <v>239</v>
      </c>
      <c r="M23" s="130" t="s">
        <v>237</v>
      </c>
      <c r="N23" s="139">
        <v>3251056</v>
      </c>
      <c r="O23" s="131"/>
    </row>
    <row r="24" spans="1:15" ht="12.75">
      <c r="A24" s="137"/>
      <c r="B24" s="134"/>
      <c r="C24" s="131"/>
      <c r="D24" s="131"/>
      <c r="E24" s="131"/>
      <c r="F24" s="146"/>
      <c r="G24" s="131"/>
      <c r="H24" s="131"/>
      <c r="I24" s="134"/>
      <c r="J24" s="131"/>
      <c r="K24" s="131"/>
      <c r="L24" s="143"/>
      <c r="M24" s="131"/>
      <c r="N24" s="140"/>
      <c r="O24" s="131"/>
    </row>
    <row r="25" spans="1:15" ht="12.75">
      <c r="A25" s="138"/>
      <c r="B25" s="135"/>
      <c r="C25" s="132"/>
      <c r="D25" s="132"/>
      <c r="E25" s="132"/>
      <c r="F25" s="147"/>
      <c r="G25" s="132"/>
      <c r="H25" s="132"/>
      <c r="I25" s="135"/>
      <c r="J25" s="132"/>
      <c r="K25" s="132"/>
      <c r="L25" s="144"/>
      <c r="M25" s="132"/>
      <c r="N25" s="141"/>
      <c r="O25" s="132"/>
    </row>
    <row r="26" ht="12.75"/>
    <row r="27" ht="12.75"/>
    <row r="28" spans="1:12" ht="15">
      <c r="A28" s="14" t="s">
        <v>15</v>
      </c>
      <c r="C28" s="13"/>
      <c r="D28" s="13"/>
      <c r="E28" s="32"/>
      <c r="L28" s="14" t="s">
        <v>16</v>
      </c>
    </row>
    <row r="29" spans="1:12" ht="14.25">
      <c r="A29" s="13"/>
      <c r="C29" s="13"/>
      <c r="D29" s="13"/>
      <c r="E29" s="32"/>
      <c r="L29" s="13"/>
    </row>
    <row r="30" spans="1:12" ht="14.25">
      <c r="A30" s="13"/>
      <c r="C30" s="13"/>
      <c r="D30" s="13"/>
      <c r="E30" s="32"/>
      <c r="L30" s="13"/>
    </row>
    <row r="31" spans="1:12" ht="14.25">
      <c r="A31" s="13" t="s">
        <v>14</v>
      </c>
      <c r="C31" s="13"/>
      <c r="D31" s="13"/>
      <c r="E31" s="32"/>
      <c r="L31" s="13" t="s">
        <v>14</v>
      </c>
    </row>
    <row r="32" spans="1:12" ht="15">
      <c r="A32" s="14" t="s">
        <v>26</v>
      </c>
      <c r="C32" s="13"/>
      <c r="D32" s="13"/>
      <c r="E32" s="32"/>
      <c r="L32" s="14" t="s">
        <v>17</v>
      </c>
    </row>
    <row r="33" spans="1:5" ht="14.25">
      <c r="A33" s="13"/>
      <c r="B33" s="13"/>
      <c r="C33" s="13"/>
      <c r="D33" s="13"/>
      <c r="E33" s="32"/>
    </row>
    <row r="34" ht="12.75"/>
    <row r="35" ht="12.75"/>
  </sheetData>
  <sheetProtection selectLockedCells="1" selectUnlockedCells="1"/>
  <mergeCells count="48">
    <mergeCell ref="F17:F21"/>
    <mergeCell ref="A17:A21"/>
    <mergeCell ref="B17:B21"/>
    <mergeCell ref="C17:C21"/>
    <mergeCell ref="D17:D21"/>
    <mergeCell ref="E17:E21"/>
    <mergeCell ref="H17:H21"/>
    <mergeCell ref="G17:G21"/>
    <mergeCell ref="L19:L21"/>
    <mergeCell ref="L17:L18"/>
    <mergeCell ref="M17:M18"/>
    <mergeCell ref="M19:M21"/>
    <mergeCell ref="A15:A16"/>
    <mergeCell ref="B15:B16"/>
    <mergeCell ref="C15:C16"/>
    <mergeCell ref="D15:F15"/>
    <mergeCell ref="G15:G16"/>
    <mergeCell ref="H15:H16"/>
    <mergeCell ref="B1:M1"/>
    <mergeCell ref="N1:O4"/>
    <mergeCell ref="B2:M2"/>
    <mergeCell ref="B3:M3"/>
    <mergeCell ref="B4:M4"/>
    <mergeCell ref="I15:K15"/>
    <mergeCell ref="L15:L16"/>
    <mergeCell ref="M15:M16"/>
    <mergeCell ref="N15:N16"/>
    <mergeCell ref="O15:O16"/>
    <mergeCell ref="G22:G25"/>
    <mergeCell ref="F22:F25"/>
    <mergeCell ref="E22:E25"/>
    <mergeCell ref="D22:D25"/>
    <mergeCell ref="C22:C25"/>
    <mergeCell ref="N17:N18"/>
    <mergeCell ref="N19:N21"/>
    <mergeCell ref="K17:K21"/>
    <mergeCell ref="J17:J21"/>
    <mergeCell ref="I17:I21"/>
    <mergeCell ref="O17:O25"/>
    <mergeCell ref="B22:B25"/>
    <mergeCell ref="A22:A25"/>
    <mergeCell ref="N23:N25"/>
    <mergeCell ref="M23:M25"/>
    <mergeCell ref="L23:L25"/>
    <mergeCell ref="K22:K25"/>
    <mergeCell ref="J22:J25"/>
    <mergeCell ref="I22:I25"/>
    <mergeCell ref="H22:H25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6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4" width="11.8515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58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59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60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61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61.5" customHeight="1">
      <c r="A17" s="179" t="str">
        <f>+'[1]POAI 2013'!$F$54</f>
        <v>2013_63212047</v>
      </c>
      <c r="B17" s="183" t="s">
        <v>231</v>
      </c>
      <c r="C17" s="133" t="s">
        <v>321</v>
      </c>
      <c r="D17" s="172" t="s">
        <v>322</v>
      </c>
      <c r="E17" s="172">
        <v>0</v>
      </c>
      <c r="F17" s="172">
        <v>1</v>
      </c>
      <c r="G17" s="172" t="s">
        <v>324</v>
      </c>
      <c r="H17" s="172" t="s">
        <v>286</v>
      </c>
      <c r="I17" s="172" t="s">
        <v>323</v>
      </c>
      <c r="J17" s="172">
        <v>0</v>
      </c>
      <c r="K17" s="172">
        <v>1</v>
      </c>
      <c r="L17" s="29" t="s">
        <v>262</v>
      </c>
      <c r="M17" s="29" t="s">
        <v>263</v>
      </c>
      <c r="N17" s="119">
        <v>104000</v>
      </c>
      <c r="O17" s="172" t="s">
        <v>162</v>
      </c>
    </row>
    <row r="18" spans="1:15" ht="51">
      <c r="A18" s="180"/>
      <c r="B18" s="185"/>
      <c r="C18" s="135"/>
      <c r="D18" s="173"/>
      <c r="E18" s="173"/>
      <c r="F18" s="173"/>
      <c r="G18" s="173"/>
      <c r="H18" s="173"/>
      <c r="I18" s="173"/>
      <c r="J18" s="173"/>
      <c r="K18" s="173"/>
      <c r="L18" s="29" t="s">
        <v>264</v>
      </c>
      <c r="M18" s="29" t="s">
        <v>266</v>
      </c>
      <c r="N18" s="119">
        <v>20150000</v>
      </c>
      <c r="O18" s="173"/>
    </row>
    <row r="19" ht="12.75"/>
    <row r="20" ht="12.75"/>
    <row r="21" spans="1:12" ht="15">
      <c r="A21" s="14" t="s">
        <v>15</v>
      </c>
      <c r="C21" s="13"/>
      <c r="D21" s="13"/>
      <c r="E21" s="13"/>
      <c r="L21" s="14" t="s">
        <v>16</v>
      </c>
    </row>
    <row r="22" spans="1:12" ht="14.25">
      <c r="A22" s="13"/>
      <c r="C22" s="13"/>
      <c r="D22" s="13"/>
      <c r="E22" s="13"/>
      <c r="L22" s="13"/>
    </row>
    <row r="23" spans="1:12" ht="14.25">
      <c r="A23" s="13"/>
      <c r="C23" s="13"/>
      <c r="D23" s="13"/>
      <c r="E23" s="13"/>
      <c r="L23" s="13"/>
    </row>
    <row r="24" spans="1:12" ht="14.25">
      <c r="A24" s="13" t="s">
        <v>14</v>
      </c>
      <c r="C24" s="13"/>
      <c r="D24" s="13"/>
      <c r="E24" s="13"/>
      <c r="L24" s="13" t="s">
        <v>14</v>
      </c>
    </row>
    <row r="25" spans="1:12" ht="15">
      <c r="A25" s="14" t="s">
        <v>26</v>
      </c>
      <c r="C25" s="13"/>
      <c r="D25" s="13"/>
      <c r="E25" s="13"/>
      <c r="L25" s="14" t="s">
        <v>17</v>
      </c>
    </row>
    <row r="26" spans="1:5" ht="14.25">
      <c r="A26" s="13"/>
      <c r="B26" s="13"/>
      <c r="C26" s="13"/>
      <c r="D26" s="13"/>
      <c r="E26" s="13"/>
    </row>
    <row r="49" ht="12.75"/>
    <row r="50" ht="12.75"/>
    <row r="51" ht="12.75"/>
    <row r="52" ht="12.75"/>
  </sheetData>
  <sheetProtection selectLockedCells="1" selectUnlockedCells="1"/>
  <mergeCells count="28">
    <mergeCell ref="N15:N16"/>
    <mergeCell ref="O15:O16"/>
    <mergeCell ref="A15:A16"/>
    <mergeCell ref="B15:B16"/>
    <mergeCell ref="C15:C16"/>
    <mergeCell ref="D15:F15"/>
    <mergeCell ref="G15:G16"/>
    <mergeCell ref="H15:H16"/>
    <mergeCell ref="F17:F18"/>
    <mergeCell ref="E17:E18"/>
    <mergeCell ref="B1:M1"/>
    <mergeCell ref="N1:O4"/>
    <mergeCell ref="B2:M2"/>
    <mergeCell ref="B3:M3"/>
    <mergeCell ref="B4:M4"/>
    <mergeCell ref="I15:K15"/>
    <mergeCell ref="L15:L16"/>
    <mergeCell ref="M15:M16"/>
    <mergeCell ref="D17:D18"/>
    <mergeCell ref="C17:C18"/>
    <mergeCell ref="A17:A18"/>
    <mergeCell ref="B17:B18"/>
    <mergeCell ref="O17:O18"/>
    <mergeCell ref="K17:K18"/>
    <mergeCell ref="J17:J18"/>
    <mergeCell ref="I17:I18"/>
    <mergeCell ref="H17:H18"/>
    <mergeCell ref="G17:G18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0"/>
  <sheetViews>
    <sheetView zoomScalePageLayoutView="0" workbookViewId="0" topLeftCell="A4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1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8.8515625" style="4" customWidth="1"/>
    <col min="14" max="14" width="16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4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4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58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59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62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63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3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3" t="s">
        <v>2</v>
      </c>
    </row>
    <row r="16" spans="1:15" s="1" customFormat="1" ht="51.75" customHeight="1">
      <c r="A16" s="163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7" t="s">
        <v>225</v>
      </c>
      <c r="K16" s="57" t="s">
        <v>226</v>
      </c>
      <c r="L16" s="163"/>
      <c r="M16" s="163"/>
      <c r="N16" s="163"/>
      <c r="O16" s="163"/>
    </row>
    <row r="17" spans="1:15" s="19" customFormat="1" ht="67.5" customHeight="1">
      <c r="A17" s="218" t="str">
        <f>'[2]POAI 2013'!$F$55</f>
        <v>2013_63212048</v>
      </c>
      <c r="B17" s="214" t="s">
        <v>64</v>
      </c>
      <c r="C17" s="190" t="s">
        <v>157</v>
      </c>
      <c r="D17" s="190" t="s">
        <v>95</v>
      </c>
      <c r="E17" s="190">
        <v>1</v>
      </c>
      <c r="F17" s="190" t="s">
        <v>96</v>
      </c>
      <c r="G17" s="190" t="s">
        <v>158</v>
      </c>
      <c r="H17" s="190" t="s">
        <v>286</v>
      </c>
      <c r="I17" s="190" t="s">
        <v>104</v>
      </c>
      <c r="J17" s="191">
        <v>1</v>
      </c>
      <c r="K17" s="191">
        <v>1</v>
      </c>
      <c r="L17" s="211" t="s">
        <v>163</v>
      </c>
      <c r="M17" s="215" t="s">
        <v>265</v>
      </c>
      <c r="N17" s="211">
        <v>9730000</v>
      </c>
      <c r="O17" s="190" t="s">
        <v>162</v>
      </c>
    </row>
    <row r="18" spans="1:15" s="19" customFormat="1" ht="44.25" customHeight="1">
      <c r="A18" s="218"/>
      <c r="B18" s="214"/>
      <c r="C18" s="190"/>
      <c r="D18" s="190"/>
      <c r="E18" s="190"/>
      <c r="F18" s="190"/>
      <c r="G18" s="190"/>
      <c r="H18" s="190"/>
      <c r="I18" s="190"/>
      <c r="J18" s="191"/>
      <c r="K18" s="191"/>
      <c r="L18" s="212"/>
      <c r="M18" s="216"/>
      <c r="N18" s="212"/>
      <c r="O18" s="190"/>
    </row>
    <row r="19" spans="1:15" s="19" customFormat="1" ht="12.75">
      <c r="A19" s="218"/>
      <c r="B19" s="214"/>
      <c r="C19" s="190"/>
      <c r="D19" s="190"/>
      <c r="E19" s="190"/>
      <c r="F19" s="190"/>
      <c r="G19" s="190"/>
      <c r="H19" s="190"/>
      <c r="I19" s="190"/>
      <c r="J19" s="191"/>
      <c r="K19" s="191"/>
      <c r="L19" s="212"/>
      <c r="M19" s="216"/>
      <c r="N19" s="212"/>
      <c r="O19" s="190"/>
    </row>
    <row r="20" spans="1:15" s="19" customFormat="1" ht="12.75">
      <c r="A20" s="218"/>
      <c r="B20" s="214"/>
      <c r="C20" s="190"/>
      <c r="D20" s="190"/>
      <c r="E20" s="190"/>
      <c r="F20" s="190"/>
      <c r="G20" s="190"/>
      <c r="H20" s="190"/>
      <c r="I20" s="190"/>
      <c r="J20" s="191"/>
      <c r="K20" s="191"/>
      <c r="L20" s="212"/>
      <c r="M20" s="216"/>
      <c r="N20" s="212"/>
      <c r="O20" s="190"/>
    </row>
    <row r="21" spans="1:15" s="19" customFormat="1" ht="12.75">
      <c r="A21" s="218"/>
      <c r="B21" s="214"/>
      <c r="C21" s="190"/>
      <c r="D21" s="190"/>
      <c r="E21" s="190"/>
      <c r="F21" s="190"/>
      <c r="G21" s="190"/>
      <c r="H21" s="190"/>
      <c r="I21" s="190"/>
      <c r="J21" s="191"/>
      <c r="K21" s="191"/>
      <c r="L21" s="213"/>
      <c r="M21" s="217"/>
      <c r="N21" s="213"/>
      <c r="O21" s="190"/>
    </row>
    <row r="22" spans="1:15" ht="74.25" customHeight="1">
      <c r="A22" s="63" t="str">
        <f>'[2]POAI 2013'!$F$56</f>
        <v>2013_63212049</v>
      </c>
      <c r="B22" s="74" t="s">
        <v>65</v>
      </c>
      <c r="C22" s="29" t="s">
        <v>156</v>
      </c>
      <c r="D22" s="29" t="s">
        <v>159</v>
      </c>
      <c r="E22" s="105">
        <v>1</v>
      </c>
      <c r="F22" s="29" t="s">
        <v>160</v>
      </c>
      <c r="G22" s="29" t="s">
        <v>161</v>
      </c>
      <c r="H22" s="29" t="s">
        <v>286</v>
      </c>
      <c r="I22" s="29" t="s">
        <v>105</v>
      </c>
      <c r="J22" s="105">
        <v>0.25</v>
      </c>
      <c r="K22" s="105">
        <v>0.5</v>
      </c>
      <c r="L22" s="120" t="s">
        <v>267</v>
      </c>
      <c r="M22" s="121" t="s">
        <v>268</v>
      </c>
      <c r="N22" s="122">
        <v>6520077</v>
      </c>
      <c r="O22" s="190"/>
    </row>
    <row r="23" ht="12.75"/>
    <row r="24" ht="12.75"/>
    <row r="25" spans="1:12" ht="15">
      <c r="A25" s="14" t="s">
        <v>15</v>
      </c>
      <c r="C25" s="13"/>
      <c r="D25" s="13"/>
      <c r="E25" s="13"/>
      <c r="L25" s="14" t="s">
        <v>16</v>
      </c>
    </row>
    <row r="26" spans="1:12" ht="14.25">
      <c r="A26" s="13"/>
      <c r="C26" s="13"/>
      <c r="D26" s="13"/>
      <c r="E26" s="13"/>
      <c r="L26" s="13"/>
    </row>
    <row r="27" spans="1:12" ht="14.25">
      <c r="A27" s="13"/>
      <c r="C27" s="13"/>
      <c r="D27" s="13"/>
      <c r="E27" s="13"/>
      <c r="L27" s="13"/>
    </row>
    <row r="28" spans="1:12" ht="14.25">
      <c r="A28" s="13" t="s">
        <v>14</v>
      </c>
      <c r="C28" s="13"/>
      <c r="D28" s="13"/>
      <c r="E28" s="13"/>
      <c r="L28" s="13" t="s">
        <v>14</v>
      </c>
    </row>
    <row r="29" spans="1:12" ht="15">
      <c r="A29" s="14" t="s">
        <v>26</v>
      </c>
      <c r="C29" s="13"/>
      <c r="D29" s="13"/>
      <c r="E29" s="13"/>
      <c r="L29" s="14" t="s">
        <v>17</v>
      </c>
    </row>
    <row r="30" spans="1:5" ht="14.25">
      <c r="A30" s="13"/>
      <c r="B30" s="13"/>
      <c r="C30" s="13"/>
      <c r="D30" s="13"/>
      <c r="E30" s="13"/>
    </row>
    <row r="45" ht="12.75"/>
    <row r="46" ht="12.75"/>
    <row r="47" ht="12.75"/>
    <row r="48" ht="12.75"/>
  </sheetData>
  <sheetProtection selectLockedCells="1" selectUnlockedCells="1"/>
  <mergeCells count="31">
    <mergeCell ref="O17:O22"/>
    <mergeCell ref="A17:A21"/>
    <mergeCell ref="N15:N16"/>
    <mergeCell ref="O15:O16"/>
    <mergeCell ref="D15:F15"/>
    <mergeCell ref="G15:G16"/>
    <mergeCell ref="H15:H16"/>
    <mergeCell ref="I15:K15"/>
    <mergeCell ref="L15:L16"/>
    <mergeCell ref="M15:M16"/>
    <mergeCell ref="N1:O4"/>
    <mergeCell ref="B2:M2"/>
    <mergeCell ref="B3:M3"/>
    <mergeCell ref="B4:M4"/>
    <mergeCell ref="A15:A16"/>
    <mergeCell ref="B15:B16"/>
    <mergeCell ref="C15:C16"/>
    <mergeCell ref="B17:B21"/>
    <mergeCell ref="C17:C21"/>
    <mergeCell ref="D17:D21"/>
    <mergeCell ref="E17:E21"/>
    <mergeCell ref="F17:F21"/>
    <mergeCell ref="B1:M1"/>
    <mergeCell ref="L17:L21"/>
    <mergeCell ref="M17:M21"/>
    <mergeCell ref="N17:N21"/>
    <mergeCell ref="K17:K21"/>
    <mergeCell ref="G17:G21"/>
    <mergeCell ref="H17:H21"/>
    <mergeCell ref="I17:I21"/>
    <mergeCell ref="J17:J21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1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1.28125" style="4" customWidth="1"/>
    <col min="6" max="6" width="11.140625" style="4" customWidth="1"/>
    <col min="7" max="7" width="19.00390625" style="4" customWidth="1"/>
    <col min="8" max="8" width="14.28125" style="4" customWidth="1"/>
    <col min="9" max="9" width="14.42187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9.00390625" style="4" customWidth="1"/>
    <col min="14" max="14" width="17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4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4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68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69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70" t="s">
        <v>3</v>
      </c>
      <c r="E16" s="70" t="s">
        <v>10</v>
      </c>
      <c r="F16" s="70" t="s">
        <v>11</v>
      </c>
      <c r="G16" s="163"/>
      <c r="H16" s="163"/>
      <c r="I16" s="70" t="s">
        <v>3</v>
      </c>
      <c r="J16" s="71" t="s">
        <v>225</v>
      </c>
      <c r="K16" s="71" t="s">
        <v>226</v>
      </c>
      <c r="L16" s="163"/>
      <c r="M16" s="163"/>
      <c r="N16" s="163"/>
      <c r="O16" s="165"/>
    </row>
    <row r="17" spans="1:15" ht="34.5" customHeight="1">
      <c r="A17" s="221" t="str">
        <f>'[2]POAI 2013'!$F$57</f>
        <v>2013_63212050</v>
      </c>
      <c r="B17" s="222" t="s">
        <v>70</v>
      </c>
      <c r="C17" s="178" t="s">
        <v>165</v>
      </c>
      <c r="D17" s="133" t="s">
        <v>100</v>
      </c>
      <c r="E17" s="219">
        <v>12</v>
      </c>
      <c r="F17" s="219">
        <v>12</v>
      </c>
      <c r="G17" s="178" t="s">
        <v>174</v>
      </c>
      <c r="H17" s="178" t="s">
        <v>287</v>
      </c>
      <c r="I17" s="178" t="s">
        <v>175</v>
      </c>
      <c r="J17" s="219">
        <v>0</v>
      </c>
      <c r="K17" s="223">
        <v>1</v>
      </c>
      <c r="L17" s="169" t="s">
        <v>168</v>
      </c>
      <c r="M17" s="172" t="s">
        <v>179</v>
      </c>
      <c r="N17" s="148">
        <v>2000000</v>
      </c>
      <c r="O17" s="226" t="s">
        <v>97</v>
      </c>
    </row>
    <row r="18" spans="1:15" ht="32.25" customHeight="1">
      <c r="A18" s="221"/>
      <c r="B18" s="222"/>
      <c r="C18" s="178"/>
      <c r="D18" s="134"/>
      <c r="E18" s="219"/>
      <c r="F18" s="219"/>
      <c r="G18" s="178"/>
      <c r="H18" s="178"/>
      <c r="I18" s="178"/>
      <c r="J18" s="219"/>
      <c r="K18" s="219"/>
      <c r="L18" s="170"/>
      <c r="M18" s="174"/>
      <c r="N18" s="150"/>
      <c r="O18" s="227"/>
    </row>
    <row r="19" spans="1:15" ht="33.75" customHeight="1">
      <c r="A19" s="221"/>
      <c r="B19" s="222"/>
      <c r="C19" s="178"/>
      <c r="D19" s="134"/>
      <c r="E19" s="219"/>
      <c r="F19" s="219"/>
      <c r="G19" s="178"/>
      <c r="H19" s="178"/>
      <c r="I19" s="178"/>
      <c r="J19" s="219"/>
      <c r="K19" s="219"/>
      <c r="L19" s="171"/>
      <c r="M19" s="173"/>
      <c r="N19" s="149"/>
      <c r="O19" s="227"/>
    </row>
    <row r="20" spans="1:15" ht="61.5" customHeight="1">
      <c r="A20" s="221" t="str">
        <f>'[2]POAI 2013'!$F$58</f>
        <v>2013_63212051</v>
      </c>
      <c r="B20" s="222" t="s">
        <v>71</v>
      </c>
      <c r="C20" s="178" t="s">
        <v>166</v>
      </c>
      <c r="D20" s="134"/>
      <c r="E20" s="219"/>
      <c r="F20" s="219"/>
      <c r="G20" s="178" t="s">
        <v>170</v>
      </c>
      <c r="H20" s="178" t="s">
        <v>287</v>
      </c>
      <c r="I20" s="178" t="s">
        <v>176</v>
      </c>
      <c r="J20" s="178">
        <v>0</v>
      </c>
      <c r="K20" s="225">
        <v>1</v>
      </c>
      <c r="L20" s="104" t="s">
        <v>269</v>
      </c>
      <c r="M20" s="29" t="s">
        <v>270</v>
      </c>
      <c r="N20" s="123">
        <v>2620318</v>
      </c>
      <c r="O20" s="227"/>
    </row>
    <row r="21" spans="1:15" ht="65.25" customHeight="1">
      <c r="A21" s="221"/>
      <c r="B21" s="222"/>
      <c r="C21" s="178"/>
      <c r="D21" s="134"/>
      <c r="E21" s="219"/>
      <c r="F21" s="219"/>
      <c r="G21" s="178"/>
      <c r="H21" s="178"/>
      <c r="I21" s="178"/>
      <c r="J21" s="178"/>
      <c r="K21" s="178"/>
      <c r="L21" s="104" t="s">
        <v>271</v>
      </c>
      <c r="M21" s="29" t="s">
        <v>180</v>
      </c>
      <c r="N21" s="123">
        <v>32379682</v>
      </c>
      <c r="O21" s="227"/>
    </row>
    <row r="22" spans="1:15" ht="63.75">
      <c r="A22" s="64" t="str">
        <f>'[2]POAI 2013'!$F$59</f>
        <v>2013_63212052</v>
      </c>
      <c r="B22" s="72" t="s">
        <v>72</v>
      </c>
      <c r="C22" s="82" t="s">
        <v>167</v>
      </c>
      <c r="D22" s="134"/>
      <c r="E22" s="219"/>
      <c r="F22" s="219"/>
      <c r="G22" s="82" t="s">
        <v>171</v>
      </c>
      <c r="H22" s="133" t="s">
        <v>287</v>
      </c>
      <c r="I22" s="82" t="s">
        <v>177</v>
      </c>
      <c r="J22" s="84">
        <v>1</v>
      </c>
      <c r="K22" s="84">
        <v>1</v>
      </c>
      <c r="L22" s="104" t="s">
        <v>272</v>
      </c>
      <c r="M22" s="29" t="s">
        <v>270</v>
      </c>
      <c r="N22" s="123">
        <v>800000</v>
      </c>
      <c r="O22" s="227"/>
    </row>
    <row r="23" spans="1:15" ht="64.5" thickBot="1">
      <c r="A23" s="65" t="str">
        <f>'[2]POAI 2013'!$F$60</f>
        <v>2013_63212053</v>
      </c>
      <c r="B23" s="75" t="s">
        <v>164</v>
      </c>
      <c r="C23" s="99" t="s">
        <v>173</v>
      </c>
      <c r="D23" s="224"/>
      <c r="E23" s="220"/>
      <c r="F23" s="220"/>
      <c r="G23" s="95" t="s">
        <v>172</v>
      </c>
      <c r="H23" s="224"/>
      <c r="I23" s="95" t="s">
        <v>178</v>
      </c>
      <c r="J23" s="100">
        <v>1</v>
      </c>
      <c r="K23" s="100">
        <v>1</v>
      </c>
      <c r="L23" s="117" t="s">
        <v>169</v>
      </c>
      <c r="M23" s="55" t="s">
        <v>180</v>
      </c>
      <c r="N23" s="124">
        <v>36000000</v>
      </c>
      <c r="O23" s="228"/>
    </row>
    <row r="24" spans="2:8" ht="12.75">
      <c r="B24" s="21"/>
      <c r="H24" s="98"/>
    </row>
    <row r="25" ht="12.75">
      <c r="B25" s="21"/>
    </row>
    <row r="26" spans="1:12" ht="15">
      <c r="A26" s="14" t="s">
        <v>15</v>
      </c>
      <c r="C26" s="13"/>
      <c r="D26" s="13"/>
      <c r="E26" s="13"/>
      <c r="L26" s="14" t="s">
        <v>16</v>
      </c>
    </row>
    <row r="27" spans="1:12" ht="14.25">
      <c r="A27" s="13"/>
      <c r="C27" s="13"/>
      <c r="D27" s="13"/>
      <c r="E27" s="13"/>
      <c r="L27" s="13"/>
    </row>
    <row r="28" spans="1:12" ht="14.25">
      <c r="A28" s="13"/>
      <c r="C28" s="13"/>
      <c r="D28" s="13"/>
      <c r="E28" s="13"/>
      <c r="L28" s="13"/>
    </row>
    <row r="29" spans="1:12" ht="14.25">
      <c r="A29" s="13" t="s">
        <v>14</v>
      </c>
      <c r="C29" s="13"/>
      <c r="D29" s="13"/>
      <c r="E29" s="13"/>
      <c r="L29" s="13" t="s">
        <v>14</v>
      </c>
    </row>
    <row r="30" spans="1:12" ht="15">
      <c r="A30" s="14" t="s">
        <v>26</v>
      </c>
      <c r="C30" s="13"/>
      <c r="D30" s="13"/>
      <c r="E30" s="13"/>
      <c r="L30" s="14" t="s">
        <v>17</v>
      </c>
    </row>
    <row r="31" spans="1:5" ht="14.25">
      <c r="A31" s="13"/>
      <c r="B31" s="13"/>
      <c r="C31" s="13"/>
      <c r="D31" s="13"/>
      <c r="E31" s="13"/>
    </row>
    <row r="42" ht="12.75"/>
    <row r="43" ht="12.75"/>
    <row r="44" ht="12.75"/>
    <row r="45" ht="12.75"/>
  </sheetData>
  <sheetProtection selectLockedCells="1" selectUnlockedCells="1"/>
  <mergeCells count="40">
    <mergeCell ref="H22:H23"/>
    <mergeCell ref="O15:O16"/>
    <mergeCell ref="J17:J19"/>
    <mergeCell ref="G20:G21"/>
    <mergeCell ref="H20:H21"/>
    <mergeCell ref="I20:I21"/>
    <mergeCell ref="M15:M16"/>
    <mergeCell ref="N17:N19"/>
    <mergeCell ref="O17:O23"/>
    <mergeCell ref="I17:I19"/>
    <mergeCell ref="N1:O4"/>
    <mergeCell ref="B2:M2"/>
    <mergeCell ref="B3:M3"/>
    <mergeCell ref="B4:M4"/>
    <mergeCell ref="B1:M1"/>
    <mergeCell ref="I15:K15"/>
    <mergeCell ref="L15:L16"/>
    <mergeCell ref="G15:G16"/>
    <mergeCell ref="H15:H16"/>
    <mergeCell ref="N15:N16"/>
    <mergeCell ref="B17:B19"/>
    <mergeCell ref="M17:M19"/>
    <mergeCell ref="C17:C19"/>
    <mergeCell ref="K17:K19"/>
    <mergeCell ref="D17:D23"/>
    <mergeCell ref="A17:A19"/>
    <mergeCell ref="H17:H19"/>
    <mergeCell ref="L17:L19"/>
    <mergeCell ref="K20:K21"/>
    <mergeCell ref="G17:G19"/>
    <mergeCell ref="J20:J21"/>
    <mergeCell ref="A15:A16"/>
    <mergeCell ref="B15:B16"/>
    <mergeCell ref="C15:C16"/>
    <mergeCell ref="D15:F15"/>
    <mergeCell ref="E17:E23"/>
    <mergeCell ref="F17:F23"/>
    <mergeCell ref="A20:A21"/>
    <mergeCell ref="B20:B21"/>
    <mergeCell ref="C20:C21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0"/>
  <sheetViews>
    <sheetView zoomScalePageLayoutView="0" workbookViewId="0" topLeftCell="A16">
      <selection activeCell="E17" sqref="E17:E29"/>
    </sheetView>
  </sheetViews>
  <sheetFormatPr defaultColWidth="11.421875" defaultRowHeight="12.75"/>
  <cols>
    <col min="1" max="1" width="20.57421875" style="4" customWidth="1"/>
    <col min="2" max="2" width="31.8515625" style="4" customWidth="1"/>
    <col min="3" max="3" width="28.28125" style="4" customWidth="1"/>
    <col min="4" max="4" width="22.1406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29.28125" style="4" customWidth="1"/>
    <col min="14" max="14" width="16.7109375" style="4" customWidth="1"/>
    <col min="15" max="15" width="24.28125" style="4" customWidth="1"/>
    <col min="16" max="16384" width="11.421875" style="4" customWidth="1"/>
  </cols>
  <sheetData>
    <row r="1" spans="1:15" ht="22.5" customHeight="1" thickBot="1">
      <c r="A1" s="5"/>
      <c r="B1" s="154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4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73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33" customHeight="1">
      <c r="A11" s="17" t="s">
        <v>21</v>
      </c>
      <c r="B11" s="37"/>
      <c r="C11" s="240" t="s">
        <v>74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ht="51" customHeight="1">
      <c r="A17" s="231" t="str">
        <f>'[2]POAI 2013'!$F$61</f>
        <v>2013_63212054</v>
      </c>
      <c r="B17" s="79" t="s">
        <v>291</v>
      </c>
      <c r="C17" s="133" t="s">
        <v>186</v>
      </c>
      <c r="D17" s="178" t="s">
        <v>184</v>
      </c>
      <c r="E17" s="229">
        <v>0.25</v>
      </c>
      <c r="F17" s="229">
        <v>0.25</v>
      </c>
      <c r="G17" s="133" t="s">
        <v>185</v>
      </c>
      <c r="H17" s="172" t="s">
        <v>286</v>
      </c>
      <c r="I17" s="133" t="s">
        <v>187</v>
      </c>
      <c r="J17" s="133">
        <v>0</v>
      </c>
      <c r="K17" s="229">
        <v>1</v>
      </c>
      <c r="L17" s="29" t="s">
        <v>274</v>
      </c>
      <c r="M17" s="29" t="s">
        <v>180</v>
      </c>
      <c r="N17" s="119">
        <v>1150000</v>
      </c>
      <c r="O17" s="202" t="s">
        <v>97</v>
      </c>
    </row>
    <row r="18" spans="1:15" ht="51.75" customHeight="1">
      <c r="A18" s="232"/>
      <c r="B18" s="82" t="s">
        <v>325</v>
      </c>
      <c r="C18" s="135"/>
      <c r="D18" s="178"/>
      <c r="E18" s="134"/>
      <c r="F18" s="235"/>
      <c r="G18" s="135"/>
      <c r="H18" s="173"/>
      <c r="I18" s="135"/>
      <c r="J18" s="135"/>
      <c r="K18" s="230"/>
      <c r="L18" s="29" t="s">
        <v>275</v>
      </c>
      <c r="M18" s="29" t="s">
        <v>180</v>
      </c>
      <c r="N18" s="119">
        <v>1150000</v>
      </c>
      <c r="O18" s="203"/>
    </row>
    <row r="19" spans="1:15" ht="51">
      <c r="A19" s="61" t="str">
        <f>'[2]POAI 2013'!$F$62</f>
        <v>2013_63212055</v>
      </c>
      <c r="B19" s="59" t="s">
        <v>75</v>
      </c>
      <c r="C19" s="82" t="s">
        <v>188</v>
      </c>
      <c r="D19" s="178"/>
      <c r="E19" s="134"/>
      <c r="F19" s="134"/>
      <c r="G19" s="29" t="s">
        <v>189</v>
      </c>
      <c r="H19" s="29" t="s">
        <v>286</v>
      </c>
      <c r="I19" s="82" t="s">
        <v>190</v>
      </c>
      <c r="J19" s="82">
        <v>1</v>
      </c>
      <c r="K19" s="82">
        <v>1</v>
      </c>
      <c r="L19" s="29" t="s">
        <v>273</v>
      </c>
      <c r="M19" s="29" t="s">
        <v>180</v>
      </c>
      <c r="N19" s="119">
        <v>500000</v>
      </c>
      <c r="O19" s="203"/>
    </row>
    <row r="20" spans="1:15" ht="76.5">
      <c r="A20" s="101" t="str">
        <f>+'[1]POAI 2013'!$F$63</f>
        <v>2013_63212056</v>
      </c>
      <c r="B20" s="82" t="s">
        <v>232</v>
      </c>
      <c r="C20" s="82" t="s">
        <v>326</v>
      </c>
      <c r="D20" s="178"/>
      <c r="E20" s="134"/>
      <c r="F20" s="134"/>
      <c r="G20" s="29" t="s">
        <v>328</v>
      </c>
      <c r="H20" s="29" t="s">
        <v>286</v>
      </c>
      <c r="I20" s="82" t="s">
        <v>190</v>
      </c>
      <c r="J20" s="29">
        <v>0</v>
      </c>
      <c r="K20" s="29">
        <v>1</v>
      </c>
      <c r="L20" s="29">
        <v>242423</v>
      </c>
      <c r="M20" s="119" t="s">
        <v>288</v>
      </c>
      <c r="N20" s="125" t="s">
        <v>289</v>
      </c>
      <c r="O20" s="203"/>
    </row>
    <row r="21" spans="1:15" ht="63.75">
      <c r="A21" s="101" t="str">
        <f>+'[1]POAI 2013'!$F$64</f>
        <v>2013_63212057</v>
      </c>
      <c r="B21" s="82" t="s">
        <v>233</v>
      </c>
      <c r="C21" s="88" t="s">
        <v>329</v>
      </c>
      <c r="D21" s="178"/>
      <c r="E21" s="134"/>
      <c r="F21" s="134"/>
      <c r="G21" s="29" t="s">
        <v>327</v>
      </c>
      <c r="H21" s="29" t="s">
        <v>286</v>
      </c>
      <c r="I21" s="82" t="s">
        <v>330</v>
      </c>
      <c r="J21" s="82">
        <v>0</v>
      </c>
      <c r="K21" s="82">
        <v>1</v>
      </c>
      <c r="L21" s="29" t="s">
        <v>276</v>
      </c>
      <c r="M21" s="29" t="s">
        <v>180</v>
      </c>
      <c r="N21" s="119">
        <v>500000</v>
      </c>
      <c r="O21" s="203"/>
    </row>
    <row r="22" spans="1:15" ht="90" customHeight="1">
      <c r="A22" s="61" t="str">
        <f>'[2]POAI 2013'!$F$65</f>
        <v>2013_63212058</v>
      </c>
      <c r="B22" s="59" t="s">
        <v>78</v>
      </c>
      <c r="C22" s="82" t="s">
        <v>194</v>
      </c>
      <c r="D22" s="178"/>
      <c r="E22" s="134"/>
      <c r="F22" s="134"/>
      <c r="G22" s="29" t="s">
        <v>195</v>
      </c>
      <c r="H22" s="29" t="s">
        <v>286</v>
      </c>
      <c r="I22" s="82" t="s">
        <v>190</v>
      </c>
      <c r="J22" s="82">
        <v>0</v>
      </c>
      <c r="K22" s="82">
        <v>1</v>
      </c>
      <c r="L22" s="29" t="s">
        <v>277</v>
      </c>
      <c r="M22" s="29" t="s">
        <v>180</v>
      </c>
      <c r="N22" s="119">
        <v>12700000</v>
      </c>
      <c r="O22" s="203"/>
    </row>
    <row r="23" spans="1:15" ht="12.75">
      <c r="A23" s="237" t="str">
        <f>'[2]POAI 2013'!$F$66</f>
        <v>2013_63212059</v>
      </c>
      <c r="B23" s="222" t="s">
        <v>76</v>
      </c>
      <c r="C23" s="172" t="s">
        <v>196</v>
      </c>
      <c r="D23" s="178"/>
      <c r="E23" s="134"/>
      <c r="F23" s="134"/>
      <c r="G23" s="172" t="s">
        <v>197</v>
      </c>
      <c r="H23" s="172" t="s">
        <v>286</v>
      </c>
      <c r="I23" s="172" t="s">
        <v>198</v>
      </c>
      <c r="J23" s="172">
        <v>0</v>
      </c>
      <c r="K23" s="172">
        <v>1</v>
      </c>
      <c r="L23" s="172" t="s">
        <v>182</v>
      </c>
      <c r="M23" s="172" t="s">
        <v>148</v>
      </c>
      <c r="N23" s="181">
        <v>2500000</v>
      </c>
      <c r="O23" s="203"/>
    </row>
    <row r="24" spans="1:15" ht="38.25" customHeight="1">
      <c r="A24" s="237"/>
      <c r="B24" s="222"/>
      <c r="C24" s="173"/>
      <c r="D24" s="178"/>
      <c r="E24" s="134"/>
      <c r="F24" s="134"/>
      <c r="G24" s="173"/>
      <c r="H24" s="173"/>
      <c r="I24" s="173"/>
      <c r="J24" s="173"/>
      <c r="K24" s="173"/>
      <c r="L24" s="173"/>
      <c r="M24" s="173"/>
      <c r="N24" s="182"/>
      <c r="O24" s="203"/>
    </row>
    <row r="25" spans="1:15" ht="12.75">
      <c r="A25" s="237" t="str">
        <f>'[2]POAI 2013'!$F$67</f>
        <v>2013_63212060</v>
      </c>
      <c r="B25" s="222" t="s">
        <v>77</v>
      </c>
      <c r="C25" s="133" t="s">
        <v>191</v>
      </c>
      <c r="D25" s="178"/>
      <c r="E25" s="134"/>
      <c r="F25" s="134"/>
      <c r="G25" s="133" t="s">
        <v>192</v>
      </c>
      <c r="H25" s="133" t="s">
        <v>286</v>
      </c>
      <c r="I25" s="133" t="s">
        <v>193</v>
      </c>
      <c r="J25" s="133">
        <v>0</v>
      </c>
      <c r="K25" s="229">
        <v>1</v>
      </c>
      <c r="L25" s="172" t="s">
        <v>183</v>
      </c>
      <c r="M25" s="172" t="s">
        <v>199</v>
      </c>
      <c r="N25" s="181">
        <v>52000000</v>
      </c>
      <c r="O25" s="203"/>
    </row>
    <row r="26" spans="1:15" ht="12.75">
      <c r="A26" s="237"/>
      <c r="B26" s="222"/>
      <c r="C26" s="134"/>
      <c r="D26" s="178"/>
      <c r="E26" s="134"/>
      <c r="F26" s="134"/>
      <c r="G26" s="134"/>
      <c r="H26" s="134"/>
      <c r="I26" s="134"/>
      <c r="J26" s="134"/>
      <c r="K26" s="134"/>
      <c r="L26" s="174"/>
      <c r="M26" s="174"/>
      <c r="N26" s="233"/>
      <c r="O26" s="203"/>
    </row>
    <row r="27" spans="1:15" ht="12.75">
      <c r="A27" s="237"/>
      <c r="B27" s="222"/>
      <c r="C27" s="134"/>
      <c r="D27" s="178"/>
      <c r="E27" s="134"/>
      <c r="F27" s="134"/>
      <c r="G27" s="134"/>
      <c r="H27" s="134"/>
      <c r="I27" s="134"/>
      <c r="J27" s="134"/>
      <c r="K27" s="134"/>
      <c r="L27" s="174"/>
      <c r="M27" s="174"/>
      <c r="N27" s="233"/>
      <c r="O27" s="203"/>
    </row>
    <row r="28" spans="1:15" ht="21" customHeight="1">
      <c r="A28" s="237"/>
      <c r="B28" s="222"/>
      <c r="C28" s="134"/>
      <c r="D28" s="178"/>
      <c r="E28" s="134"/>
      <c r="F28" s="134"/>
      <c r="G28" s="134"/>
      <c r="H28" s="134"/>
      <c r="I28" s="134"/>
      <c r="J28" s="134"/>
      <c r="K28" s="134"/>
      <c r="L28" s="174"/>
      <c r="M28" s="174"/>
      <c r="N28" s="233"/>
      <c r="O28" s="203"/>
    </row>
    <row r="29" spans="1:15" ht="30.75" customHeight="1" thickBot="1">
      <c r="A29" s="238"/>
      <c r="B29" s="236"/>
      <c r="C29" s="224"/>
      <c r="D29" s="239"/>
      <c r="E29" s="224"/>
      <c r="F29" s="224"/>
      <c r="G29" s="224"/>
      <c r="H29" s="224"/>
      <c r="I29" s="224"/>
      <c r="J29" s="224"/>
      <c r="K29" s="224"/>
      <c r="L29" s="199"/>
      <c r="M29" s="199"/>
      <c r="N29" s="234"/>
      <c r="O29" s="204"/>
    </row>
    <row r="30" spans="1:15" ht="12.75">
      <c r="A30" s="34"/>
      <c r="B30" s="35"/>
      <c r="C30" s="21"/>
      <c r="D30" s="36"/>
      <c r="E30" s="37"/>
      <c r="F30" s="36"/>
      <c r="G30" s="38"/>
      <c r="H30" s="39"/>
      <c r="I30" s="37"/>
      <c r="J30" s="37"/>
      <c r="K30" s="37"/>
      <c r="L30" s="40"/>
      <c r="M30" s="41"/>
      <c r="N30" s="42"/>
      <c r="O30" s="20"/>
    </row>
    <row r="31" spans="1:15" ht="12.75">
      <c r="A31" s="34"/>
      <c r="B31" s="35"/>
      <c r="C31" s="21"/>
      <c r="D31" s="36"/>
      <c r="E31" s="37"/>
      <c r="F31" s="36"/>
      <c r="G31" s="38"/>
      <c r="H31" s="39"/>
      <c r="I31" s="37"/>
      <c r="J31" s="37"/>
      <c r="K31" s="37"/>
      <c r="L31" s="40"/>
      <c r="M31" s="41"/>
      <c r="N31" s="42"/>
      <c r="O31" s="20"/>
    </row>
    <row r="32" spans="1:15" ht="12.75">
      <c r="A32" s="34"/>
      <c r="B32" s="35"/>
      <c r="C32" s="21"/>
      <c r="D32" s="36"/>
      <c r="E32" s="37"/>
      <c r="F32" s="36"/>
      <c r="G32" s="38"/>
      <c r="H32" s="39"/>
      <c r="I32" s="37"/>
      <c r="J32" s="37"/>
      <c r="K32" s="37"/>
      <c r="L32" s="40"/>
      <c r="M32" s="41"/>
      <c r="N32" s="42"/>
      <c r="O32" s="20"/>
    </row>
    <row r="33" spans="1:15" ht="12.75">
      <c r="A33" s="34"/>
      <c r="B33" s="35"/>
      <c r="C33" s="21"/>
      <c r="D33" s="36"/>
      <c r="E33" s="37"/>
      <c r="F33" s="36"/>
      <c r="G33" s="38"/>
      <c r="H33" s="39"/>
      <c r="I33" s="37"/>
      <c r="J33" s="37"/>
      <c r="K33" s="37"/>
      <c r="L33" s="40"/>
      <c r="M33" s="41"/>
      <c r="N33" s="42"/>
      <c r="O33" s="20"/>
    </row>
    <row r="34" ht="12.75"/>
    <row r="35" spans="1:12" ht="15">
      <c r="A35" s="14" t="s">
        <v>15</v>
      </c>
      <c r="C35" s="13"/>
      <c r="D35" s="13"/>
      <c r="E35" s="13"/>
      <c r="L35" s="14" t="s">
        <v>16</v>
      </c>
    </row>
    <row r="36" spans="1:12" ht="14.25">
      <c r="A36" s="13"/>
      <c r="C36" s="13"/>
      <c r="D36" s="13"/>
      <c r="E36" s="13"/>
      <c r="L36" s="13"/>
    </row>
    <row r="37" spans="1:12" ht="14.25">
      <c r="A37" s="13"/>
      <c r="C37" s="13"/>
      <c r="D37" s="13"/>
      <c r="E37" s="13"/>
      <c r="L37" s="13"/>
    </row>
    <row r="38" spans="1:12" ht="14.25">
      <c r="A38" s="13" t="s">
        <v>14</v>
      </c>
      <c r="C38" s="13"/>
      <c r="D38" s="13"/>
      <c r="E38" s="13"/>
      <c r="L38" s="13" t="s">
        <v>14</v>
      </c>
    </row>
    <row r="39" spans="1:12" ht="15">
      <c r="A39" s="14" t="s">
        <v>26</v>
      </c>
      <c r="C39" s="13"/>
      <c r="D39" s="13"/>
      <c r="E39" s="13"/>
      <c r="L39" s="14" t="s">
        <v>17</v>
      </c>
    </row>
    <row r="40" spans="1:5" ht="14.25">
      <c r="A40" s="13"/>
      <c r="B40" s="13"/>
      <c r="C40" s="13"/>
      <c r="D40" s="13"/>
      <c r="E40" s="13"/>
    </row>
  </sheetData>
  <sheetProtection selectLockedCells="1" selectUnlockedCells="1"/>
  <mergeCells count="50">
    <mergeCell ref="H25:H29"/>
    <mergeCell ref="J25:J29"/>
    <mergeCell ref="C11:M11"/>
    <mergeCell ref="A15:A16"/>
    <mergeCell ref="B15:B16"/>
    <mergeCell ref="C15:C16"/>
    <mergeCell ref="D15:F15"/>
    <mergeCell ref="G15:G16"/>
    <mergeCell ref="H15:H16"/>
    <mergeCell ref="G25:G29"/>
    <mergeCell ref="B1:M1"/>
    <mergeCell ref="N1:O4"/>
    <mergeCell ref="B2:M2"/>
    <mergeCell ref="B3:M3"/>
    <mergeCell ref="B4:M4"/>
    <mergeCell ref="I15:K15"/>
    <mergeCell ref="L15:L16"/>
    <mergeCell ref="M15:M16"/>
    <mergeCell ref="N15:N16"/>
    <mergeCell ref="O15:O16"/>
    <mergeCell ref="B25:B29"/>
    <mergeCell ref="A25:A29"/>
    <mergeCell ref="A23:A24"/>
    <mergeCell ref="B23:B24"/>
    <mergeCell ref="D17:D29"/>
    <mergeCell ref="C23:C24"/>
    <mergeCell ref="C25:C29"/>
    <mergeCell ref="C17:C18"/>
    <mergeCell ref="O17:O29"/>
    <mergeCell ref="K25:K29"/>
    <mergeCell ref="G23:G24"/>
    <mergeCell ref="E17:E29"/>
    <mergeCell ref="F17:F29"/>
    <mergeCell ref="I25:I29"/>
    <mergeCell ref="H23:H24"/>
    <mergeCell ref="I23:I24"/>
    <mergeCell ref="J23:J24"/>
    <mergeCell ref="K23:K24"/>
    <mergeCell ref="L23:L24"/>
    <mergeCell ref="M23:M24"/>
    <mergeCell ref="N23:N24"/>
    <mergeCell ref="L25:L29"/>
    <mergeCell ref="M25:M29"/>
    <mergeCell ref="N25:N29"/>
    <mergeCell ref="G17:G18"/>
    <mergeCell ref="H17:H18"/>
    <mergeCell ref="I17:I18"/>
    <mergeCell ref="J17:J18"/>
    <mergeCell ref="K17:K18"/>
    <mergeCell ref="A17:A18"/>
  </mergeCells>
  <printOptions/>
  <pageMargins left="1.18110236220472" right="0" top="0.22" bottom="0.35" header="0.17" footer="0.29"/>
  <pageSetup horizontalDpi="300" verticalDpi="300" orientation="landscape" paperSize="5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6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15.8515625" style="4" customWidth="1"/>
    <col min="5" max="5" width="14.7109375" style="4" customWidth="1"/>
    <col min="6" max="7" width="14.851562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3.8515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79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80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241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45" t="s">
        <v>3</v>
      </c>
      <c r="E16" s="45" t="s">
        <v>10</v>
      </c>
      <c r="F16" s="45" t="s">
        <v>11</v>
      </c>
      <c r="G16" s="163"/>
      <c r="H16" s="241"/>
      <c r="I16" s="45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114.75" customHeight="1" thickBot="1">
      <c r="A17" s="52" t="str">
        <f>'[2]POAI 2013'!$F$68</f>
        <v>2013_63212061</v>
      </c>
      <c r="B17" s="55" t="s">
        <v>81</v>
      </c>
      <c r="C17" s="55" t="s">
        <v>200</v>
      </c>
      <c r="D17" s="55" t="s">
        <v>201</v>
      </c>
      <c r="E17" s="102">
        <v>0.25</v>
      </c>
      <c r="F17" s="102">
        <v>0.25</v>
      </c>
      <c r="G17" s="103" t="s">
        <v>204</v>
      </c>
      <c r="H17" s="55" t="s">
        <v>101</v>
      </c>
      <c r="I17" s="55" t="s">
        <v>203</v>
      </c>
      <c r="J17" s="102">
        <v>0.25</v>
      </c>
      <c r="K17" s="102">
        <v>0.25</v>
      </c>
      <c r="L17" s="117" t="s">
        <v>202</v>
      </c>
      <c r="M17" s="55" t="s">
        <v>148</v>
      </c>
      <c r="N17" s="118">
        <v>500000</v>
      </c>
      <c r="O17" s="96" t="s">
        <v>97</v>
      </c>
    </row>
    <row r="18" ht="12.75"/>
    <row r="19" ht="12.75"/>
    <row r="20" ht="12.75"/>
    <row r="21" spans="1:12" ht="15">
      <c r="A21" s="14" t="s">
        <v>15</v>
      </c>
      <c r="C21" s="13"/>
      <c r="D21" s="13"/>
      <c r="E21" s="13"/>
      <c r="L21" s="14" t="s">
        <v>16</v>
      </c>
    </row>
    <row r="22" spans="1:12" ht="14.25">
      <c r="A22" s="13"/>
      <c r="C22" s="13"/>
      <c r="D22" s="13"/>
      <c r="E22" s="13"/>
      <c r="L22" s="13"/>
    </row>
    <row r="23" spans="1:12" ht="14.25">
      <c r="A23" s="13"/>
      <c r="C23" s="13"/>
      <c r="D23" s="13"/>
      <c r="E23" s="13"/>
      <c r="L23" s="13"/>
    </row>
    <row r="24" spans="1:12" ht="14.25">
      <c r="A24" s="13" t="s">
        <v>14</v>
      </c>
      <c r="C24" s="13"/>
      <c r="D24" s="13"/>
      <c r="E24" s="13"/>
      <c r="L24" s="13" t="s">
        <v>14</v>
      </c>
    </row>
    <row r="25" spans="1:12" ht="15">
      <c r="A25" s="14" t="s">
        <v>26</v>
      </c>
      <c r="C25" s="13"/>
      <c r="D25" s="13"/>
      <c r="E25" s="13"/>
      <c r="L25" s="14" t="s">
        <v>17</v>
      </c>
    </row>
    <row r="26" spans="1:5" ht="14.25">
      <c r="A26" s="13"/>
      <c r="B26" s="13"/>
      <c r="C26" s="13"/>
      <c r="D26" s="13"/>
      <c r="E26" s="13"/>
    </row>
    <row r="50" ht="12.75"/>
    <row r="51" ht="12.75"/>
    <row r="52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6.14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82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83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8"/>
      <c r="B16" s="164"/>
      <c r="C16" s="164"/>
      <c r="D16" s="76" t="s">
        <v>3</v>
      </c>
      <c r="E16" s="76" t="s">
        <v>10</v>
      </c>
      <c r="F16" s="76" t="s">
        <v>11</v>
      </c>
      <c r="G16" s="164"/>
      <c r="H16" s="164"/>
      <c r="I16" s="76" t="s">
        <v>3</v>
      </c>
      <c r="J16" s="76" t="s">
        <v>225</v>
      </c>
      <c r="K16" s="76" t="s">
        <v>226</v>
      </c>
      <c r="L16" s="164"/>
      <c r="M16" s="163"/>
      <c r="N16" s="163"/>
      <c r="O16" s="165"/>
    </row>
    <row r="17" spans="1:15" s="1" customFormat="1" ht="51.75" customHeight="1">
      <c r="A17" s="126" t="str">
        <f>+'[1]POAI 2013'!$F$69</f>
        <v>2013_63212062</v>
      </c>
      <c r="B17" s="29" t="s">
        <v>234</v>
      </c>
      <c r="C17" s="49" t="s">
        <v>331</v>
      </c>
      <c r="D17" s="49" t="s">
        <v>334</v>
      </c>
      <c r="E17" s="29">
        <v>0</v>
      </c>
      <c r="F17" s="29">
        <v>1</v>
      </c>
      <c r="G17" s="49" t="s">
        <v>332</v>
      </c>
      <c r="H17" s="49" t="s">
        <v>287</v>
      </c>
      <c r="I17" s="49" t="s">
        <v>333</v>
      </c>
      <c r="J17" s="60">
        <v>0</v>
      </c>
      <c r="K17" s="60">
        <v>1</v>
      </c>
      <c r="L17" s="29" t="s">
        <v>278</v>
      </c>
      <c r="M17" s="108" t="s">
        <v>180</v>
      </c>
      <c r="N17" s="108">
        <v>1250000</v>
      </c>
      <c r="O17" s="202" t="s">
        <v>97</v>
      </c>
    </row>
    <row r="18" spans="1:15" ht="147" customHeight="1" thickBot="1">
      <c r="A18" s="52" t="str">
        <f>'[2]POAI 2013'!$F$70</f>
        <v>2013_63212063</v>
      </c>
      <c r="B18" s="127" t="s">
        <v>181</v>
      </c>
      <c r="C18" s="127" t="s">
        <v>106</v>
      </c>
      <c r="D18" s="55" t="s">
        <v>107</v>
      </c>
      <c r="E18" s="102">
        <v>0.25</v>
      </c>
      <c r="F18" s="102">
        <v>0.25</v>
      </c>
      <c r="G18" s="55" t="s">
        <v>206</v>
      </c>
      <c r="H18" s="128" t="s">
        <v>287</v>
      </c>
      <c r="I18" s="55" t="s">
        <v>108</v>
      </c>
      <c r="J18" s="102">
        <v>0.25</v>
      </c>
      <c r="K18" s="102">
        <v>0.25</v>
      </c>
      <c r="L18" s="117" t="s">
        <v>205</v>
      </c>
      <c r="M18" s="55" t="s">
        <v>180</v>
      </c>
      <c r="N18" s="124">
        <v>16250000</v>
      </c>
      <c r="O18" s="204"/>
    </row>
    <row r="19" ht="12.75"/>
    <row r="20" ht="12.75"/>
    <row r="21" ht="12.75"/>
    <row r="22" ht="12.75"/>
    <row r="23" spans="1:12" ht="15">
      <c r="A23" s="14" t="s">
        <v>15</v>
      </c>
      <c r="C23" s="13"/>
      <c r="D23" s="13"/>
      <c r="E23" s="13"/>
      <c r="L23" s="14" t="s">
        <v>16</v>
      </c>
    </row>
    <row r="24" spans="1:12" ht="14.25">
      <c r="A24" s="13"/>
      <c r="C24" s="13"/>
      <c r="D24" s="13"/>
      <c r="E24" s="13"/>
      <c r="L24" s="13"/>
    </row>
    <row r="25" spans="1:12" ht="14.25">
      <c r="A25" s="13"/>
      <c r="C25" s="13"/>
      <c r="D25" s="13"/>
      <c r="E25" s="13"/>
      <c r="L25" s="13"/>
    </row>
    <row r="26" spans="1:12" ht="14.25">
      <c r="A26" s="13" t="s">
        <v>14</v>
      </c>
      <c r="C26" s="13"/>
      <c r="D26" s="13"/>
      <c r="E26" s="13"/>
      <c r="L26" s="13" t="s">
        <v>14</v>
      </c>
    </row>
    <row r="27" spans="1:12" ht="15">
      <c r="A27" s="14" t="s">
        <v>26</v>
      </c>
      <c r="C27" s="13"/>
      <c r="D27" s="13"/>
      <c r="E27" s="13"/>
      <c r="L27" s="14" t="s">
        <v>17</v>
      </c>
    </row>
    <row r="28" spans="1:5" ht="14.25">
      <c r="A28" s="13"/>
      <c r="B28" s="13"/>
      <c r="C28" s="13"/>
      <c r="D28" s="13"/>
      <c r="E28" s="13"/>
    </row>
    <row r="44" ht="12.75"/>
    <row r="45" ht="12.75"/>
    <row r="46" ht="12.75"/>
    <row r="47" ht="12.75"/>
  </sheetData>
  <sheetProtection selectLockedCells="1" selectUnlockedCells="1"/>
  <mergeCells count="17">
    <mergeCell ref="O15:O16"/>
    <mergeCell ref="A15:A16"/>
    <mergeCell ref="B15:B16"/>
    <mergeCell ref="C15:C16"/>
    <mergeCell ref="D15:F15"/>
    <mergeCell ref="G15:G16"/>
    <mergeCell ref="H15:H16"/>
    <mergeCell ref="O17:O18"/>
    <mergeCell ref="B1:M1"/>
    <mergeCell ref="N1:O4"/>
    <mergeCell ref="B2:M2"/>
    <mergeCell ref="B3:M3"/>
    <mergeCell ref="B4:M4"/>
    <mergeCell ref="I15:K15"/>
    <mergeCell ref="L15:L16"/>
    <mergeCell ref="M15:M16"/>
    <mergeCell ref="N15:N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5.71093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242" t="s">
        <v>18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84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140.25" customHeight="1" thickBot="1">
      <c r="A17" s="52" t="str">
        <f>'[2]POAI 2013'!$F$71</f>
        <v>2013_63212064</v>
      </c>
      <c r="B17" s="127" t="s">
        <v>86</v>
      </c>
      <c r="C17" s="55" t="s">
        <v>210</v>
      </c>
      <c r="D17" s="55" t="s">
        <v>209</v>
      </c>
      <c r="E17" s="102">
        <v>0.25</v>
      </c>
      <c r="F17" s="102">
        <v>0.25</v>
      </c>
      <c r="G17" s="55" t="s">
        <v>208</v>
      </c>
      <c r="H17" s="55" t="s">
        <v>286</v>
      </c>
      <c r="I17" s="55" t="s">
        <v>211</v>
      </c>
      <c r="J17" s="55">
        <v>1</v>
      </c>
      <c r="K17" s="55">
        <v>1</v>
      </c>
      <c r="L17" s="117" t="s">
        <v>207</v>
      </c>
      <c r="M17" s="55" t="s">
        <v>148</v>
      </c>
      <c r="N17" s="124">
        <v>2000000</v>
      </c>
      <c r="O17" s="96" t="s">
        <v>97</v>
      </c>
    </row>
    <row r="18" ht="12.75"/>
    <row r="19" ht="12.75"/>
    <row r="20" ht="12.75"/>
    <row r="21" ht="12.75"/>
    <row r="22" ht="12.75"/>
    <row r="23" spans="1:12" ht="15">
      <c r="A23" s="14" t="s">
        <v>15</v>
      </c>
      <c r="C23" s="13"/>
      <c r="D23" s="13"/>
      <c r="E23" s="13"/>
      <c r="L23" s="14" t="s">
        <v>16</v>
      </c>
    </row>
    <row r="24" spans="1:12" ht="14.25">
      <c r="A24" s="13"/>
      <c r="C24" s="13"/>
      <c r="D24" s="13"/>
      <c r="E24" s="13"/>
      <c r="L24" s="13"/>
    </row>
    <row r="25" spans="1:12" ht="14.25">
      <c r="A25" s="13"/>
      <c r="C25" s="13"/>
      <c r="D25" s="13"/>
      <c r="E25" s="13"/>
      <c r="L25" s="13"/>
    </row>
    <row r="26" spans="1:12" ht="14.25">
      <c r="A26" s="13" t="s">
        <v>14</v>
      </c>
      <c r="C26" s="13"/>
      <c r="D26" s="13"/>
      <c r="E26" s="13"/>
      <c r="L26" s="13" t="s">
        <v>14</v>
      </c>
    </row>
    <row r="27" spans="1:12" ht="15">
      <c r="A27" s="14" t="s">
        <v>26</v>
      </c>
      <c r="C27" s="13"/>
      <c r="D27" s="13"/>
      <c r="E27" s="13"/>
      <c r="L27" s="14" t="s">
        <v>17</v>
      </c>
    </row>
    <row r="28" spans="1:5" ht="14.25">
      <c r="A28" s="13"/>
      <c r="B28" s="13"/>
      <c r="C28" s="13"/>
      <c r="D28" s="13"/>
      <c r="E28" s="13"/>
    </row>
    <row r="49" ht="12.75"/>
    <row r="50" ht="12.75"/>
    <row r="51" ht="12.75"/>
    <row r="52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9"/>
  <sheetViews>
    <sheetView zoomScalePageLayoutView="0" workbookViewId="0" topLeftCell="A19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3.710937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5.7109375" style="4" customWidth="1"/>
    <col min="14" max="14" width="17.57421875" style="69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242" t="s">
        <v>18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7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8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68"/>
      <c r="O7" s="18"/>
    </row>
    <row r="8" spans="1:15" ht="21.75" customHeight="1">
      <c r="A8" s="17" t="s">
        <v>23</v>
      </c>
      <c r="C8" s="15" t="s">
        <v>66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68"/>
      <c r="O8" s="18"/>
    </row>
    <row r="9" spans="1:15" ht="21.75" customHeight="1">
      <c r="A9" s="17" t="s">
        <v>224</v>
      </c>
      <c r="C9" s="15" t="s">
        <v>67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68"/>
      <c r="O9" s="18"/>
    </row>
    <row r="10" spans="1:15" ht="21.75" customHeight="1">
      <c r="A10" s="17" t="s">
        <v>24</v>
      </c>
      <c r="C10" s="15" t="s">
        <v>87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8"/>
      <c r="O10" s="18"/>
    </row>
    <row r="11" spans="1:15" ht="21.75" customHeight="1">
      <c r="A11" s="17" t="s">
        <v>21</v>
      </c>
      <c r="C11" s="15" t="s">
        <v>88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8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8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7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06">
        <v>14</v>
      </c>
      <c r="O14" s="12">
        <v>15</v>
      </c>
    </row>
    <row r="15" spans="1:15" s="3" customFormat="1" ht="18.75" customHeight="1">
      <c r="A15" s="163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246" t="s">
        <v>5</v>
      </c>
      <c r="O15" s="163" t="s">
        <v>2</v>
      </c>
    </row>
    <row r="16" spans="1:15" s="1" customFormat="1" ht="51.75" customHeight="1">
      <c r="A16" s="163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7" t="s">
        <v>225</v>
      </c>
      <c r="K16" s="57" t="s">
        <v>226</v>
      </c>
      <c r="L16" s="163"/>
      <c r="M16" s="163"/>
      <c r="N16" s="246"/>
      <c r="O16" s="163"/>
    </row>
    <row r="17" spans="1:15" s="1" customFormat="1" ht="103.5" customHeight="1">
      <c r="A17" s="29" t="str">
        <f>+'[1]POAI 2013'!$F$72</f>
        <v>2013_63212065</v>
      </c>
      <c r="B17" s="49" t="s">
        <v>235</v>
      </c>
      <c r="C17" s="29" t="s">
        <v>335</v>
      </c>
      <c r="D17" s="29" t="s">
        <v>336</v>
      </c>
      <c r="E17" s="29">
        <v>1</v>
      </c>
      <c r="F17" s="29">
        <v>1</v>
      </c>
      <c r="G17" s="29" t="s">
        <v>337</v>
      </c>
      <c r="H17" s="29" t="s">
        <v>286</v>
      </c>
      <c r="I17" s="29" t="s">
        <v>338</v>
      </c>
      <c r="J17" s="29">
        <v>1</v>
      </c>
      <c r="K17" s="29">
        <v>1</v>
      </c>
      <c r="L17" s="29" t="s">
        <v>279</v>
      </c>
      <c r="M17" s="129" t="s">
        <v>280</v>
      </c>
      <c r="N17" s="119">
        <v>6240000</v>
      </c>
      <c r="O17" s="172" t="s">
        <v>97</v>
      </c>
    </row>
    <row r="18" spans="1:15" s="1" customFormat="1" ht="61.5" customHeight="1">
      <c r="A18" s="29" t="str">
        <f>+'[1]POAI 2013'!$F$73</f>
        <v>2013_63212066</v>
      </c>
      <c r="B18" s="49" t="s">
        <v>339</v>
      </c>
      <c r="C18" s="29" t="s">
        <v>340</v>
      </c>
      <c r="D18" s="29" t="s">
        <v>341</v>
      </c>
      <c r="E18" s="60">
        <v>1</v>
      </c>
      <c r="F18" s="60">
        <v>1</v>
      </c>
      <c r="G18" s="29" t="s">
        <v>343</v>
      </c>
      <c r="H18" s="29" t="s">
        <v>286</v>
      </c>
      <c r="I18" s="29" t="s">
        <v>342</v>
      </c>
      <c r="J18" s="60">
        <v>1</v>
      </c>
      <c r="K18" s="60">
        <v>1</v>
      </c>
      <c r="L18" s="29" t="s">
        <v>281</v>
      </c>
      <c r="M18" s="29" t="s">
        <v>180</v>
      </c>
      <c r="N18" s="119">
        <v>12000000</v>
      </c>
      <c r="O18" s="174"/>
    </row>
    <row r="19" spans="1:15" s="56" customFormat="1" ht="117" customHeight="1">
      <c r="A19" s="63" t="str">
        <f>'[2]POAI 2013'!$F$74</f>
        <v>2013_63212067</v>
      </c>
      <c r="B19" s="74" t="s">
        <v>89</v>
      </c>
      <c r="C19" s="29" t="s">
        <v>214</v>
      </c>
      <c r="D19" s="190" t="s">
        <v>102</v>
      </c>
      <c r="E19" s="243">
        <v>0.25</v>
      </c>
      <c r="F19" s="243">
        <v>0.25</v>
      </c>
      <c r="G19" s="29" t="s">
        <v>215</v>
      </c>
      <c r="H19" s="29" t="s">
        <v>286</v>
      </c>
      <c r="I19" s="29" t="s">
        <v>216</v>
      </c>
      <c r="J19" s="104">
        <v>1</v>
      </c>
      <c r="K19" s="104">
        <v>1</v>
      </c>
      <c r="L19" s="104" t="s">
        <v>212</v>
      </c>
      <c r="M19" s="29" t="s">
        <v>180</v>
      </c>
      <c r="N19" s="123">
        <v>2000000</v>
      </c>
      <c r="O19" s="174"/>
    </row>
    <row r="20" spans="1:15" s="56" customFormat="1" ht="54" customHeight="1">
      <c r="A20" s="218" t="str">
        <f>'[2]POAI 2013'!$F$75</f>
        <v>2013_63212068</v>
      </c>
      <c r="B20" s="245" t="s">
        <v>90</v>
      </c>
      <c r="C20" s="190" t="s">
        <v>217</v>
      </c>
      <c r="D20" s="190"/>
      <c r="E20" s="244"/>
      <c r="F20" s="244"/>
      <c r="G20" s="190" t="s">
        <v>218</v>
      </c>
      <c r="H20" s="190" t="s">
        <v>286</v>
      </c>
      <c r="I20" s="172" t="s">
        <v>219</v>
      </c>
      <c r="J20" s="244">
        <v>1</v>
      </c>
      <c r="K20" s="244">
        <v>1</v>
      </c>
      <c r="L20" s="169" t="s">
        <v>213</v>
      </c>
      <c r="M20" s="172" t="s">
        <v>180</v>
      </c>
      <c r="N20" s="148">
        <v>3000000</v>
      </c>
      <c r="O20" s="174"/>
    </row>
    <row r="21" spans="1:15" s="56" customFormat="1" ht="93" customHeight="1">
      <c r="A21" s="218"/>
      <c r="B21" s="245"/>
      <c r="C21" s="190"/>
      <c r="D21" s="190"/>
      <c r="E21" s="244"/>
      <c r="F21" s="244"/>
      <c r="G21" s="190"/>
      <c r="H21" s="190"/>
      <c r="I21" s="173"/>
      <c r="J21" s="244"/>
      <c r="K21" s="244"/>
      <c r="L21" s="171"/>
      <c r="M21" s="173"/>
      <c r="N21" s="149"/>
      <c r="O21" s="173"/>
    </row>
    <row r="22" ht="12.75"/>
    <row r="23" ht="12.75"/>
    <row r="24" spans="1:12" ht="15">
      <c r="A24" s="14" t="s">
        <v>15</v>
      </c>
      <c r="C24" s="53"/>
      <c r="D24" s="13"/>
      <c r="E24" s="13"/>
      <c r="L24" s="14" t="s">
        <v>16</v>
      </c>
    </row>
    <row r="25" spans="1:12" ht="14.25">
      <c r="A25" s="13"/>
      <c r="C25" s="13"/>
      <c r="D25" s="13"/>
      <c r="E25" s="13"/>
      <c r="L25" s="13"/>
    </row>
    <row r="26" spans="1:12" ht="14.25">
      <c r="A26" s="13"/>
      <c r="C26" s="13"/>
      <c r="D26" s="13"/>
      <c r="E26" s="13"/>
      <c r="L26" s="13"/>
    </row>
    <row r="27" spans="1:12" ht="14.25">
      <c r="A27" s="13" t="s">
        <v>14</v>
      </c>
      <c r="C27" s="13"/>
      <c r="D27" s="13"/>
      <c r="E27" s="13"/>
      <c r="L27" s="13" t="s">
        <v>14</v>
      </c>
    </row>
    <row r="28" spans="1:12" ht="15">
      <c r="A28" s="14" t="s">
        <v>26</v>
      </c>
      <c r="C28" s="13"/>
      <c r="D28" s="13"/>
      <c r="E28" s="13"/>
      <c r="L28" s="14" t="s">
        <v>17</v>
      </c>
    </row>
    <row r="29" spans="1:5" ht="14.25">
      <c r="A29" s="13"/>
      <c r="B29" s="13"/>
      <c r="C29" s="13"/>
      <c r="D29" s="13"/>
      <c r="E29" s="13"/>
    </row>
    <row r="30" ht="12.75"/>
    <row r="31" ht="12.75"/>
    <row r="32" ht="12.75"/>
    <row r="33" ht="12.75"/>
  </sheetData>
  <sheetProtection selectLockedCells="1" selectUnlockedCells="1"/>
  <mergeCells count="31">
    <mergeCell ref="A15:A16"/>
    <mergeCell ref="B15:B16"/>
    <mergeCell ref="C15:C16"/>
    <mergeCell ref="D15:F15"/>
    <mergeCell ref="G15:G16"/>
    <mergeCell ref="H15:H16"/>
    <mergeCell ref="N15:N16"/>
    <mergeCell ref="O15:O16"/>
    <mergeCell ref="N1:O4"/>
    <mergeCell ref="B2:M2"/>
    <mergeCell ref="B3:M3"/>
    <mergeCell ref="B4:M4"/>
    <mergeCell ref="H20:H21"/>
    <mergeCell ref="J20:J21"/>
    <mergeCell ref="K20:K21"/>
    <mergeCell ref="B1:M1"/>
    <mergeCell ref="I15:K15"/>
    <mergeCell ref="L15:L16"/>
    <mergeCell ref="M15:M16"/>
    <mergeCell ref="L20:L21"/>
    <mergeCell ref="M20:M21"/>
    <mergeCell ref="N20:N21"/>
    <mergeCell ref="O17:O21"/>
    <mergeCell ref="A20:A21"/>
    <mergeCell ref="C20:C21"/>
    <mergeCell ref="I20:I21"/>
    <mergeCell ref="D19:D21"/>
    <mergeCell ref="E19:E21"/>
    <mergeCell ref="F19:F21"/>
    <mergeCell ref="G20:G21"/>
    <mergeCell ref="B20:B21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0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9" width="15.14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9.14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28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29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34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39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43" customFormat="1" ht="96" customHeight="1">
      <c r="A17" s="187" t="str">
        <f>'[2]POAI 2013'!$F$38</f>
        <v>2013_63212031</v>
      </c>
      <c r="B17" s="183" t="s">
        <v>35</v>
      </c>
      <c r="C17" s="178" t="s">
        <v>122</v>
      </c>
      <c r="D17" s="178" t="s">
        <v>91</v>
      </c>
      <c r="E17" s="186">
        <v>1</v>
      </c>
      <c r="F17" s="186">
        <v>1</v>
      </c>
      <c r="G17" s="85" t="s">
        <v>123</v>
      </c>
      <c r="H17" s="29" t="s">
        <v>292</v>
      </c>
      <c r="I17" s="29" t="s">
        <v>126</v>
      </c>
      <c r="J17" s="86">
        <v>0</v>
      </c>
      <c r="K17" s="86">
        <v>1</v>
      </c>
      <c r="L17" s="179" t="s">
        <v>240</v>
      </c>
      <c r="M17" s="172" t="s">
        <v>118</v>
      </c>
      <c r="N17" s="181">
        <v>105416770</v>
      </c>
      <c r="O17" s="172" t="s">
        <v>98</v>
      </c>
    </row>
    <row r="18" spans="1:15" ht="114.75">
      <c r="A18" s="188"/>
      <c r="B18" s="184"/>
      <c r="C18" s="178"/>
      <c r="D18" s="178"/>
      <c r="E18" s="186"/>
      <c r="F18" s="186"/>
      <c r="G18" s="85" t="s">
        <v>124</v>
      </c>
      <c r="H18" s="29" t="s">
        <v>292</v>
      </c>
      <c r="I18" s="29" t="s">
        <v>127</v>
      </c>
      <c r="J18" s="86">
        <v>1</v>
      </c>
      <c r="K18" s="86">
        <v>1</v>
      </c>
      <c r="L18" s="180"/>
      <c r="M18" s="173"/>
      <c r="N18" s="182"/>
      <c r="O18" s="174"/>
    </row>
    <row r="19" spans="1:15" ht="91.5" customHeight="1">
      <c r="A19" s="188"/>
      <c r="B19" s="184"/>
      <c r="C19" s="178"/>
      <c r="D19" s="178"/>
      <c r="E19" s="186"/>
      <c r="F19" s="186"/>
      <c r="G19" s="85" t="s">
        <v>125</v>
      </c>
      <c r="H19" s="29" t="s">
        <v>292</v>
      </c>
      <c r="I19" s="29" t="s">
        <v>128</v>
      </c>
      <c r="J19" s="86">
        <v>1</v>
      </c>
      <c r="K19" s="86">
        <v>1</v>
      </c>
      <c r="L19" s="97" t="s">
        <v>241</v>
      </c>
      <c r="M19" s="81" t="s">
        <v>112</v>
      </c>
      <c r="N19" s="109">
        <v>10000000</v>
      </c>
      <c r="O19" s="174"/>
    </row>
    <row r="20" spans="1:15" ht="51">
      <c r="A20" s="189"/>
      <c r="B20" s="185"/>
      <c r="C20" s="88" t="s">
        <v>293</v>
      </c>
      <c r="D20" s="88" t="s">
        <v>295</v>
      </c>
      <c r="E20" s="84">
        <v>0</v>
      </c>
      <c r="F20" s="87">
        <v>1</v>
      </c>
      <c r="G20" s="88" t="s">
        <v>294</v>
      </c>
      <c r="H20" s="29" t="s">
        <v>292</v>
      </c>
      <c r="I20" s="49" t="s">
        <v>296</v>
      </c>
      <c r="J20" s="89">
        <v>0</v>
      </c>
      <c r="K20" s="89">
        <v>2</v>
      </c>
      <c r="L20" s="84" t="s">
        <v>297</v>
      </c>
      <c r="M20" s="82" t="s">
        <v>298</v>
      </c>
      <c r="N20" s="109">
        <v>15000000</v>
      </c>
      <c r="O20" s="173"/>
    </row>
    <row r="21" ht="12.75"/>
    <row r="22" ht="12.75">
      <c r="G22" s="83"/>
    </row>
    <row r="23" ht="12.75"/>
    <row r="24" ht="12.75"/>
    <row r="25" spans="1:12" ht="15">
      <c r="A25" s="14" t="s">
        <v>15</v>
      </c>
      <c r="C25" s="13"/>
      <c r="D25" s="13"/>
      <c r="E25" s="13"/>
      <c r="G25" s="13"/>
      <c r="L25" s="14" t="s">
        <v>16</v>
      </c>
    </row>
    <row r="26" spans="1:12" ht="14.25">
      <c r="A26" s="13"/>
      <c r="C26" s="13"/>
      <c r="D26" s="13"/>
      <c r="E26" s="13"/>
      <c r="G26" s="13"/>
      <c r="L26" s="13"/>
    </row>
    <row r="27" spans="1:12" ht="14.25">
      <c r="A27" s="13"/>
      <c r="C27" s="13"/>
      <c r="D27" s="13"/>
      <c r="E27" s="13"/>
      <c r="G27" s="13"/>
      <c r="L27" s="13"/>
    </row>
    <row r="28" spans="1:12" ht="14.25">
      <c r="A28" s="13" t="s">
        <v>14</v>
      </c>
      <c r="C28" s="13"/>
      <c r="D28" s="13"/>
      <c r="E28" s="13"/>
      <c r="L28" s="13" t="s">
        <v>14</v>
      </c>
    </row>
    <row r="29" spans="1:12" ht="15">
      <c r="A29" s="14" t="s">
        <v>26</v>
      </c>
      <c r="C29" s="13"/>
      <c r="D29" s="13"/>
      <c r="E29" s="13"/>
      <c r="L29" s="14" t="s">
        <v>17</v>
      </c>
    </row>
    <row r="30" spans="1:5" ht="14.25">
      <c r="A30" s="13"/>
      <c r="B30" s="13"/>
      <c r="C30" s="13"/>
      <c r="D30" s="13"/>
      <c r="E30" s="13"/>
    </row>
  </sheetData>
  <sheetProtection selectLockedCells="1" selectUnlockedCells="1"/>
  <mergeCells count="26">
    <mergeCell ref="A17:A20"/>
    <mergeCell ref="O17:O20"/>
    <mergeCell ref="L15:L16"/>
    <mergeCell ref="M15:M16"/>
    <mergeCell ref="N15:N16"/>
    <mergeCell ref="O15:O16"/>
    <mergeCell ref="B15:B16"/>
    <mergeCell ref="C15:C16"/>
    <mergeCell ref="D15:F15"/>
    <mergeCell ref="G15:G16"/>
    <mergeCell ref="H15:H16"/>
    <mergeCell ref="I15:K15"/>
    <mergeCell ref="D17:D19"/>
    <mergeCell ref="E17:E19"/>
    <mergeCell ref="F17:F19"/>
    <mergeCell ref="B1:M1"/>
    <mergeCell ref="N1:O4"/>
    <mergeCell ref="B2:M2"/>
    <mergeCell ref="B3:M3"/>
    <mergeCell ref="B4:M4"/>
    <mergeCell ref="A15:A16"/>
    <mergeCell ref="C17:C19"/>
    <mergeCell ref="L17:L18"/>
    <mergeCell ref="M17:M18"/>
    <mergeCell ref="N17:N18"/>
    <mergeCell ref="B17:B20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1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9.28125" style="4" customWidth="1"/>
    <col min="6" max="6" width="11.421875" style="4" customWidth="1"/>
    <col min="7" max="7" width="13.7109375" style="4" customWidth="1"/>
    <col min="8" max="8" width="15.140625" style="4" customWidth="1"/>
    <col min="9" max="9" width="16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6.14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28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29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36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37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50" customFormat="1" ht="51">
      <c r="A17" s="194" t="str">
        <f>'[2]POAI 2013'!$F$40</f>
        <v>2013_63212033</v>
      </c>
      <c r="B17" s="183" t="s">
        <v>116</v>
      </c>
      <c r="C17" s="172" t="s">
        <v>299</v>
      </c>
      <c r="D17" s="172" t="s">
        <v>300</v>
      </c>
      <c r="E17" s="191">
        <v>0.25</v>
      </c>
      <c r="F17" s="191">
        <v>0.25</v>
      </c>
      <c r="G17" s="178" t="s">
        <v>129</v>
      </c>
      <c r="H17" s="190" t="s">
        <v>92</v>
      </c>
      <c r="I17" s="172" t="s">
        <v>134</v>
      </c>
      <c r="J17" s="191">
        <v>0.25</v>
      </c>
      <c r="K17" s="191">
        <v>0.25</v>
      </c>
      <c r="L17" s="29" t="s">
        <v>242</v>
      </c>
      <c r="M17" s="29" t="s">
        <v>243</v>
      </c>
      <c r="N17" s="110">
        <v>14181806</v>
      </c>
      <c r="O17" s="190" t="s">
        <v>97</v>
      </c>
    </row>
    <row r="18" spans="1:15" s="50" customFormat="1" ht="27.75" customHeight="1">
      <c r="A18" s="196"/>
      <c r="B18" s="184"/>
      <c r="C18" s="174"/>
      <c r="D18" s="174"/>
      <c r="E18" s="190"/>
      <c r="F18" s="191"/>
      <c r="G18" s="178"/>
      <c r="H18" s="190"/>
      <c r="I18" s="174"/>
      <c r="J18" s="190"/>
      <c r="K18" s="191"/>
      <c r="L18" s="80" t="s">
        <v>244</v>
      </c>
      <c r="M18" s="81" t="s">
        <v>118</v>
      </c>
      <c r="N18" s="111">
        <v>26490000</v>
      </c>
      <c r="O18" s="190"/>
    </row>
    <row r="19" spans="1:15" s="50" customFormat="1" ht="38.25">
      <c r="A19" s="195"/>
      <c r="B19" s="185"/>
      <c r="C19" s="173"/>
      <c r="D19" s="173"/>
      <c r="E19" s="190"/>
      <c r="F19" s="191"/>
      <c r="G19" s="178"/>
      <c r="H19" s="190"/>
      <c r="I19" s="173"/>
      <c r="J19" s="190"/>
      <c r="K19" s="191"/>
      <c r="L19" s="80" t="s">
        <v>245</v>
      </c>
      <c r="M19" s="81" t="s">
        <v>112</v>
      </c>
      <c r="N19" s="111">
        <v>37818194</v>
      </c>
      <c r="O19" s="190"/>
    </row>
    <row r="20" spans="1:15" ht="51">
      <c r="A20" s="194" t="str">
        <f>'[2]POAI 2013'!$F$41</f>
        <v>2013_63212034</v>
      </c>
      <c r="B20" s="183" t="s">
        <v>38</v>
      </c>
      <c r="C20" s="172" t="s">
        <v>130</v>
      </c>
      <c r="D20" s="172" t="s">
        <v>132</v>
      </c>
      <c r="E20" s="190"/>
      <c r="F20" s="190"/>
      <c r="G20" s="178"/>
      <c r="H20" s="190"/>
      <c r="I20" s="29" t="s">
        <v>136</v>
      </c>
      <c r="J20" s="190"/>
      <c r="K20" s="190"/>
      <c r="L20" s="172" t="s">
        <v>246</v>
      </c>
      <c r="M20" s="172" t="s">
        <v>118</v>
      </c>
      <c r="N20" s="192">
        <v>4000000</v>
      </c>
      <c r="O20" s="190"/>
    </row>
    <row r="21" spans="1:15" ht="51">
      <c r="A21" s="195"/>
      <c r="B21" s="185"/>
      <c r="C21" s="173"/>
      <c r="D21" s="173"/>
      <c r="E21" s="190"/>
      <c r="F21" s="190"/>
      <c r="G21" s="178"/>
      <c r="H21" s="190"/>
      <c r="I21" s="29" t="s">
        <v>137</v>
      </c>
      <c r="J21" s="190"/>
      <c r="K21" s="190"/>
      <c r="L21" s="173"/>
      <c r="M21" s="173"/>
      <c r="N21" s="193"/>
      <c r="O21" s="190"/>
    </row>
    <row r="22" spans="1:15" ht="51">
      <c r="A22" s="47" t="str">
        <f>'[2]POAI 2013'!$F$42</f>
        <v>2013_63212035</v>
      </c>
      <c r="B22" s="59" t="s">
        <v>117</v>
      </c>
      <c r="C22" s="29" t="s">
        <v>131</v>
      </c>
      <c r="D22" s="29" t="s">
        <v>133</v>
      </c>
      <c r="E22" s="190"/>
      <c r="F22" s="190"/>
      <c r="G22" s="178"/>
      <c r="H22" s="190"/>
      <c r="I22" s="29" t="s">
        <v>135</v>
      </c>
      <c r="J22" s="190"/>
      <c r="K22" s="190"/>
      <c r="L22" s="29" t="s">
        <v>247</v>
      </c>
      <c r="M22" s="29" t="s">
        <v>119</v>
      </c>
      <c r="N22" s="112">
        <v>2000000</v>
      </c>
      <c r="O22" s="190"/>
    </row>
    <row r="23" ht="12.75"/>
    <row r="24" ht="12.75"/>
    <row r="25" ht="12.75"/>
    <row r="26" spans="1:12" ht="15">
      <c r="A26" s="14" t="s">
        <v>15</v>
      </c>
      <c r="C26" s="13"/>
      <c r="D26" s="13"/>
      <c r="E26" s="13"/>
      <c r="L26" s="14" t="s">
        <v>16</v>
      </c>
    </row>
    <row r="27" spans="1:12" ht="14.25">
      <c r="A27" s="13"/>
      <c r="C27" s="13"/>
      <c r="D27" s="13"/>
      <c r="E27" s="13"/>
      <c r="L27" s="13"/>
    </row>
    <row r="28" spans="1:12" ht="14.25">
      <c r="A28" s="13"/>
      <c r="C28" s="13"/>
      <c r="D28" s="13"/>
      <c r="E28" s="13"/>
      <c r="L28" s="13"/>
    </row>
    <row r="29" spans="1:12" ht="14.25">
      <c r="A29" s="13" t="s">
        <v>14</v>
      </c>
      <c r="C29" s="13"/>
      <c r="D29" s="13"/>
      <c r="E29" s="13"/>
      <c r="L29" s="13" t="s">
        <v>14</v>
      </c>
    </row>
    <row r="30" spans="1:12" ht="15">
      <c r="A30" s="14" t="s">
        <v>26</v>
      </c>
      <c r="C30" s="13"/>
      <c r="D30" s="13"/>
      <c r="E30" s="13"/>
      <c r="L30" s="14" t="s">
        <v>17</v>
      </c>
    </row>
    <row r="31" spans="1:5" ht="14.25">
      <c r="A31" s="13"/>
      <c r="B31" s="13"/>
      <c r="C31" s="13"/>
      <c r="D31" s="13"/>
      <c r="E31" s="13"/>
    </row>
    <row r="50" ht="12.75"/>
    <row r="51" ht="12.75"/>
    <row r="52" ht="12.75"/>
    <row r="53" ht="12.75"/>
  </sheetData>
  <sheetProtection selectLockedCells="1" selectUnlockedCells="1"/>
  <mergeCells count="35">
    <mergeCell ref="N15:N16"/>
    <mergeCell ref="O15:O16"/>
    <mergeCell ref="B15:B16"/>
    <mergeCell ref="C15:C16"/>
    <mergeCell ref="D15:F15"/>
    <mergeCell ref="G15:G16"/>
    <mergeCell ref="H15:H16"/>
    <mergeCell ref="I15:K15"/>
    <mergeCell ref="A17:A19"/>
    <mergeCell ref="B17:B19"/>
    <mergeCell ref="B1:M1"/>
    <mergeCell ref="N1:O4"/>
    <mergeCell ref="B2:M2"/>
    <mergeCell ref="B3:M3"/>
    <mergeCell ref="B4:M4"/>
    <mergeCell ref="A15:A16"/>
    <mergeCell ref="L15:L16"/>
    <mergeCell ref="M15:M16"/>
    <mergeCell ref="L20:L21"/>
    <mergeCell ref="M20:M21"/>
    <mergeCell ref="N20:N21"/>
    <mergeCell ref="A20:A21"/>
    <mergeCell ref="B20:B21"/>
    <mergeCell ref="C20:C21"/>
    <mergeCell ref="D20:D21"/>
    <mergeCell ref="C17:C19"/>
    <mergeCell ref="D17:D19"/>
    <mergeCell ref="I17:I19"/>
    <mergeCell ref="O17:O22"/>
    <mergeCell ref="G17:G22"/>
    <mergeCell ref="E17:E22"/>
    <mergeCell ref="F17:F22"/>
    <mergeCell ref="H17:H22"/>
    <mergeCell ref="J17:J22"/>
    <mergeCell ref="K17:K22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0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28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29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40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41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89.25">
      <c r="A17" s="90" t="str">
        <f>'[2]POAI 2013'!$F$43</f>
        <v>2013_63212036</v>
      </c>
      <c r="B17" s="113" t="s">
        <v>42</v>
      </c>
      <c r="C17" s="82" t="s">
        <v>345</v>
      </c>
      <c r="D17" s="49" t="s">
        <v>348</v>
      </c>
      <c r="E17" s="29">
        <v>0</v>
      </c>
      <c r="F17" s="29">
        <v>1</v>
      </c>
      <c r="G17" s="49" t="s">
        <v>347</v>
      </c>
      <c r="H17" s="29" t="s">
        <v>286</v>
      </c>
      <c r="I17" s="29" t="s">
        <v>344</v>
      </c>
      <c r="J17" s="29">
        <v>0</v>
      </c>
      <c r="K17" s="29">
        <v>35</v>
      </c>
      <c r="L17" s="29" t="s">
        <v>283</v>
      </c>
      <c r="M17" s="29" t="s">
        <v>282</v>
      </c>
      <c r="N17" s="29">
        <v>0</v>
      </c>
      <c r="O17" s="49" t="s">
        <v>346</v>
      </c>
    </row>
    <row r="18" ht="15" customHeight="1"/>
    <row r="19" ht="12.75"/>
    <row r="20" ht="12.75">
      <c r="B20" s="66" t="s">
        <v>248</v>
      </c>
    </row>
    <row r="21" ht="12.75"/>
    <row r="22" ht="12.75"/>
    <row r="23" spans="1:12" ht="15">
      <c r="A23" s="14" t="s">
        <v>15</v>
      </c>
      <c r="C23" s="13"/>
      <c r="D23" s="13"/>
      <c r="E23" s="13"/>
      <c r="L23" s="14" t="s">
        <v>16</v>
      </c>
    </row>
    <row r="24" spans="1:12" ht="14.25">
      <c r="A24" s="13"/>
      <c r="C24" s="13"/>
      <c r="D24" s="13"/>
      <c r="E24" s="13"/>
      <c r="L24" s="13"/>
    </row>
    <row r="25" spans="1:12" ht="14.25">
      <c r="A25" s="13"/>
      <c r="C25" s="13"/>
      <c r="D25" s="13"/>
      <c r="E25" s="13"/>
      <c r="L25" s="13"/>
    </row>
    <row r="26" spans="1:12" ht="14.25">
      <c r="A26" s="13" t="s">
        <v>14</v>
      </c>
      <c r="C26" s="13"/>
      <c r="D26" s="13"/>
      <c r="E26" s="13"/>
      <c r="L26" s="13" t="s">
        <v>14</v>
      </c>
    </row>
    <row r="27" spans="1:12" ht="15">
      <c r="A27" s="14" t="s">
        <v>26</v>
      </c>
      <c r="C27" s="13"/>
      <c r="D27" s="13"/>
      <c r="E27" s="13"/>
      <c r="L27" s="14" t="s">
        <v>17</v>
      </c>
    </row>
    <row r="28" spans="1:5" ht="14.25">
      <c r="A28" s="13"/>
      <c r="B28" s="13"/>
      <c r="C28" s="13"/>
      <c r="D28" s="13"/>
      <c r="E28" s="13"/>
    </row>
    <row r="46" ht="12.75"/>
    <row r="47" ht="12.75"/>
    <row r="48" ht="12.75"/>
    <row r="49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1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2.710937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22.7109375" style="4" customWidth="1"/>
    <col min="14" max="14" width="16.140625" style="4" customWidth="1"/>
    <col min="15" max="15" width="20.85156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45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46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3" t="s">
        <v>13</v>
      </c>
      <c r="J15" s="163"/>
      <c r="K15" s="163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" customFormat="1" ht="76.5">
      <c r="A17" s="90" t="str">
        <f>+'[1]POAI 2013'!$F$44</f>
        <v>2013_63212037</v>
      </c>
      <c r="B17" s="82" t="s">
        <v>227</v>
      </c>
      <c r="C17" s="82" t="s">
        <v>302</v>
      </c>
      <c r="D17" s="29" t="s">
        <v>303</v>
      </c>
      <c r="E17" s="29">
        <v>0</v>
      </c>
      <c r="F17" s="29">
        <v>1</v>
      </c>
      <c r="G17" s="29" t="s">
        <v>304</v>
      </c>
      <c r="H17" s="29" t="s">
        <v>286</v>
      </c>
      <c r="I17" s="29" t="s">
        <v>305</v>
      </c>
      <c r="J17" s="60">
        <v>0</v>
      </c>
      <c r="K17" s="29" t="s">
        <v>301</v>
      </c>
      <c r="L17" s="29">
        <v>242211</v>
      </c>
      <c r="M17" s="29" t="s">
        <v>251</v>
      </c>
      <c r="N17" s="29" t="s">
        <v>284</v>
      </c>
      <c r="O17" s="29" t="s">
        <v>97</v>
      </c>
    </row>
    <row r="18" spans="1:15" ht="12.75">
      <c r="A18" s="191" t="str">
        <f>'[2]POAI 2013'!$F$45</f>
        <v>2013_63212038</v>
      </c>
      <c r="B18" s="191" t="s">
        <v>47</v>
      </c>
      <c r="C18" s="191" t="s">
        <v>139</v>
      </c>
      <c r="D18" s="191" t="s">
        <v>140</v>
      </c>
      <c r="E18" s="191">
        <v>0.25</v>
      </c>
      <c r="F18" s="191">
        <v>0.25</v>
      </c>
      <c r="G18" s="191" t="s">
        <v>138</v>
      </c>
      <c r="H18" s="191" t="s">
        <v>287</v>
      </c>
      <c r="I18" s="191" t="s">
        <v>141</v>
      </c>
      <c r="J18" s="191">
        <v>0.25</v>
      </c>
      <c r="K18" s="191">
        <v>0.25</v>
      </c>
      <c r="L18" s="104" t="s">
        <v>249</v>
      </c>
      <c r="M18" s="104" t="s">
        <v>146</v>
      </c>
      <c r="N18" s="110">
        <v>7100000</v>
      </c>
      <c r="O18" s="172" t="s">
        <v>99</v>
      </c>
    </row>
    <row r="19" spans="1:15" ht="12.7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04" t="s">
        <v>250</v>
      </c>
      <c r="M19" s="29" t="s">
        <v>251</v>
      </c>
      <c r="N19" s="110">
        <v>831900472</v>
      </c>
      <c r="O19" s="174"/>
    </row>
    <row r="20" spans="1:15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04" t="s">
        <v>142</v>
      </c>
      <c r="M20" s="29" t="s">
        <v>145</v>
      </c>
      <c r="N20" s="110">
        <v>458178384</v>
      </c>
      <c r="O20" s="174"/>
    </row>
    <row r="21" spans="1:15" ht="12.7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04" t="s">
        <v>143</v>
      </c>
      <c r="M21" s="104" t="s">
        <v>144</v>
      </c>
      <c r="N21" s="110">
        <v>13520000</v>
      </c>
      <c r="O21" s="173"/>
    </row>
    <row r="22" ht="12.75">
      <c r="C22" s="37"/>
    </row>
    <row r="23" ht="12.75">
      <c r="C23" s="37"/>
    </row>
    <row r="24" ht="12.75">
      <c r="C24" s="37"/>
    </row>
    <row r="25" ht="12.75"/>
    <row r="26" spans="1:12" ht="15">
      <c r="A26" s="14" t="s">
        <v>15</v>
      </c>
      <c r="C26" s="13"/>
      <c r="D26" s="13"/>
      <c r="E26" s="13"/>
      <c r="L26" s="14" t="s">
        <v>16</v>
      </c>
    </row>
    <row r="27" spans="1:12" ht="14.25">
      <c r="A27" s="13"/>
      <c r="C27" s="13"/>
      <c r="D27" s="13"/>
      <c r="E27" s="13"/>
      <c r="L27" s="13"/>
    </row>
    <row r="28" spans="1:12" ht="14.25">
      <c r="A28" s="13"/>
      <c r="C28" s="13"/>
      <c r="D28" s="13"/>
      <c r="E28" s="13"/>
      <c r="L28" s="13"/>
    </row>
    <row r="29" spans="1:12" ht="14.25">
      <c r="A29" s="13" t="s">
        <v>14</v>
      </c>
      <c r="C29" s="13"/>
      <c r="D29" s="13"/>
      <c r="E29" s="13"/>
      <c r="L29" s="13" t="s">
        <v>14</v>
      </c>
    </row>
    <row r="30" spans="1:12" ht="15">
      <c r="A30" s="14" t="s">
        <v>26</v>
      </c>
      <c r="C30" s="13"/>
      <c r="D30" s="13"/>
      <c r="E30" s="13"/>
      <c r="L30" s="14" t="s">
        <v>17</v>
      </c>
    </row>
    <row r="31" spans="1:5" ht="14.25">
      <c r="A31" s="13"/>
      <c r="B31" s="13"/>
      <c r="C31" s="13"/>
      <c r="D31" s="13"/>
      <c r="E31" s="13"/>
    </row>
    <row r="32" ht="12.75"/>
    <row r="33" ht="12.75"/>
    <row r="34" ht="12.75"/>
    <row r="68" ht="12.75"/>
    <row r="69" ht="12.75"/>
    <row r="70" ht="12.75"/>
    <row r="71" ht="12.75"/>
  </sheetData>
  <sheetProtection selectLockedCells="1" selectUnlockedCells="1"/>
  <mergeCells count="28">
    <mergeCell ref="N15:N16"/>
    <mergeCell ref="O15:O16"/>
    <mergeCell ref="A15:A16"/>
    <mergeCell ref="B15:B16"/>
    <mergeCell ref="C15:C16"/>
    <mergeCell ref="D15:F15"/>
    <mergeCell ref="G15:G16"/>
    <mergeCell ref="H15:H16"/>
    <mergeCell ref="G18:G21"/>
    <mergeCell ref="H18:H21"/>
    <mergeCell ref="B1:M1"/>
    <mergeCell ref="N1:O4"/>
    <mergeCell ref="B2:M2"/>
    <mergeCell ref="B3:M3"/>
    <mergeCell ref="B4:M4"/>
    <mergeCell ref="I15:K15"/>
    <mergeCell ref="L15:L16"/>
    <mergeCell ref="M15:M16"/>
    <mergeCell ref="I18:I21"/>
    <mergeCell ref="O18:O21"/>
    <mergeCell ref="K18:K21"/>
    <mergeCell ref="J18:J21"/>
    <mergeCell ref="B18:B21"/>
    <mergeCell ref="A18:A21"/>
    <mergeCell ref="C18:C21"/>
    <mergeCell ref="D18:D21"/>
    <mergeCell ref="E18:E21"/>
    <mergeCell ref="F18:F21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2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20.421875" style="4" customWidth="1"/>
    <col min="2" max="2" width="35.140625" style="4" customWidth="1"/>
    <col min="3" max="3" width="24.7109375" style="4" customWidth="1"/>
    <col min="4" max="4" width="14.003906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8.140625" style="4" customWidth="1"/>
    <col min="10" max="10" width="10.7109375" style="4" customWidth="1"/>
    <col min="11" max="11" width="12.140625" style="4" customWidth="1"/>
    <col min="12" max="13" width="14.8515625" style="4" customWidth="1"/>
    <col min="14" max="14" width="20.00390625" style="4" customWidth="1"/>
    <col min="15" max="15" width="22.7109375" style="4" customWidth="1"/>
    <col min="16" max="16384" width="11.421875" style="4" customWidth="1"/>
  </cols>
  <sheetData>
    <row r="1" spans="1:15" ht="22.5" customHeight="1" thickBot="1">
      <c r="A1" s="5"/>
      <c r="B1" s="154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4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48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49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70" t="s">
        <v>3</v>
      </c>
      <c r="E16" s="70" t="s">
        <v>10</v>
      </c>
      <c r="F16" s="70" t="s">
        <v>11</v>
      </c>
      <c r="G16" s="163"/>
      <c r="H16" s="163"/>
      <c r="I16" s="70" t="s">
        <v>3</v>
      </c>
      <c r="J16" s="71" t="s">
        <v>225</v>
      </c>
      <c r="K16" s="71" t="s">
        <v>226</v>
      </c>
      <c r="L16" s="163"/>
      <c r="M16" s="163"/>
      <c r="N16" s="163"/>
      <c r="O16" s="165"/>
    </row>
    <row r="17" spans="1:15" ht="12.75">
      <c r="A17" s="208" t="str">
        <f>'[2]POAI 2013'!$F$46</f>
        <v>2013_63212039</v>
      </c>
      <c r="B17" s="205" t="s">
        <v>228</v>
      </c>
      <c r="C17" s="172" t="s">
        <v>149</v>
      </c>
      <c r="D17" s="172" t="s">
        <v>222</v>
      </c>
      <c r="E17" s="172">
        <v>0</v>
      </c>
      <c r="F17" s="172">
        <v>2</v>
      </c>
      <c r="G17" s="172" t="s">
        <v>150</v>
      </c>
      <c r="H17" s="172" t="s">
        <v>306</v>
      </c>
      <c r="I17" s="172" t="s">
        <v>94</v>
      </c>
      <c r="J17" s="172">
        <v>0</v>
      </c>
      <c r="K17" s="172">
        <v>2</v>
      </c>
      <c r="L17" s="29" t="s">
        <v>252</v>
      </c>
      <c r="M17" s="29" t="s">
        <v>251</v>
      </c>
      <c r="N17" s="114">
        <v>500000</v>
      </c>
      <c r="O17" s="202" t="s">
        <v>97</v>
      </c>
    </row>
    <row r="18" spans="1:15" ht="38.25">
      <c r="A18" s="209"/>
      <c r="B18" s="207"/>
      <c r="C18" s="173"/>
      <c r="D18" s="173"/>
      <c r="E18" s="173"/>
      <c r="F18" s="173"/>
      <c r="G18" s="173"/>
      <c r="H18" s="173"/>
      <c r="I18" s="173"/>
      <c r="J18" s="173"/>
      <c r="K18" s="173"/>
      <c r="L18" s="29" t="s">
        <v>253</v>
      </c>
      <c r="M18" s="80" t="s">
        <v>112</v>
      </c>
      <c r="N18" s="115">
        <v>700000</v>
      </c>
      <c r="O18" s="203"/>
    </row>
    <row r="19" spans="1:15" ht="76.5">
      <c r="A19" s="91" t="str">
        <f>+'[1]POAI 2013'!$F$47</f>
        <v>2013_63212040</v>
      </c>
      <c r="B19" s="73" t="s">
        <v>229</v>
      </c>
      <c r="C19" s="93" t="s">
        <v>310</v>
      </c>
      <c r="D19" s="93" t="s">
        <v>308</v>
      </c>
      <c r="E19" s="80">
        <v>0</v>
      </c>
      <c r="F19" s="80">
        <v>1</v>
      </c>
      <c r="G19" s="93" t="s">
        <v>307</v>
      </c>
      <c r="H19" s="93" t="s">
        <v>286</v>
      </c>
      <c r="I19" s="93" t="s">
        <v>309</v>
      </c>
      <c r="J19" s="92">
        <v>0</v>
      </c>
      <c r="K19" s="92">
        <v>0.33</v>
      </c>
      <c r="L19" s="80" t="s">
        <v>254</v>
      </c>
      <c r="M19" s="80" t="s">
        <v>251</v>
      </c>
      <c r="N19" s="115">
        <v>500000</v>
      </c>
      <c r="O19" s="203"/>
    </row>
    <row r="20" spans="1:15" ht="63.75">
      <c r="A20" s="91" t="str">
        <f>+'[1]POAI 2013'!$F$48</f>
        <v>2013_63212041</v>
      </c>
      <c r="B20" s="73" t="s">
        <v>230</v>
      </c>
      <c r="C20" s="80" t="s">
        <v>311</v>
      </c>
      <c r="D20" s="93" t="s">
        <v>313</v>
      </c>
      <c r="E20" s="80">
        <v>0</v>
      </c>
      <c r="F20" s="80">
        <v>1</v>
      </c>
      <c r="G20" s="80" t="s">
        <v>312</v>
      </c>
      <c r="H20" s="93" t="s">
        <v>286</v>
      </c>
      <c r="I20" s="80" t="s">
        <v>314</v>
      </c>
      <c r="J20" s="92">
        <v>0</v>
      </c>
      <c r="K20" s="92">
        <v>0.33</v>
      </c>
      <c r="L20" s="80" t="s">
        <v>255</v>
      </c>
      <c r="M20" s="80" t="s">
        <v>251</v>
      </c>
      <c r="N20" s="115">
        <v>500000</v>
      </c>
      <c r="O20" s="203"/>
    </row>
    <row r="21" spans="1:15" ht="67.5" customHeight="1">
      <c r="A21" s="197" t="str">
        <f>'[2]POAI 2013'!$F$49</f>
        <v>2013_63212042</v>
      </c>
      <c r="B21" s="205" t="s">
        <v>50</v>
      </c>
      <c r="C21" s="172" t="s">
        <v>151</v>
      </c>
      <c r="D21" s="172" t="s">
        <v>315</v>
      </c>
      <c r="E21" s="201">
        <v>0</v>
      </c>
      <c r="F21" s="201">
        <v>0.25</v>
      </c>
      <c r="G21" s="172" t="s">
        <v>316</v>
      </c>
      <c r="H21" s="200" t="s">
        <v>287</v>
      </c>
      <c r="I21" s="172" t="s">
        <v>317</v>
      </c>
      <c r="J21" s="172">
        <v>0</v>
      </c>
      <c r="K21" s="172">
        <v>1</v>
      </c>
      <c r="L21" s="80" t="s">
        <v>256</v>
      </c>
      <c r="M21" s="80" t="s">
        <v>251</v>
      </c>
      <c r="N21" s="115">
        <v>40000000</v>
      </c>
      <c r="O21" s="203"/>
    </row>
    <row r="22" spans="1:15" ht="60" customHeight="1" thickBot="1">
      <c r="A22" s="198"/>
      <c r="B22" s="206"/>
      <c r="C22" s="199"/>
      <c r="D22" s="199"/>
      <c r="E22" s="199"/>
      <c r="F22" s="199"/>
      <c r="G22" s="199"/>
      <c r="H22" s="199"/>
      <c r="I22" s="199"/>
      <c r="J22" s="199"/>
      <c r="K22" s="199"/>
      <c r="L22" s="55" t="s">
        <v>147</v>
      </c>
      <c r="M22" s="55" t="s">
        <v>148</v>
      </c>
      <c r="N22" s="116">
        <v>14400000</v>
      </c>
      <c r="O22" s="204"/>
    </row>
    <row r="23" s="37" customFormat="1" ht="12.75">
      <c r="O23" s="51"/>
    </row>
    <row r="24" s="37" customFormat="1" ht="12.75">
      <c r="O24" s="51"/>
    </row>
    <row r="25" s="37" customFormat="1" ht="12.75">
      <c r="O25" s="51"/>
    </row>
    <row r="26" s="37" customFormat="1" ht="12.75">
      <c r="O26" s="51"/>
    </row>
    <row r="27" spans="1:12" ht="15">
      <c r="A27" s="14" t="s">
        <v>15</v>
      </c>
      <c r="C27" s="13"/>
      <c r="D27" s="13"/>
      <c r="E27" s="13"/>
      <c r="L27" s="14" t="s">
        <v>16</v>
      </c>
    </row>
    <row r="28" spans="1:12" ht="14.25">
      <c r="A28" s="13"/>
      <c r="C28" s="13"/>
      <c r="D28" s="13"/>
      <c r="E28" s="13"/>
      <c r="L28" s="13"/>
    </row>
    <row r="29" spans="1:12" ht="14.25">
      <c r="A29" s="13"/>
      <c r="C29" s="13"/>
      <c r="D29" s="13"/>
      <c r="E29" s="13"/>
      <c r="L29" s="13"/>
    </row>
    <row r="30" spans="1:12" ht="14.25">
      <c r="A30" s="13" t="s">
        <v>14</v>
      </c>
      <c r="C30" s="13"/>
      <c r="D30" s="13"/>
      <c r="E30" s="13"/>
      <c r="L30" s="13" t="s">
        <v>14</v>
      </c>
    </row>
    <row r="31" spans="1:12" ht="15">
      <c r="A31" s="14" t="s">
        <v>26</v>
      </c>
      <c r="C31" s="13"/>
      <c r="D31" s="13"/>
      <c r="E31" s="13"/>
      <c r="L31" s="14" t="s">
        <v>17</v>
      </c>
    </row>
    <row r="32" spans="1:5" ht="14.25">
      <c r="A32" s="13"/>
      <c r="B32" s="13"/>
      <c r="C32" s="13"/>
      <c r="D32" s="13"/>
      <c r="E32" s="13"/>
    </row>
    <row r="33" ht="12.75"/>
    <row r="34" ht="12.75"/>
  </sheetData>
  <sheetProtection selectLockedCells="1" selectUnlockedCells="1"/>
  <mergeCells count="39">
    <mergeCell ref="A15:A16"/>
    <mergeCell ref="B15:B16"/>
    <mergeCell ref="C15:C16"/>
    <mergeCell ref="D15:F15"/>
    <mergeCell ref="G15:G16"/>
    <mergeCell ref="H15:H16"/>
    <mergeCell ref="B1:M1"/>
    <mergeCell ref="N1:O4"/>
    <mergeCell ref="B2:M2"/>
    <mergeCell ref="B3:M3"/>
    <mergeCell ref="B4:M4"/>
    <mergeCell ref="I15:K15"/>
    <mergeCell ref="L15:L16"/>
    <mergeCell ref="M15:M16"/>
    <mergeCell ref="N15:N16"/>
    <mergeCell ref="O15:O16"/>
    <mergeCell ref="A17:A18"/>
    <mergeCell ref="K17:K18"/>
    <mergeCell ref="J17:J18"/>
    <mergeCell ref="I17:I18"/>
    <mergeCell ref="H17:H18"/>
    <mergeCell ref="G17:G18"/>
    <mergeCell ref="F17:F18"/>
    <mergeCell ref="E17:E18"/>
    <mergeCell ref="D17:D18"/>
    <mergeCell ref="O17:O22"/>
    <mergeCell ref="C17:C18"/>
    <mergeCell ref="E21:E22"/>
    <mergeCell ref="D21:D22"/>
    <mergeCell ref="C21:C22"/>
    <mergeCell ref="B21:B22"/>
    <mergeCell ref="B17:B18"/>
    <mergeCell ref="A21:A22"/>
    <mergeCell ref="K21:K22"/>
    <mergeCell ref="J21:J22"/>
    <mergeCell ref="I21:I22"/>
    <mergeCell ref="H21:H22"/>
    <mergeCell ref="G21:G22"/>
    <mergeCell ref="F21:F22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7"/>
  <sheetViews>
    <sheetView tabSelected="1" zoomScale="115" zoomScaleNormal="115" zoomScalePageLayoutView="0" workbookViewId="0" topLeftCell="A4">
      <selection activeCell="G18" sqref="G18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0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4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4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51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89.25">
      <c r="A17" s="94" t="str">
        <f>'[2]POAI 2013'!$F$50</f>
        <v>2013_63212043</v>
      </c>
      <c r="B17" s="77" t="s">
        <v>120</v>
      </c>
      <c r="C17" s="77" t="s">
        <v>318</v>
      </c>
      <c r="D17" s="49" t="s">
        <v>320</v>
      </c>
      <c r="E17" s="60">
        <v>0</v>
      </c>
      <c r="F17" s="60">
        <v>0.33</v>
      </c>
      <c r="G17" s="49" t="s">
        <v>350</v>
      </c>
      <c r="H17" s="49" t="s">
        <v>286</v>
      </c>
      <c r="I17" s="49" t="s">
        <v>319</v>
      </c>
      <c r="J17" s="29">
        <v>0</v>
      </c>
      <c r="K17" s="29">
        <v>1</v>
      </c>
      <c r="L17" s="29" t="s">
        <v>257</v>
      </c>
      <c r="M17" s="29" t="s">
        <v>258</v>
      </c>
      <c r="N17" s="119">
        <v>1000000</v>
      </c>
      <c r="O17" s="202" t="s">
        <v>97</v>
      </c>
    </row>
    <row r="18" spans="1:15" s="19" customFormat="1" ht="63.75">
      <c r="A18" s="94" t="str">
        <f>'[2]POAI 2013'!$F$51</f>
        <v>2013_63212044</v>
      </c>
      <c r="B18" s="77" t="s">
        <v>121</v>
      </c>
      <c r="C18" s="48" t="s">
        <v>349</v>
      </c>
      <c r="D18" s="49" t="s">
        <v>351</v>
      </c>
      <c r="E18" s="29">
        <v>0</v>
      </c>
      <c r="F18" s="29">
        <v>1</v>
      </c>
      <c r="G18" s="49" t="s">
        <v>352</v>
      </c>
      <c r="H18" s="49" t="s">
        <v>286</v>
      </c>
      <c r="I18" s="49" t="s">
        <v>351</v>
      </c>
      <c r="J18" s="29">
        <v>0</v>
      </c>
      <c r="K18" s="29">
        <v>1</v>
      </c>
      <c r="L18" s="29" t="s">
        <v>259</v>
      </c>
      <c r="M18" s="29" t="s">
        <v>258</v>
      </c>
      <c r="N18" s="119">
        <v>1000000</v>
      </c>
      <c r="O18" s="210"/>
    </row>
    <row r="19" ht="12.75"/>
    <row r="20" ht="12.75"/>
    <row r="21" ht="12.75"/>
    <row r="22" spans="1:12" ht="15">
      <c r="A22" s="14" t="s">
        <v>15</v>
      </c>
      <c r="C22" s="13"/>
      <c r="D22" s="13"/>
      <c r="E22" s="13"/>
      <c r="L22" s="14" t="s">
        <v>16</v>
      </c>
    </row>
    <row r="23" spans="1:12" ht="14.25">
      <c r="A23" s="13"/>
      <c r="C23" s="13"/>
      <c r="D23" s="13"/>
      <c r="E23" s="13"/>
      <c r="L23" s="13"/>
    </row>
    <row r="24" spans="1:12" ht="14.25">
      <c r="A24" s="13"/>
      <c r="C24" s="13"/>
      <c r="D24" s="13"/>
      <c r="E24" s="13"/>
      <c r="L24" s="13"/>
    </row>
    <row r="25" spans="1:12" ht="14.25">
      <c r="A25" s="13" t="s">
        <v>14</v>
      </c>
      <c r="C25" s="13"/>
      <c r="D25" s="13"/>
      <c r="E25" s="13"/>
      <c r="L25" s="13" t="s">
        <v>14</v>
      </c>
    </row>
    <row r="26" spans="1:12" ht="15">
      <c r="A26" s="14" t="s">
        <v>26</v>
      </c>
      <c r="C26" s="13"/>
      <c r="D26" s="13"/>
      <c r="E26" s="13"/>
      <c r="L26" s="14" t="s">
        <v>17</v>
      </c>
    </row>
    <row r="27" spans="1:5" ht="14.25">
      <c r="A27" s="13"/>
      <c r="B27" s="13"/>
      <c r="C27" s="13"/>
      <c r="D27" s="13"/>
      <c r="E27" s="13"/>
    </row>
    <row r="55" ht="12.75"/>
    <row r="56" ht="12.75"/>
    <row r="57" ht="12.75"/>
    <row r="58" ht="12.75"/>
  </sheetData>
  <sheetProtection selectLockedCells="1" selectUnlockedCells="1"/>
  <mergeCells count="17">
    <mergeCell ref="O15:O16"/>
    <mergeCell ref="A15:A16"/>
    <mergeCell ref="B15:B16"/>
    <mergeCell ref="C15:C16"/>
    <mergeCell ref="D15:F15"/>
    <mergeCell ref="G15:G16"/>
    <mergeCell ref="H15:H16"/>
    <mergeCell ref="O17:O18"/>
    <mergeCell ref="B1:M1"/>
    <mergeCell ref="N1:O4"/>
    <mergeCell ref="B2:M2"/>
    <mergeCell ref="B3:M3"/>
    <mergeCell ref="B4:M4"/>
    <mergeCell ref="I15:K15"/>
    <mergeCell ref="L15:L16"/>
    <mergeCell ref="M15:M16"/>
    <mergeCell ref="N15:N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5.14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290</v>
      </c>
      <c r="B7" s="37"/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B8" s="37"/>
      <c r="C8" s="15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B9" s="37"/>
      <c r="C9" s="15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B10" s="37"/>
      <c r="C10" s="15" t="s">
        <v>53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B11" s="37"/>
      <c r="C11" s="15" t="s">
        <v>54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ht="102.75" customHeight="1" thickBot="1">
      <c r="A17" s="62" t="str">
        <f>'[2]POAI 2013'!$F$52</f>
        <v>2013_63212045</v>
      </c>
      <c r="B17" s="95" t="s">
        <v>55</v>
      </c>
      <c r="C17" s="95" t="s">
        <v>152</v>
      </c>
      <c r="D17" s="95" t="s">
        <v>153</v>
      </c>
      <c r="E17" s="95">
        <v>0</v>
      </c>
      <c r="F17" s="95">
        <v>1</v>
      </c>
      <c r="G17" s="95" t="s">
        <v>154</v>
      </c>
      <c r="H17" s="95" t="s">
        <v>285</v>
      </c>
      <c r="I17" s="95" t="s">
        <v>155</v>
      </c>
      <c r="J17" s="95">
        <v>1</v>
      </c>
      <c r="K17" s="95">
        <v>1</v>
      </c>
      <c r="L17" s="117" t="s">
        <v>260</v>
      </c>
      <c r="M17" s="95" t="s">
        <v>261</v>
      </c>
      <c r="N17" s="118">
        <v>1000000</v>
      </c>
      <c r="O17" s="96" t="s">
        <v>97</v>
      </c>
    </row>
    <row r="18" ht="12.75"/>
    <row r="19" ht="12.75"/>
    <row r="20" spans="1:12" ht="15">
      <c r="A20" s="14" t="s">
        <v>15</v>
      </c>
      <c r="C20" s="13"/>
      <c r="D20" s="13"/>
      <c r="E20" s="13"/>
      <c r="L20" s="14" t="s">
        <v>16</v>
      </c>
    </row>
    <row r="21" spans="1:12" ht="14.25">
      <c r="A21" s="13"/>
      <c r="C21" s="13"/>
      <c r="D21" s="13"/>
      <c r="E21" s="13"/>
      <c r="L21" s="13"/>
    </row>
    <row r="22" spans="1:12" ht="14.25">
      <c r="A22" s="13"/>
      <c r="C22" s="13"/>
      <c r="D22" s="13"/>
      <c r="E22" s="13"/>
      <c r="L22" s="13"/>
    </row>
    <row r="23" spans="1:12" ht="14.25">
      <c r="A23" s="13" t="s">
        <v>14</v>
      </c>
      <c r="C23" s="13"/>
      <c r="D23" s="13"/>
      <c r="E23" s="13"/>
      <c r="L23" s="13" t="s">
        <v>14</v>
      </c>
    </row>
    <row r="24" spans="1:12" ht="15">
      <c r="A24" s="14" t="s">
        <v>26</v>
      </c>
      <c r="C24" s="13"/>
      <c r="D24" s="13"/>
      <c r="E24" s="13"/>
      <c r="L24" s="14" t="s">
        <v>17</v>
      </c>
    </row>
    <row r="25" spans="1:5" ht="14.25">
      <c r="A25" s="13"/>
      <c r="B25" s="13"/>
      <c r="C25" s="13"/>
      <c r="D25" s="13"/>
      <c r="E25" s="13"/>
    </row>
    <row r="56" ht="12.75"/>
    <row r="57" ht="12.75"/>
    <row r="58" ht="12.75"/>
    <row r="59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6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0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151" t="s">
        <v>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/>
      <c r="O1" s="153"/>
    </row>
    <row r="2" spans="1:15" ht="22.5" customHeight="1" thickBot="1">
      <c r="A2" s="6"/>
      <c r="B2" s="151" t="s">
        <v>18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5"/>
      <c r="O2" s="156"/>
    </row>
    <row r="3" spans="1:15" ht="21" customHeight="1" thickBot="1">
      <c r="A3" s="6"/>
      <c r="B3" s="154" t="s">
        <v>223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5"/>
      <c r="O3" s="156"/>
    </row>
    <row r="4" spans="1:15" ht="22.5" customHeight="1" thickBot="1">
      <c r="A4" s="7"/>
      <c r="B4" s="159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7"/>
      <c r="O4" s="158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6"/>
    </row>
    <row r="6" spans="1:15" ht="21.75" customHeight="1">
      <c r="A6" s="17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"/>
    </row>
    <row r="7" spans="1:15" ht="21.75" customHeight="1">
      <c r="A7" s="17" t="s">
        <v>22</v>
      </c>
      <c r="C7" s="15" t="s">
        <v>27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8"/>
    </row>
    <row r="8" spans="1:15" ht="21.75" customHeight="1">
      <c r="A8" s="17" t="s">
        <v>23</v>
      </c>
      <c r="C8" s="15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</row>
    <row r="9" spans="1:15" ht="21.75" customHeight="1">
      <c r="A9" s="17" t="s">
        <v>224</v>
      </c>
      <c r="C9" s="15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1:15" ht="21.75" customHeight="1">
      <c r="A10" s="17" t="s">
        <v>24</v>
      </c>
      <c r="C10" s="15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15" ht="21.75" customHeight="1">
      <c r="A11" s="17" t="s">
        <v>21</v>
      </c>
      <c r="C11" s="15" t="s">
        <v>57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18.7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</row>
    <row r="14" spans="1:15" s="9" customFormat="1" ht="18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2">
        <v>15</v>
      </c>
    </row>
    <row r="15" spans="1:15" s="3" customFormat="1" ht="18.75" customHeight="1">
      <c r="A15" s="167" t="s">
        <v>7</v>
      </c>
      <c r="B15" s="163" t="s">
        <v>8</v>
      </c>
      <c r="C15" s="163" t="s">
        <v>9</v>
      </c>
      <c r="D15" s="162" t="s">
        <v>0</v>
      </c>
      <c r="E15" s="162"/>
      <c r="F15" s="162"/>
      <c r="G15" s="163" t="s">
        <v>12</v>
      </c>
      <c r="H15" s="163" t="s">
        <v>1</v>
      </c>
      <c r="I15" s="162" t="s">
        <v>13</v>
      </c>
      <c r="J15" s="162"/>
      <c r="K15" s="162"/>
      <c r="L15" s="163" t="s">
        <v>6</v>
      </c>
      <c r="M15" s="163" t="s">
        <v>4</v>
      </c>
      <c r="N15" s="163" t="s">
        <v>5</v>
      </c>
      <c r="O15" s="165" t="s">
        <v>2</v>
      </c>
    </row>
    <row r="16" spans="1:15" s="1" customFormat="1" ht="51.75" customHeight="1">
      <c r="A16" s="167"/>
      <c r="B16" s="163"/>
      <c r="C16" s="163"/>
      <c r="D16" s="57" t="s">
        <v>3</v>
      </c>
      <c r="E16" s="57" t="s">
        <v>10</v>
      </c>
      <c r="F16" s="57" t="s">
        <v>11</v>
      </c>
      <c r="G16" s="163"/>
      <c r="H16" s="163"/>
      <c r="I16" s="57" t="s">
        <v>3</v>
      </c>
      <c r="J16" s="58" t="s">
        <v>225</v>
      </c>
      <c r="K16" s="58" t="s">
        <v>226</v>
      </c>
      <c r="L16" s="163"/>
      <c r="M16" s="163"/>
      <c r="N16" s="163"/>
      <c r="O16" s="165"/>
    </row>
    <row r="17" spans="1:15" s="19" customFormat="1" ht="64.5" customHeight="1">
      <c r="A17" s="22"/>
      <c r="B17" s="48"/>
      <c r="C17" s="4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12.75"/>
    <row r="19" ht="12.75"/>
    <row r="20" ht="12.75"/>
    <row r="21" spans="1:12" ht="15">
      <c r="A21" s="14" t="s">
        <v>15</v>
      </c>
      <c r="C21" s="13"/>
      <c r="D21" s="13"/>
      <c r="E21" s="13"/>
      <c r="L21" s="14" t="s">
        <v>16</v>
      </c>
    </row>
    <row r="22" spans="1:12" ht="14.25">
      <c r="A22" s="13"/>
      <c r="C22" s="13"/>
      <c r="D22" s="13"/>
      <c r="E22" s="13"/>
      <c r="L22" s="13"/>
    </row>
    <row r="23" spans="1:12" ht="14.25">
      <c r="A23" s="13"/>
      <c r="C23" s="13"/>
      <c r="D23" s="13"/>
      <c r="E23" s="13"/>
      <c r="L23" s="13"/>
    </row>
    <row r="24" spans="1:12" ht="14.25">
      <c r="A24" s="13" t="s">
        <v>14</v>
      </c>
      <c r="C24" s="13"/>
      <c r="D24" s="13"/>
      <c r="E24" s="13"/>
      <c r="L24" s="13" t="s">
        <v>14</v>
      </c>
    </row>
    <row r="25" spans="1:12" ht="15">
      <c r="A25" s="14" t="s">
        <v>26</v>
      </c>
      <c r="C25" s="13"/>
      <c r="D25" s="13"/>
      <c r="E25" s="13"/>
      <c r="L25" s="14" t="s">
        <v>17</v>
      </c>
    </row>
    <row r="26" spans="1:5" ht="14.25">
      <c r="A26" s="13"/>
      <c r="B26" s="13"/>
      <c r="C26" s="13"/>
      <c r="D26" s="13"/>
      <c r="E26" s="13"/>
    </row>
    <row r="53" ht="12.75"/>
    <row r="54" ht="12.75"/>
    <row r="55" ht="12.75"/>
    <row r="56" ht="12.75"/>
  </sheetData>
  <sheetProtection selectLockedCells="1" selectUnlockedCells="1"/>
  <mergeCells count="16">
    <mergeCell ref="H15:H16"/>
    <mergeCell ref="I15:K15"/>
    <mergeCell ref="L15:L16"/>
    <mergeCell ref="M15:M16"/>
    <mergeCell ref="N15:N16"/>
    <mergeCell ref="O15:O16"/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Usuario</cp:lastModifiedBy>
  <cp:lastPrinted>2012-09-27T19:34:50Z</cp:lastPrinted>
  <dcterms:created xsi:type="dcterms:W3CDTF">2012-06-01T17:13:38Z</dcterms:created>
  <dcterms:modified xsi:type="dcterms:W3CDTF">2013-02-01T00:43:18Z</dcterms:modified>
  <cp:category/>
  <cp:version/>
  <cp:contentType/>
  <cp:contentStatus/>
</cp:coreProperties>
</file>