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</sheets>
  <externalReferences>
    <externalReference r:id="rId9"/>
    <externalReference r:id="rId10"/>
  </externalReferences>
  <definedNames>
    <definedName name="_xlnm.Print_Area" localSheetId="0">'4.1.1'!$A$1:$O$30</definedName>
    <definedName name="_xlnm.Print_Area" localSheetId="1">'4.1.2'!$A$1:$O$28</definedName>
    <definedName name="_xlnm.Print_Area" localSheetId="2">'4.1.3'!$A$1:$O$28</definedName>
    <definedName name="_xlnm.Print_Area" localSheetId="3">'4.1.4'!$A$1:$O$27</definedName>
    <definedName name="_xlnm.Print_Area" localSheetId="4">'4.1.5'!$A$1:$O$28</definedName>
    <definedName name="_xlnm.Print_Area" localSheetId="5">'4.1.6'!$A$1:$O$31</definedName>
  </definedNames>
  <calcPr fullCalcOnLoad="1"/>
</workbook>
</file>

<file path=xl/comments1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2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3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4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5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6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sharedStrings.xml><?xml version="1.0" encoding="utf-8"?>
<sst xmlns="http://schemas.openxmlformats.org/spreadsheetml/2006/main" count="331" uniqueCount="122">
  <si>
    <t>Indicador proyecto</t>
  </si>
  <si>
    <t>Fecha realización actividad</t>
  </si>
  <si>
    <t>Responsable</t>
  </si>
  <si>
    <t>Nombre</t>
  </si>
  <si>
    <t>Fuente</t>
  </si>
  <si>
    <t>Monto (miles de pesos)</t>
  </si>
  <si>
    <t>Rubro pptal</t>
  </si>
  <si>
    <t>Código BPPIM</t>
  </si>
  <si>
    <t>Nombre del proyecto</t>
  </si>
  <si>
    <t>Meta(s) del proyecto</t>
  </si>
  <si>
    <t>Línea base (vigencia anterior)</t>
  </si>
  <si>
    <t>Valor esperado (vigencia actual)</t>
  </si>
  <si>
    <t>Meta(s) de la(s) Actividad(es) del Proyecto</t>
  </si>
  <si>
    <t>Indicador de Actividad</t>
  </si>
  <si>
    <t>___________________________________________</t>
  </si>
  <si>
    <t>REPRESENTANTE LEGAL</t>
  </si>
  <si>
    <t>RESPONSABLE DE LA DEPENDENCIA  Y/O ENTIDAD</t>
  </si>
  <si>
    <t>CARGO</t>
  </si>
  <si>
    <t>MUNICIPIO DE CORDOBA</t>
  </si>
  <si>
    <t>DEPARTAMENTO DEL QUINDIO</t>
  </si>
  <si>
    <t>PLAN DE DESARROLLO "CORDOBA RENACE PARA TODOS"</t>
  </si>
  <si>
    <t>META DE PRODUCTO:</t>
  </si>
  <si>
    <t>PROGRAMA:</t>
  </si>
  <si>
    <t>SUBPROGRAMA:</t>
  </si>
  <si>
    <t>DEPENDENCIA O ENTIDAD RESPONSABLE:</t>
  </si>
  <si>
    <t>ALCALDE</t>
  </si>
  <si>
    <t>POLÍTICO ADMINISTRATIVA</t>
  </si>
  <si>
    <t>Fortalecimiento institucional y desarrollo comunitario.</t>
  </si>
  <si>
    <t>Una administración con resultados y  calidad al servicio de todos participativa e incluyente.</t>
  </si>
  <si>
    <t>Planeación financiera y sostenibilidad de las finanzas</t>
  </si>
  <si>
    <t>Actualización de software en la plataforma informática que permita información   confiable para la toma de decisiones.Fortalecimiento de la cultura tributaria de los contribuyentes de Córdoba.</t>
  </si>
  <si>
    <t>Modernización tecnológica</t>
  </si>
  <si>
    <t>LINA MARIA LONDOÑO</t>
  </si>
  <si>
    <t>PLAN DE ACCION 2013</t>
  </si>
  <si>
    <t>META DE RESULTADO:</t>
  </si>
  <si>
    <t>Valor actual (31/12/12)</t>
  </si>
  <si>
    <t>Valor esperado (31/12/13)</t>
  </si>
  <si>
    <t xml:space="preserve">DIMENSION: </t>
  </si>
  <si>
    <t>Gestión de la calidad</t>
  </si>
  <si>
    <t>Implementación de la norma NTCGP 1.000 Mejoramiento de la estructura organizacional. Un sistema MECI con resultados.  de Hardware y software actualizado y gobierno en línea fortalecido.</t>
  </si>
  <si>
    <t>Implementación del sistema   de gestión de calidad en la administración.</t>
  </si>
  <si>
    <t>Reorganización administrativa y mejoramiento  continuo por dependencias.</t>
  </si>
  <si>
    <t>Fortalecimiento del Modelo Estándar de Control Interno MECI</t>
  </si>
  <si>
    <t>Actualización tecnológica de la administración y gobierno en línea.</t>
  </si>
  <si>
    <t>Organizaciones de la sociedad civil apoyadas y fortalecidas con garantías para la participación.</t>
  </si>
  <si>
    <t>Una administración  eficaz y eficiente, con resultados.</t>
  </si>
  <si>
    <t>Ambiente laboral  con  cultura y clima organizacional apropiados.</t>
  </si>
  <si>
    <t>Equipos con software apropiado para el trabajo en red y suscripciones virtuales especializadas en temas jurídicos. Inventario de bienes muebles e inmuebles  con plan de mantenimiento sistematizados. Eficiencia en la contratación.</t>
  </si>
  <si>
    <t>Fortalecimiento tecnológico, conectividad   y cultura jurídica integral y atención de procesos.</t>
  </si>
  <si>
    <t>Gestión de bienes y suministros</t>
  </si>
  <si>
    <t>Comunicación organizacional e informativa y marketing del municipio.</t>
  </si>
  <si>
    <t>Fortalecimiento de los procesos de comunicación organizacional e informativa para el desarrollo. Integración de la ecoregion para el desarrollo regional.</t>
  </si>
  <si>
    <t>Mejoramiento de la gestión fiscal y cultura tributaria.</t>
  </si>
  <si>
    <t>Fortalecimiento de la cultura tributaria de los contribuyentes de Córdoba.</t>
  </si>
  <si>
    <t>244111-14</t>
  </si>
  <si>
    <t>SGP PROPOSITO GENERAL</t>
  </si>
  <si>
    <t>244112-14</t>
  </si>
  <si>
    <t>244113-14</t>
  </si>
  <si>
    <t>244114-14</t>
  </si>
  <si>
    <t>SECRETARIA GENERAL Y DE GOBIERNO</t>
  </si>
  <si>
    <t>244121-14</t>
  </si>
  <si>
    <t>244131-14</t>
  </si>
  <si>
    <t>244141-14</t>
  </si>
  <si>
    <t>244142-14</t>
  </si>
  <si>
    <t>244151-14</t>
  </si>
  <si>
    <t>244161-11</t>
  </si>
  <si>
    <t>SGP PROPOSITO GENERAL SALDOS NO EJECUTADOS</t>
  </si>
  <si>
    <t>244161-12</t>
  </si>
  <si>
    <t>SGP PROPOSITO GENERAL FORZOSA INVERSION</t>
  </si>
  <si>
    <t>244161-14</t>
  </si>
  <si>
    <t>244114_14</t>
  </si>
  <si>
    <t>Implementar Norma NTCGP 1000</t>
  </si>
  <si>
    <t>FEBRERO - DICIEMBRE</t>
  </si>
  <si>
    <t>Una Norma NTCGP 1000 implementado</t>
  </si>
  <si>
    <t>CONTROL INTERNO</t>
  </si>
  <si>
    <t>SISTEMAS</t>
  </si>
  <si>
    <t>Implementación de la Norma NTCGP 1000</t>
  </si>
  <si>
    <t>Un inventario de bienes muebles e inmuebles actualizados y legalizados</t>
  </si>
  <si>
    <t>Una actualizacion y legalizacion del inventario de bienes muebles e inmuebles</t>
  </si>
  <si>
    <t>SECRETARIA DE HACIENDA Y SECRETARIO DE PLANEACION E INFRAESTRUCTURA</t>
  </si>
  <si>
    <t>Levantamiento del inventario</t>
  </si>
  <si>
    <t>Realizar el soporte y mantenimiento del programa Publifinanzas</t>
  </si>
  <si>
    <t>Un soporte realizado</t>
  </si>
  <si>
    <t>Realizar Soporte y Mantenimiento al software Publifinanzas</t>
  </si>
  <si>
    <t>Contar con informacion financiera confiable para la toma de deciciones</t>
  </si>
  <si>
    <t>ENERO - DICIEMBRE</t>
  </si>
  <si>
    <t>Un Sofware financiero y contable actualizada</t>
  </si>
  <si>
    <t>Información fiananciera aceptada por los entes de control</t>
  </si>
  <si>
    <t>Numero de estados financieros aceptados por los entes de control/Numero de estados financieros obligados a presentar a los entes de control</t>
  </si>
  <si>
    <t>Reporte oportuno y de calidad de la informacion financiera</t>
  </si>
  <si>
    <t>Reorganizar el organigrama de funciones y dependencias a cargo de cada una de las secretaría de despacho de la administracion municipal</t>
  </si>
  <si>
    <t>Un organigrama organizado</t>
  </si>
  <si>
    <t>Diagnosticar y formular la reestructuración de las funciones y dependecias a cargo de cada secretaría de despacho</t>
  </si>
  <si>
    <t>Diagnostico y formulacion de la reestructuracion</t>
  </si>
  <si>
    <t>Un Modelo Estandar de Control Interno fortalecido y en funcionamiento</t>
  </si>
  <si>
    <t>Fortalecer el MECI</t>
  </si>
  <si>
    <t>Implementación del MECI</t>
  </si>
  <si>
    <t>Un MECI implementado</t>
  </si>
  <si>
    <t>Pagina Web del Municipio actualizada</t>
  </si>
  <si>
    <t>Seguimiento y acompañamiento de la estrategia GEL</t>
  </si>
  <si>
    <t>Desarrollar actividades para el seguimiento y acompañamiento de la estrategia GEL</t>
  </si>
  <si>
    <t>Actualizacion de la página weg del Municipio</t>
  </si>
  <si>
    <t>Apoyo y fortalecimiento a las instancias de participación ciudadana y comunitaria</t>
  </si>
  <si>
    <t>Tres Juntas de Accion Comunal Apoyadas</t>
  </si>
  <si>
    <t>Apoyar y fortalecer las instancias de participacion de la comuidad</t>
  </si>
  <si>
    <t>Suministro de insumos para los diferentes eventos o actividades que realice la comunidad</t>
  </si>
  <si>
    <t>Insumos suministrados</t>
  </si>
  <si>
    <t>Formular e implementar planes de fortalecimiento institucional</t>
  </si>
  <si>
    <t>Sensibilizacion del personal en cultura organizacional</t>
  </si>
  <si>
    <t>Una capacitacion del personal</t>
  </si>
  <si>
    <t>AGOSTO - DICIEMBRE</t>
  </si>
  <si>
    <t>Un plan formulado e implementado</t>
  </si>
  <si>
    <t xml:space="preserve"> Una asociación de municipios creada y en funcionamiento</t>
  </si>
  <si>
    <t>Crear la asociacion cordillerana de municipios</t>
  </si>
  <si>
    <t>Una asociacion creada</t>
  </si>
  <si>
    <t>Apoyar la asociacion de Municipios Cordilleranos</t>
  </si>
  <si>
    <t>Acompañamiento en los procesos jurídicos con tecnología y competitividad</t>
  </si>
  <si>
    <t>Procesos Juridicos atendidos</t>
  </si>
  <si>
    <t>Un levantamiento de inventario</t>
  </si>
  <si>
    <t xml:space="preserve">Suministrar una heramienta tecnologica para la adecuada atencion de procesos judiciales </t>
  </si>
  <si>
    <t>Una herramienta tecnologica</t>
  </si>
  <si>
    <t>SECRETARIO DE PLANEACIÓN E INFRAESTRUCTURA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</si>
</sst>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_);\-#,##0.00"/>
    <numFmt numFmtId="192" formatCode="_(* #,##0_);_(* \(#,##0\);_(* &quot;-&quot;??_);_(@_)"/>
    <numFmt numFmtId="193" formatCode="_ [$€-2]\ * #,##0.00_ ;_ [$€-2]\ * \-#,##0.00_ ;_ [$€-2]\ * &quot;-&quot;??_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93" fontId="0" fillId="0" borderId="0" applyFont="0" applyFill="0" applyBorder="0" applyAlignment="0" applyProtection="0"/>
    <xf numFmtId="193" fontId="1" fillId="0" borderId="0">
      <alignment/>
      <protection/>
    </xf>
    <xf numFmtId="193" fontId="1" fillId="0" borderId="0">
      <alignment/>
      <protection/>
    </xf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10" fillId="22" borderId="0" applyNumberFormat="0" applyBorder="0" applyAlignment="0" applyProtection="0"/>
    <xf numFmtId="0" fontId="25" fillId="0" borderId="0">
      <alignment/>
      <protection/>
    </xf>
    <xf numFmtId="193" fontId="0" fillId="0" borderId="0">
      <alignment/>
      <protection/>
    </xf>
    <xf numFmtId="0" fontId="29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3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0" fillId="0" borderId="0" xfId="58" applyFont="1" applyBorder="1" applyAlignment="1">
      <alignment horizontal="justify" vertical="center" wrapText="1"/>
      <protection/>
    </xf>
    <xf numFmtId="0" fontId="0" fillId="0" borderId="0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93" fontId="32" fillId="0" borderId="18" xfId="57" applyFont="1" applyBorder="1" applyAlignment="1">
      <alignment horizontal="center" vertical="center"/>
      <protection/>
    </xf>
    <xf numFmtId="0" fontId="18" fillId="25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93" fontId="0" fillId="0" borderId="18" xfId="57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93" fontId="0" fillId="0" borderId="20" xfId="57" applyFont="1" applyBorder="1" applyAlignment="1">
      <alignment horizontal="center" vertical="center"/>
      <protection/>
    </xf>
    <xf numFmtId="193" fontId="0" fillId="0" borderId="21" xfId="57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0" fontId="0" fillId="0" borderId="18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93" fontId="0" fillId="0" borderId="29" xfId="57" applyFont="1" applyBorder="1" applyAlignment="1">
      <alignment horizontal="center" vertical="center"/>
      <protection/>
    </xf>
    <xf numFmtId="193" fontId="0" fillId="0" borderId="30" xfId="57" applyFont="1" applyBorder="1" applyAlignment="1">
      <alignment horizontal="center" vertical="center"/>
      <protection/>
    </xf>
    <xf numFmtId="193" fontId="0" fillId="0" borderId="31" xfId="57" applyFont="1" applyBorder="1" applyAlignment="1">
      <alignment horizontal="center" vertical="center"/>
      <protection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0" fillId="0" borderId="18" xfId="56" applyFont="1" applyFill="1" applyBorder="1" applyAlignment="1">
      <alignment horizontal="center" vertical="center"/>
      <protection/>
    </xf>
    <xf numFmtId="192" fontId="0" fillId="0" borderId="18" xfId="51" applyNumberFormat="1" applyFont="1" applyFill="1" applyBorder="1" applyAlignment="1">
      <alignment horizontal="center" vertical="center"/>
    </xf>
    <xf numFmtId="0" fontId="0" fillId="0" borderId="17" xfId="56" applyFont="1" applyFill="1" applyBorder="1" applyAlignment="1">
      <alignment horizontal="center" vertical="center"/>
      <protection/>
    </xf>
    <xf numFmtId="192" fontId="0" fillId="0" borderId="17" xfId="51" applyNumberFormat="1" applyFont="1" applyFill="1" applyBorder="1" applyAlignment="1">
      <alignment horizontal="center" vertical="center"/>
    </xf>
    <xf numFmtId="192" fontId="0" fillId="0" borderId="17" xfId="51" applyNumberFormat="1" applyFont="1" applyFill="1" applyBorder="1" applyAlignment="1">
      <alignment vertical="center"/>
    </xf>
    <xf numFmtId="192" fontId="0" fillId="0" borderId="18" xfId="51" applyNumberFormat="1" applyFont="1" applyFill="1" applyBorder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xcel Built-in Normal" xfId="46"/>
    <cellStyle name="Excel Built-in Normal 1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0</xdr:row>
      <xdr:rowOff>85725</xdr:rowOff>
    </xdr:from>
    <xdr:to>
      <xdr:col>14</xdr:col>
      <xdr:colOff>866775</xdr:colOff>
      <xdr:row>3</xdr:row>
      <xdr:rowOff>190500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59025" y="857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561975</xdr:colOff>
      <xdr:row>0</xdr:row>
      <xdr:rowOff>85725</xdr:rowOff>
    </xdr:from>
    <xdr:to>
      <xdr:col>14</xdr:col>
      <xdr:colOff>885825</xdr:colOff>
      <xdr:row>3</xdr:row>
      <xdr:rowOff>190500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78075" y="857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76200</xdr:rowOff>
    </xdr:from>
    <xdr:to>
      <xdr:col>14</xdr:col>
      <xdr:colOff>838200</xdr:colOff>
      <xdr:row>3</xdr:row>
      <xdr:rowOff>180975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04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0</xdr:row>
      <xdr:rowOff>95250</xdr:rowOff>
    </xdr:from>
    <xdr:to>
      <xdr:col>14</xdr:col>
      <xdr:colOff>904875</xdr:colOff>
      <xdr:row>3</xdr:row>
      <xdr:rowOff>200025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952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552450</xdr:colOff>
      <xdr:row>0</xdr:row>
      <xdr:rowOff>47625</xdr:rowOff>
    </xdr:from>
    <xdr:to>
      <xdr:col>14</xdr:col>
      <xdr:colOff>876300</xdr:colOff>
      <xdr:row>3</xdr:row>
      <xdr:rowOff>152400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476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0</xdr:row>
      <xdr:rowOff>104775</xdr:rowOff>
    </xdr:from>
    <xdr:to>
      <xdr:col>14</xdr:col>
      <xdr:colOff>847725</xdr:colOff>
      <xdr:row>3</xdr:row>
      <xdr:rowOff>219075</xdr:rowOff>
    </xdr:to>
    <xdr:pic>
      <xdr:nvPicPr>
        <xdr:cNvPr id="2" name="4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9975" y="1047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BANCO%20DE%20PROGRAMAS%20Y%20PROYECTOS%202013\RELACION%20DE%20PROYECTOS%20DE%20INVERSION%20BP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PLAN%202013\RELACION%20DE%20PROYECTOS%20DE%20INVERSION%20BPP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 2013"/>
      <sheetName val="POAI 2012"/>
    </sheetNames>
    <sheetDataSet>
      <sheetData sheetId="0">
        <row r="87">
          <cell r="F87" t="str">
            <v>2013_63212080</v>
          </cell>
        </row>
        <row r="88">
          <cell r="F88" t="str">
            <v>2013_63212081</v>
          </cell>
        </row>
        <row r="89">
          <cell r="F89" t="str">
            <v>2013_63212082</v>
          </cell>
        </row>
        <row r="90">
          <cell r="F90" t="str">
            <v>2013_63212083</v>
          </cell>
        </row>
        <row r="91">
          <cell r="F91" t="str">
            <v>2013_63212084</v>
          </cell>
        </row>
        <row r="92">
          <cell r="F92" t="str">
            <v>2013_63212085</v>
          </cell>
        </row>
        <row r="93">
          <cell r="F93" t="str">
            <v>2013_63212086</v>
          </cell>
        </row>
        <row r="94">
          <cell r="F94" t="str">
            <v>2013_63212087</v>
          </cell>
        </row>
        <row r="95">
          <cell r="F95" t="str">
            <v>2013_63212088</v>
          </cell>
        </row>
        <row r="96">
          <cell r="F96" t="str">
            <v>2013_63212089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I 2013"/>
      <sheetName val="POAI 2012"/>
    </sheetNames>
    <sheetDataSet>
      <sheetData sheetId="0">
        <row r="97">
          <cell r="F97" t="str">
            <v>2013_63212090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7">
      <selection activeCell="B17" sqref="B1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2.140625" style="4" bestFit="1" customWidth="1"/>
    <col min="15" max="15" width="22.28125" style="4" customWidth="1"/>
    <col min="16" max="16384" width="11.421875" style="4" customWidth="1"/>
  </cols>
  <sheetData>
    <row r="1" spans="1:15" ht="22.5" customHeight="1" thickBot="1">
      <c r="A1" s="5"/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  <c r="O1" s="44"/>
    </row>
    <row r="2" spans="1:15" ht="22.5" customHeight="1" thickBot="1">
      <c r="A2" s="6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/>
      <c r="O2" s="46"/>
    </row>
    <row r="3" spans="1:15" ht="21" customHeight="1" thickBot="1">
      <c r="A3" s="6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/>
      <c r="O3" s="46"/>
    </row>
    <row r="4" spans="1:15" ht="22.5" customHeight="1" thickBot="1">
      <c r="A4" s="7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7"/>
      <c r="O4" s="4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37</v>
      </c>
      <c r="B7" s="21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1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34</v>
      </c>
      <c r="B9" s="21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1"/>
      <c r="C10" s="14" t="s">
        <v>38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1"/>
      <c r="C11" s="14" t="s">
        <v>39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49" t="s">
        <v>7</v>
      </c>
      <c r="B15" s="50" t="s">
        <v>8</v>
      </c>
      <c r="C15" s="50" t="s">
        <v>9</v>
      </c>
      <c r="D15" s="51" t="s">
        <v>0</v>
      </c>
      <c r="E15" s="51"/>
      <c r="F15" s="51"/>
      <c r="G15" s="50" t="s">
        <v>12</v>
      </c>
      <c r="H15" s="50" t="s">
        <v>1</v>
      </c>
      <c r="I15" s="51" t="s">
        <v>13</v>
      </c>
      <c r="J15" s="51"/>
      <c r="K15" s="51"/>
      <c r="L15" s="50" t="s">
        <v>6</v>
      </c>
      <c r="M15" s="50" t="s">
        <v>4</v>
      </c>
      <c r="N15" s="50" t="s">
        <v>5</v>
      </c>
      <c r="O15" s="52" t="s">
        <v>2</v>
      </c>
    </row>
    <row r="16" spans="1:15" s="1" customFormat="1" ht="51.75" customHeight="1">
      <c r="A16" s="49"/>
      <c r="B16" s="50"/>
      <c r="C16" s="50"/>
      <c r="D16" s="23" t="s">
        <v>3</v>
      </c>
      <c r="E16" s="23" t="s">
        <v>10</v>
      </c>
      <c r="F16" s="23" t="s">
        <v>11</v>
      </c>
      <c r="G16" s="50"/>
      <c r="H16" s="50"/>
      <c r="I16" s="23" t="s">
        <v>3</v>
      </c>
      <c r="J16" s="23" t="s">
        <v>35</v>
      </c>
      <c r="K16" s="23" t="s">
        <v>36</v>
      </c>
      <c r="L16" s="50"/>
      <c r="M16" s="50"/>
      <c r="N16" s="50"/>
      <c r="O16" s="52"/>
    </row>
    <row r="17" spans="1:15" s="19" customFormat="1" ht="76.5">
      <c r="A17" s="30" t="str">
        <f>+'[1]POAI 2013'!$F$87</f>
        <v>2013_63212080</v>
      </c>
      <c r="B17" s="24" t="s">
        <v>40</v>
      </c>
      <c r="C17" s="25" t="s">
        <v>71</v>
      </c>
      <c r="D17" s="29" t="s">
        <v>73</v>
      </c>
      <c r="E17" s="28">
        <v>0</v>
      </c>
      <c r="F17" s="28">
        <v>1</v>
      </c>
      <c r="G17" s="29" t="s">
        <v>76</v>
      </c>
      <c r="H17" s="25" t="s">
        <v>72</v>
      </c>
      <c r="I17" s="25" t="s">
        <v>73</v>
      </c>
      <c r="J17" s="28">
        <v>0</v>
      </c>
      <c r="K17" s="28">
        <v>1</v>
      </c>
      <c r="L17" s="67" t="s">
        <v>54</v>
      </c>
      <c r="M17" s="25" t="s">
        <v>55</v>
      </c>
      <c r="N17" s="68">
        <v>5000000</v>
      </c>
      <c r="O17" s="25" t="s">
        <v>74</v>
      </c>
    </row>
    <row r="18" spans="1:15" s="19" customFormat="1" ht="114.75">
      <c r="A18" s="30" t="str">
        <f>+'[1]POAI 2013'!$F$88</f>
        <v>2013_63212081</v>
      </c>
      <c r="B18" s="24" t="s">
        <v>41</v>
      </c>
      <c r="C18" s="29" t="s">
        <v>90</v>
      </c>
      <c r="D18" s="25" t="s">
        <v>91</v>
      </c>
      <c r="E18" s="28">
        <v>0</v>
      </c>
      <c r="F18" s="28">
        <v>1</v>
      </c>
      <c r="G18" s="29" t="s">
        <v>92</v>
      </c>
      <c r="H18" s="25" t="s">
        <v>72</v>
      </c>
      <c r="I18" s="25" t="s">
        <v>93</v>
      </c>
      <c r="J18" s="28">
        <v>0</v>
      </c>
      <c r="K18" s="28">
        <v>1</v>
      </c>
      <c r="L18" s="67" t="s">
        <v>56</v>
      </c>
      <c r="M18" s="25" t="s">
        <v>55</v>
      </c>
      <c r="N18" s="68">
        <v>5000000</v>
      </c>
      <c r="O18" s="25" t="s">
        <v>59</v>
      </c>
    </row>
    <row r="19" spans="1:15" s="19" customFormat="1" ht="51">
      <c r="A19" s="30" t="str">
        <f>+'[1]POAI 2013'!$F$89</f>
        <v>2013_63212082</v>
      </c>
      <c r="B19" s="24" t="s">
        <v>42</v>
      </c>
      <c r="C19" s="29" t="s">
        <v>95</v>
      </c>
      <c r="D19" s="25" t="s">
        <v>94</v>
      </c>
      <c r="E19" s="28">
        <v>0</v>
      </c>
      <c r="F19" s="28">
        <v>1</v>
      </c>
      <c r="G19" s="29" t="s">
        <v>96</v>
      </c>
      <c r="H19" s="25" t="s">
        <v>72</v>
      </c>
      <c r="I19" s="25" t="s">
        <v>97</v>
      </c>
      <c r="J19" s="28">
        <v>1</v>
      </c>
      <c r="K19" s="28">
        <v>1</v>
      </c>
      <c r="L19" s="67" t="s">
        <v>57</v>
      </c>
      <c r="M19" s="25" t="s">
        <v>55</v>
      </c>
      <c r="N19" s="68">
        <v>12000000</v>
      </c>
      <c r="O19" s="25" t="s">
        <v>74</v>
      </c>
    </row>
    <row r="20" spans="1:15" ht="63.75">
      <c r="A20" s="30" t="str">
        <f>+'[1]POAI 2013'!$F$90</f>
        <v>2013_63212083</v>
      </c>
      <c r="B20" s="25" t="s">
        <v>43</v>
      </c>
      <c r="C20" s="29" t="s">
        <v>99</v>
      </c>
      <c r="D20" s="29" t="s">
        <v>100</v>
      </c>
      <c r="E20" s="28">
        <v>1</v>
      </c>
      <c r="F20" s="28">
        <v>1</v>
      </c>
      <c r="G20" s="29" t="s">
        <v>101</v>
      </c>
      <c r="H20" s="25" t="s">
        <v>72</v>
      </c>
      <c r="I20" s="25" t="s">
        <v>98</v>
      </c>
      <c r="J20" s="28">
        <v>1</v>
      </c>
      <c r="K20" s="28">
        <v>1</v>
      </c>
      <c r="L20" s="67" t="s">
        <v>58</v>
      </c>
      <c r="M20" s="25" t="s">
        <v>55</v>
      </c>
      <c r="N20" s="68">
        <v>12000000</v>
      </c>
      <c r="O20" s="25" t="s">
        <v>75</v>
      </c>
    </row>
    <row r="21" ht="12.75">
      <c r="C21" s="18"/>
    </row>
    <row r="22" ht="12.75">
      <c r="C22" s="18"/>
    </row>
    <row r="23" ht="12.75">
      <c r="C23" s="18"/>
    </row>
    <row r="24" spans="1:12" ht="15">
      <c r="A24" s="13" t="s">
        <v>15</v>
      </c>
      <c r="C24" s="20"/>
      <c r="D24" s="12"/>
      <c r="E24" s="12"/>
      <c r="L24" s="13" t="s">
        <v>16</v>
      </c>
    </row>
    <row r="25" spans="1:12" ht="14.25">
      <c r="A25" s="12"/>
      <c r="C25" s="12"/>
      <c r="D25" s="12"/>
      <c r="E25" s="12"/>
      <c r="L25" s="12"/>
    </row>
    <row r="26" spans="1:12" ht="14.25">
      <c r="A26" s="12"/>
      <c r="C26" s="12"/>
      <c r="D26" s="12"/>
      <c r="E26" s="12"/>
      <c r="L26" s="12"/>
    </row>
    <row r="27" spans="1:12" ht="14.25">
      <c r="A27" s="12" t="s">
        <v>14</v>
      </c>
      <c r="C27" s="12"/>
      <c r="D27" s="12"/>
      <c r="E27" s="12"/>
      <c r="L27" s="12" t="s">
        <v>14</v>
      </c>
    </row>
    <row r="28" spans="1:12" ht="15">
      <c r="A28" s="13" t="s">
        <v>25</v>
      </c>
      <c r="C28" s="12"/>
      <c r="D28" s="12"/>
      <c r="E28" s="12"/>
      <c r="L28" s="13" t="s">
        <v>17</v>
      </c>
    </row>
    <row r="29" spans="1:5" ht="14.25">
      <c r="A29" s="12"/>
      <c r="B29" s="12"/>
      <c r="C29" s="12"/>
      <c r="D29" s="12"/>
      <c r="E29" s="12"/>
    </row>
    <row r="72" ht="12.75"/>
    <row r="73" ht="12.75"/>
    <row r="74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zoomScalePageLayoutView="0" workbookViewId="0" topLeftCell="A1">
      <selection activeCell="O17" sqref="K17:O1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2.140625" style="4" bestFit="1" customWidth="1"/>
    <col min="15" max="15" width="22.28125" style="4" customWidth="1"/>
    <col min="16" max="16384" width="11.421875" style="4" customWidth="1"/>
  </cols>
  <sheetData>
    <row r="1" spans="1:15" ht="22.5" customHeight="1" thickBot="1">
      <c r="A1" s="5"/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  <c r="O1" s="44"/>
    </row>
    <row r="2" spans="1:15" ht="22.5" customHeight="1" thickBot="1">
      <c r="A2" s="6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/>
      <c r="O2" s="46"/>
    </row>
    <row r="3" spans="1:15" ht="21" customHeight="1" thickBot="1">
      <c r="A3" s="6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/>
      <c r="O3" s="46"/>
    </row>
    <row r="4" spans="1:15" ht="22.5" customHeight="1" thickBot="1">
      <c r="A4" s="7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7"/>
      <c r="O4" s="4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37</v>
      </c>
      <c r="B7" s="21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1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34</v>
      </c>
      <c r="B9" s="21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1"/>
      <c r="C10" s="14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1"/>
      <c r="C11" s="14" t="s">
        <v>44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49" t="s">
        <v>7</v>
      </c>
      <c r="B15" s="50" t="s">
        <v>8</v>
      </c>
      <c r="C15" s="50" t="s">
        <v>9</v>
      </c>
      <c r="D15" s="51" t="s">
        <v>0</v>
      </c>
      <c r="E15" s="51"/>
      <c r="F15" s="51"/>
      <c r="G15" s="50" t="s">
        <v>12</v>
      </c>
      <c r="H15" s="50" t="s">
        <v>1</v>
      </c>
      <c r="I15" s="51" t="s">
        <v>13</v>
      </c>
      <c r="J15" s="51"/>
      <c r="K15" s="51"/>
      <c r="L15" s="50" t="s">
        <v>6</v>
      </c>
      <c r="M15" s="50" t="s">
        <v>4</v>
      </c>
      <c r="N15" s="50" t="s">
        <v>5</v>
      </c>
      <c r="O15" s="52" t="s">
        <v>2</v>
      </c>
    </row>
    <row r="16" spans="1:15" s="1" customFormat="1" ht="51.75" customHeight="1">
      <c r="A16" s="49"/>
      <c r="B16" s="50"/>
      <c r="C16" s="50"/>
      <c r="D16" s="23" t="s">
        <v>3</v>
      </c>
      <c r="E16" s="23" t="s">
        <v>10</v>
      </c>
      <c r="F16" s="23" t="s">
        <v>11</v>
      </c>
      <c r="G16" s="50"/>
      <c r="H16" s="50"/>
      <c r="I16" s="23" t="s">
        <v>3</v>
      </c>
      <c r="J16" s="23" t="s">
        <v>35</v>
      </c>
      <c r="K16" s="23" t="s">
        <v>36</v>
      </c>
      <c r="L16" s="50"/>
      <c r="M16" s="50"/>
      <c r="N16" s="50"/>
      <c r="O16" s="52"/>
    </row>
    <row r="17" spans="1:15" s="19" customFormat="1" ht="90" thickBot="1">
      <c r="A17" s="35" t="str">
        <f>+'[1]POAI 2013'!$F$91</f>
        <v>2013_63212084</v>
      </c>
      <c r="B17" s="22" t="s">
        <v>102</v>
      </c>
      <c r="C17" s="37" t="s">
        <v>104</v>
      </c>
      <c r="D17" s="37" t="s">
        <v>103</v>
      </c>
      <c r="E17" s="31">
        <v>1</v>
      </c>
      <c r="F17" s="31">
        <v>1</v>
      </c>
      <c r="G17" s="37" t="s">
        <v>105</v>
      </c>
      <c r="H17" s="37" t="s">
        <v>72</v>
      </c>
      <c r="I17" s="37" t="s">
        <v>106</v>
      </c>
      <c r="J17" s="31">
        <v>1</v>
      </c>
      <c r="K17" s="31">
        <v>1</v>
      </c>
      <c r="L17" s="69" t="s">
        <v>60</v>
      </c>
      <c r="M17" s="32" t="s">
        <v>55</v>
      </c>
      <c r="N17" s="70">
        <v>2619025</v>
      </c>
      <c r="O17" s="33" t="s">
        <v>59</v>
      </c>
    </row>
    <row r="18" ht="12.75">
      <c r="C18" s="18"/>
    </row>
    <row r="19" ht="12.75">
      <c r="C19" s="18"/>
    </row>
    <row r="20" ht="12.75">
      <c r="C20" s="18"/>
    </row>
    <row r="21" ht="12.75">
      <c r="C21" s="18"/>
    </row>
    <row r="22" spans="1:12" ht="15">
      <c r="A22" s="13" t="s">
        <v>15</v>
      </c>
      <c r="C22" s="20"/>
      <c r="D22" s="12"/>
      <c r="E22" s="12"/>
      <c r="L22" s="13" t="s">
        <v>16</v>
      </c>
    </row>
    <row r="23" spans="1:12" ht="14.25">
      <c r="A23" s="12"/>
      <c r="C23" s="12"/>
      <c r="D23" s="12"/>
      <c r="E23" s="12"/>
      <c r="L23" s="12"/>
    </row>
    <row r="24" spans="1:12" ht="14.25">
      <c r="A24" s="12"/>
      <c r="C24" s="12"/>
      <c r="D24" s="12"/>
      <c r="E24" s="12"/>
      <c r="L24" s="12"/>
    </row>
    <row r="25" spans="1:12" ht="14.25">
      <c r="A25" s="12" t="s">
        <v>14</v>
      </c>
      <c r="C25" s="12"/>
      <c r="D25" s="12"/>
      <c r="E25" s="12"/>
      <c r="L25" s="12" t="s">
        <v>14</v>
      </c>
    </row>
    <row r="26" spans="1:12" ht="15">
      <c r="A26" s="13" t="s">
        <v>25</v>
      </c>
      <c r="C26" s="12"/>
      <c r="D26" s="12"/>
      <c r="E26" s="12"/>
      <c r="L26" s="13" t="s">
        <v>17</v>
      </c>
    </row>
    <row r="27" spans="1:5" ht="14.25">
      <c r="A27" s="12"/>
      <c r="B27" s="12"/>
      <c r="C27" s="12"/>
      <c r="D27" s="12"/>
      <c r="E27" s="12"/>
    </row>
    <row r="67" ht="12.75"/>
    <row r="68" ht="12.75"/>
    <row r="69" ht="12.75"/>
    <row r="70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zoomScalePageLayoutView="0" workbookViewId="0" topLeftCell="A1">
      <selection activeCell="O17" sqref="J17:O1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2.140625" style="4" bestFit="1" customWidth="1"/>
    <col min="15" max="15" width="22.28125" style="4" customWidth="1"/>
    <col min="16" max="16384" width="11.421875" style="4" customWidth="1"/>
  </cols>
  <sheetData>
    <row r="1" spans="1:15" ht="22.5" customHeight="1" thickBot="1">
      <c r="A1" s="5"/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  <c r="O1" s="44"/>
    </row>
    <row r="2" spans="1:15" ht="22.5" customHeight="1" thickBot="1">
      <c r="A2" s="6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/>
      <c r="O2" s="46"/>
    </row>
    <row r="3" spans="1:15" ht="21" customHeight="1" thickBot="1">
      <c r="A3" s="6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/>
      <c r="O3" s="46"/>
    </row>
    <row r="4" spans="1:15" ht="22.5" customHeight="1" thickBot="1">
      <c r="A4" s="7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7"/>
      <c r="O4" s="4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37</v>
      </c>
      <c r="B7" s="21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1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34</v>
      </c>
      <c r="B9" s="21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1"/>
      <c r="C10" s="14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1"/>
      <c r="C11" s="14" t="s">
        <v>45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49" t="s">
        <v>7</v>
      </c>
      <c r="B15" s="50" t="s">
        <v>8</v>
      </c>
      <c r="C15" s="50" t="s">
        <v>9</v>
      </c>
      <c r="D15" s="51" t="s">
        <v>0</v>
      </c>
      <c r="E15" s="51"/>
      <c r="F15" s="51"/>
      <c r="G15" s="50" t="s">
        <v>12</v>
      </c>
      <c r="H15" s="50" t="s">
        <v>1</v>
      </c>
      <c r="I15" s="51" t="s">
        <v>13</v>
      </c>
      <c r="J15" s="51"/>
      <c r="K15" s="51"/>
      <c r="L15" s="50" t="s">
        <v>6</v>
      </c>
      <c r="M15" s="50" t="s">
        <v>4</v>
      </c>
      <c r="N15" s="50" t="s">
        <v>5</v>
      </c>
      <c r="O15" s="52" t="s">
        <v>2</v>
      </c>
    </row>
    <row r="16" spans="1:15" s="1" customFormat="1" ht="51.75" customHeight="1">
      <c r="A16" s="49"/>
      <c r="B16" s="50"/>
      <c r="C16" s="50"/>
      <c r="D16" s="23" t="s">
        <v>3</v>
      </c>
      <c r="E16" s="23" t="s">
        <v>10</v>
      </c>
      <c r="F16" s="23" t="s">
        <v>11</v>
      </c>
      <c r="G16" s="50"/>
      <c r="H16" s="50"/>
      <c r="I16" s="23" t="s">
        <v>3</v>
      </c>
      <c r="J16" s="23" t="s">
        <v>35</v>
      </c>
      <c r="K16" s="23" t="s">
        <v>36</v>
      </c>
      <c r="L16" s="50"/>
      <c r="M16" s="50"/>
      <c r="N16" s="50"/>
      <c r="O16" s="52"/>
    </row>
    <row r="17" spans="1:15" s="19" customFormat="1" ht="79.5" customHeight="1" thickBot="1">
      <c r="A17" s="35" t="str">
        <f>+'[1]POAI 2013'!$F$92</f>
        <v>2013_63212085</v>
      </c>
      <c r="B17" s="22" t="s">
        <v>46</v>
      </c>
      <c r="C17" s="37" t="s">
        <v>107</v>
      </c>
      <c r="D17" s="37" t="s">
        <v>111</v>
      </c>
      <c r="E17" s="31">
        <v>0</v>
      </c>
      <c r="F17" s="31">
        <v>1</v>
      </c>
      <c r="G17" s="37" t="s">
        <v>108</v>
      </c>
      <c r="H17" s="37" t="s">
        <v>110</v>
      </c>
      <c r="I17" s="37" t="s">
        <v>109</v>
      </c>
      <c r="J17" s="31">
        <v>0</v>
      </c>
      <c r="K17" s="31">
        <v>1</v>
      </c>
      <c r="L17" s="69" t="s">
        <v>61</v>
      </c>
      <c r="M17" s="32" t="s">
        <v>55</v>
      </c>
      <c r="N17" s="71">
        <v>5000000</v>
      </c>
      <c r="O17" s="33" t="s">
        <v>59</v>
      </c>
    </row>
    <row r="18" ht="12.75">
      <c r="C18" s="18"/>
    </row>
    <row r="19" ht="12.75">
      <c r="C19" s="18"/>
    </row>
    <row r="20" ht="12.75">
      <c r="C20" s="18"/>
    </row>
    <row r="21" ht="12.75">
      <c r="C21" s="18"/>
    </row>
    <row r="22" spans="1:12" ht="15">
      <c r="A22" s="13" t="s">
        <v>15</v>
      </c>
      <c r="C22" s="20"/>
      <c r="D22" s="12"/>
      <c r="E22" s="12"/>
      <c r="L22" s="13" t="s">
        <v>16</v>
      </c>
    </row>
    <row r="23" spans="1:12" ht="14.25">
      <c r="A23" s="12"/>
      <c r="C23" s="12"/>
      <c r="D23" s="12"/>
      <c r="E23" s="12"/>
      <c r="L23" s="12"/>
    </row>
    <row r="24" spans="1:12" ht="14.25">
      <c r="A24" s="12"/>
      <c r="C24" s="12"/>
      <c r="D24" s="12"/>
      <c r="E24" s="12"/>
      <c r="L24" s="12"/>
    </row>
    <row r="25" spans="1:12" ht="14.25">
      <c r="A25" s="12" t="s">
        <v>14</v>
      </c>
      <c r="C25" s="12"/>
      <c r="D25" s="12"/>
      <c r="E25" s="12"/>
      <c r="L25" s="12" t="s">
        <v>14</v>
      </c>
    </row>
    <row r="26" spans="1:12" ht="15">
      <c r="A26" s="13" t="s">
        <v>25</v>
      </c>
      <c r="C26" s="12"/>
      <c r="D26" s="12"/>
      <c r="E26" s="12"/>
      <c r="L26" s="13" t="s">
        <v>17</v>
      </c>
    </row>
    <row r="27" spans="1:5" ht="14.25">
      <c r="A27" s="12"/>
      <c r="B27" s="12"/>
      <c r="C27" s="12"/>
      <c r="D27" s="12"/>
      <c r="E27" s="12"/>
    </row>
    <row r="67" ht="12.75"/>
    <row r="68" ht="12.75"/>
    <row r="69" ht="12.75"/>
    <row r="70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"/>
  <sheetViews>
    <sheetView zoomScalePageLayoutView="0" workbookViewId="0" topLeftCell="A4">
      <selection activeCell="D25" sqref="D25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2.140625" style="4" bestFit="1" customWidth="1"/>
    <col min="15" max="15" width="22.28125" style="4" customWidth="1"/>
    <col min="16" max="16384" width="11.421875" style="4" customWidth="1"/>
  </cols>
  <sheetData>
    <row r="1" spans="1:15" ht="22.5" customHeight="1" thickBot="1">
      <c r="A1" s="5"/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  <c r="O1" s="44"/>
    </row>
    <row r="2" spans="1:15" ht="22.5" customHeight="1" thickBot="1">
      <c r="A2" s="6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/>
      <c r="O2" s="46"/>
    </row>
    <row r="3" spans="1:15" ht="21" customHeight="1" thickBot="1">
      <c r="A3" s="6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/>
      <c r="O3" s="46"/>
    </row>
    <row r="4" spans="1:15" ht="22.5" customHeight="1" thickBot="1">
      <c r="A4" s="7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7"/>
      <c r="O4" s="4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37</v>
      </c>
      <c r="B7" s="21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1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34</v>
      </c>
      <c r="B9" s="21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1"/>
      <c r="C10" s="14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1"/>
      <c r="C11" s="14" t="s">
        <v>47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49" t="s">
        <v>7</v>
      </c>
      <c r="B15" s="50" t="s">
        <v>8</v>
      </c>
      <c r="C15" s="50" t="s">
        <v>9</v>
      </c>
      <c r="D15" s="51" t="s">
        <v>0</v>
      </c>
      <c r="E15" s="51"/>
      <c r="F15" s="51"/>
      <c r="G15" s="50" t="s">
        <v>12</v>
      </c>
      <c r="H15" s="50" t="s">
        <v>1</v>
      </c>
      <c r="I15" s="51" t="s">
        <v>13</v>
      </c>
      <c r="J15" s="51"/>
      <c r="K15" s="51"/>
      <c r="L15" s="50" t="s">
        <v>6</v>
      </c>
      <c r="M15" s="50" t="s">
        <v>4</v>
      </c>
      <c r="N15" s="50" t="s">
        <v>5</v>
      </c>
      <c r="O15" s="52" t="s">
        <v>2</v>
      </c>
    </row>
    <row r="16" spans="1:15" s="1" customFormat="1" ht="51.75" customHeight="1">
      <c r="A16" s="49"/>
      <c r="B16" s="50"/>
      <c r="C16" s="50"/>
      <c r="D16" s="27" t="s">
        <v>3</v>
      </c>
      <c r="E16" s="27" t="s">
        <v>10</v>
      </c>
      <c r="F16" s="27" t="s">
        <v>11</v>
      </c>
      <c r="G16" s="50"/>
      <c r="H16" s="50"/>
      <c r="I16" s="27" t="s">
        <v>3</v>
      </c>
      <c r="J16" s="27" t="s">
        <v>35</v>
      </c>
      <c r="K16" s="27" t="s">
        <v>36</v>
      </c>
      <c r="L16" s="50"/>
      <c r="M16" s="50"/>
      <c r="N16" s="50"/>
      <c r="O16" s="52"/>
    </row>
    <row r="17" spans="1:15" s="19" customFormat="1" ht="90" thickBot="1">
      <c r="A17" s="34" t="str">
        <f>+'[1]POAI 2013'!$F$93</f>
        <v>2013_63212086</v>
      </c>
      <c r="B17" s="24" t="s">
        <v>48</v>
      </c>
      <c r="C17" s="29" t="s">
        <v>116</v>
      </c>
      <c r="D17" s="29" t="s">
        <v>117</v>
      </c>
      <c r="E17" s="28">
        <v>0</v>
      </c>
      <c r="F17" s="39">
        <v>0.3333</v>
      </c>
      <c r="G17" s="29" t="s">
        <v>119</v>
      </c>
      <c r="H17" s="32" t="s">
        <v>72</v>
      </c>
      <c r="I17" s="25" t="s">
        <v>120</v>
      </c>
      <c r="J17" s="28">
        <v>0</v>
      </c>
      <c r="K17" s="28">
        <v>1</v>
      </c>
      <c r="L17" s="67" t="s">
        <v>62</v>
      </c>
      <c r="M17" s="25" t="s">
        <v>55</v>
      </c>
      <c r="N17" s="68">
        <v>5000000</v>
      </c>
      <c r="O17" s="38" t="s">
        <v>59</v>
      </c>
    </row>
    <row r="18" spans="1:15" ht="64.5" thickBot="1">
      <c r="A18" s="35" t="str">
        <f>+'[1]POAI 2013'!$F$94</f>
        <v>2013_63212087</v>
      </c>
      <c r="B18" s="31" t="s">
        <v>49</v>
      </c>
      <c r="C18" s="32" t="s">
        <v>77</v>
      </c>
      <c r="D18" s="32" t="s">
        <v>78</v>
      </c>
      <c r="E18" s="31">
        <v>0</v>
      </c>
      <c r="F18" s="31">
        <v>1</v>
      </c>
      <c r="G18" s="37" t="s">
        <v>80</v>
      </c>
      <c r="H18" s="32" t="s">
        <v>72</v>
      </c>
      <c r="I18" s="32" t="s">
        <v>118</v>
      </c>
      <c r="J18" s="31">
        <v>0</v>
      </c>
      <c r="K18" s="31">
        <v>1</v>
      </c>
      <c r="L18" s="69" t="s">
        <v>63</v>
      </c>
      <c r="M18" s="32" t="s">
        <v>55</v>
      </c>
      <c r="N18" s="70">
        <v>3000000</v>
      </c>
      <c r="O18" s="33" t="s">
        <v>79</v>
      </c>
    </row>
    <row r="19" ht="12.75">
      <c r="C19" s="18"/>
    </row>
    <row r="20" ht="12.75">
      <c r="C20" s="18"/>
    </row>
    <row r="21" spans="1:12" ht="15">
      <c r="A21" s="13" t="s">
        <v>15</v>
      </c>
      <c r="C21" s="20"/>
      <c r="D21" s="12"/>
      <c r="E21" s="12"/>
      <c r="L21" s="13" t="s">
        <v>16</v>
      </c>
    </row>
    <row r="22" spans="1:12" ht="14.25">
      <c r="A22" s="12"/>
      <c r="C22" s="12"/>
      <c r="D22" s="12"/>
      <c r="E22" s="12"/>
      <c r="L22" s="12"/>
    </row>
    <row r="23" spans="1:12" ht="14.25">
      <c r="A23" s="12"/>
      <c r="C23" s="12"/>
      <c r="D23" s="12"/>
      <c r="E23" s="12"/>
      <c r="L23" s="12"/>
    </row>
    <row r="24" spans="1:12" ht="14.25">
      <c r="A24" s="12" t="s">
        <v>14</v>
      </c>
      <c r="C24" s="12"/>
      <c r="D24" s="12"/>
      <c r="E24" s="12"/>
      <c r="L24" s="12" t="s">
        <v>14</v>
      </c>
    </row>
    <row r="25" spans="1:12" ht="15">
      <c r="A25" s="13" t="s">
        <v>25</v>
      </c>
      <c r="C25" s="12"/>
      <c r="D25" s="12"/>
      <c r="E25" s="12"/>
      <c r="L25" s="13" t="s">
        <v>17</v>
      </c>
    </row>
    <row r="26" spans="1:5" ht="14.25">
      <c r="A26" s="12"/>
      <c r="B26" s="12"/>
      <c r="C26" s="12"/>
      <c r="D26" s="12"/>
      <c r="E26" s="12"/>
    </row>
    <row r="62" ht="12.75"/>
    <row r="63" ht="12.75"/>
    <row r="64" ht="12.75"/>
    <row r="65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2.140625" style="4" bestFit="1" customWidth="1"/>
    <col min="15" max="15" width="22.28125" style="4" customWidth="1"/>
    <col min="16" max="16384" width="11.421875" style="4" customWidth="1"/>
  </cols>
  <sheetData>
    <row r="1" spans="1:15" ht="22.5" customHeight="1" thickBot="1">
      <c r="A1" s="5"/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  <c r="O1" s="44"/>
    </row>
    <row r="2" spans="1:15" ht="22.5" customHeight="1" thickBot="1">
      <c r="A2" s="6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/>
      <c r="O2" s="46"/>
    </row>
    <row r="3" spans="1:15" ht="21" customHeight="1" thickBot="1">
      <c r="A3" s="6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/>
      <c r="O3" s="46"/>
    </row>
    <row r="4" spans="1:15" ht="22.5" customHeight="1" thickBot="1">
      <c r="A4" s="7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7"/>
      <c r="O4" s="4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37</v>
      </c>
      <c r="B7" s="21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1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34</v>
      </c>
      <c r="B9" s="21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1"/>
      <c r="C10" s="14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1"/>
      <c r="C11" s="14" t="s">
        <v>51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49" t="s">
        <v>7</v>
      </c>
      <c r="B15" s="50" t="s">
        <v>8</v>
      </c>
      <c r="C15" s="50" t="s">
        <v>9</v>
      </c>
      <c r="D15" s="51" t="s">
        <v>0</v>
      </c>
      <c r="E15" s="51"/>
      <c r="F15" s="51"/>
      <c r="G15" s="50" t="s">
        <v>12</v>
      </c>
      <c r="H15" s="50" t="s">
        <v>1</v>
      </c>
      <c r="I15" s="51" t="s">
        <v>13</v>
      </c>
      <c r="J15" s="51"/>
      <c r="K15" s="51"/>
      <c r="L15" s="50" t="s">
        <v>6</v>
      </c>
      <c r="M15" s="50" t="s">
        <v>4</v>
      </c>
      <c r="N15" s="50" t="s">
        <v>5</v>
      </c>
      <c r="O15" s="52" t="s">
        <v>2</v>
      </c>
    </row>
    <row r="16" spans="1:15" s="1" customFormat="1" ht="51.75" customHeight="1">
      <c r="A16" s="49"/>
      <c r="B16" s="50"/>
      <c r="C16" s="50"/>
      <c r="D16" s="23" t="s">
        <v>3</v>
      </c>
      <c r="E16" s="23" t="s">
        <v>10</v>
      </c>
      <c r="F16" s="23" t="s">
        <v>11</v>
      </c>
      <c r="G16" s="50"/>
      <c r="H16" s="50"/>
      <c r="I16" s="23" t="s">
        <v>3</v>
      </c>
      <c r="J16" s="23" t="s">
        <v>35</v>
      </c>
      <c r="K16" s="23" t="s">
        <v>36</v>
      </c>
      <c r="L16" s="50"/>
      <c r="M16" s="50"/>
      <c r="N16" s="50"/>
      <c r="O16" s="52"/>
    </row>
    <row r="17" spans="1:15" s="19" customFormat="1" ht="51.75" thickBot="1">
      <c r="A17" s="35" t="str">
        <f>+'[1]POAI 2013'!$F$95</f>
        <v>2013_63212088</v>
      </c>
      <c r="B17" s="22" t="s">
        <v>50</v>
      </c>
      <c r="C17" s="37" t="s">
        <v>113</v>
      </c>
      <c r="D17" s="32" t="s">
        <v>112</v>
      </c>
      <c r="E17" s="31">
        <v>0</v>
      </c>
      <c r="F17" s="31">
        <v>1</v>
      </c>
      <c r="G17" s="37" t="s">
        <v>115</v>
      </c>
      <c r="H17" s="37" t="s">
        <v>72</v>
      </c>
      <c r="I17" s="37" t="s">
        <v>114</v>
      </c>
      <c r="J17" s="31">
        <v>0</v>
      </c>
      <c r="K17" s="31">
        <v>1</v>
      </c>
      <c r="L17" s="69" t="s">
        <v>64</v>
      </c>
      <c r="M17" s="32" t="s">
        <v>55</v>
      </c>
      <c r="N17" s="71">
        <v>5000000</v>
      </c>
      <c r="O17" s="36" t="s">
        <v>121</v>
      </c>
    </row>
    <row r="18" ht="12.75">
      <c r="C18" s="18"/>
    </row>
    <row r="19" ht="12.75">
      <c r="C19" s="18"/>
    </row>
    <row r="20" ht="12.75">
      <c r="C20" s="18"/>
    </row>
    <row r="21" ht="12.75">
      <c r="C21" s="18"/>
    </row>
    <row r="22" spans="1:12" ht="15">
      <c r="A22" s="13" t="s">
        <v>15</v>
      </c>
      <c r="C22" s="20"/>
      <c r="D22" s="12"/>
      <c r="E22" s="12"/>
      <c r="L22" s="13" t="s">
        <v>16</v>
      </c>
    </row>
    <row r="23" spans="1:12" ht="14.25">
      <c r="A23" s="12"/>
      <c r="C23" s="12"/>
      <c r="D23" s="12"/>
      <c r="E23" s="12"/>
      <c r="L23" s="12"/>
    </row>
    <row r="24" spans="1:12" ht="14.25">
      <c r="A24" s="12"/>
      <c r="C24" s="12"/>
      <c r="D24" s="12"/>
      <c r="E24" s="12"/>
      <c r="L24" s="12"/>
    </row>
    <row r="25" spans="1:12" ht="14.25">
      <c r="A25" s="12" t="s">
        <v>14</v>
      </c>
      <c r="C25" s="12"/>
      <c r="D25" s="12"/>
      <c r="E25" s="12"/>
      <c r="L25" s="12" t="s">
        <v>14</v>
      </c>
    </row>
    <row r="26" spans="1:12" ht="15">
      <c r="A26" s="13" t="s">
        <v>25</v>
      </c>
      <c r="C26" s="12"/>
      <c r="D26" s="12"/>
      <c r="E26" s="12"/>
      <c r="L26" s="13" t="s">
        <v>17</v>
      </c>
    </row>
    <row r="27" spans="1:5" ht="14.25">
      <c r="A27" s="12"/>
      <c r="B27" s="12"/>
      <c r="C27" s="12"/>
      <c r="D27" s="12"/>
      <c r="E27" s="12"/>
    </row>
    <row r="69" ht="12.75"/>
    <row r="70" ht="12.75"/>
    <row r="71" ht="12.75"/>
    <row r="72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"/>
  <sheetViews>
    <sheetView zoomScale="98" zoomScaleNormal="98" zoomScalePageLayoutView="0" workbookViewId="0" topLeftCell="A13">
      <selection activeCell="O17" sqref="J17:O20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2.140625" style="4" bestFit="1" customWidth="1"/>
    <col min="15" max="15" width="22.28125" style="4" customWidth="1"/>
    <col min="16" max="16384" width="11.421875" style="4" customWidth="1"/>
  </cols>
  <sheetData>
    <row r="1" spans="1:15" ht="22.5" customHeight="1" thickBot="1">
      <c r="A1" s="5"/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  <c r="O1" s="44"/>
    </row>
    <row r="2" spans="1:15" ht="22.5" customHeight="1" thickBot="1">
      <c r="A2" s="6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/>
      <c r="O2" s="46"/>
    </row>
    <row r="3" spans="1:15" ht="21" customHeight="1" thickBot="1">
      <c r="A3" s="6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/>
      <c r="O3" s="46"/>
    </row>
    <row r="4" spans="1:15" ht="22.5" customHeight="1" thickBot="1">
      <c r="A4" s="7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7"/>
      <c r="O4" s="4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37</v>
      </c>
      <c r="B7" s="21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1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34</v>
      </c>
      <c r="B9" s="21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1"/>
      <c r="C10" s="14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1"/>
      <c r="C11" s="14" t="s">
        <v>53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 t="s">
        <v>30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50" t="s">
        <v>7</v>
      </c>
      <c r="B15" s="50" t="s">
        <v>8</v>
      </c>
      <c r="C15" s="50" t="s">
        <v>9</v>
      </c>
      <c r="D15" s="51" t="s">
        <v>0</v>
      </c>
      <c r="E15" s="51"/>
      <c r="F15" s="51"/>
      <c r="G15" s="50" t="s">
        <v>12</v>
      </c>
      <c r="H15" s="50" t="s">
        <v>1</v>
      </c>
      <c r="I15" s="51" t="s">
        <v>13</v>
      </c>
      <c r="J15" s="51"/>
      <c r="K15" s="51"/>
      <c r="L15" s="50" t="s">
        <v>6</v>
      </c>
      <c r="M15" s="50" t="s">
        <v>4</v>
      </c>
      <c r="N15" s="50" t="s">
        <v>5</v>
      </c>
      <c r="O15" s="50" t="s">
        <v>2</v>
      </c>
    </row>
    <row r="16" spans="1:15" s="1" customFormat="1" ht="51.75" customHeight="1">
      <c r="A16" s="50"/>
      <c r="B16" s="50"/>
      <c r="C16" s="50"/>
      <c r="D16" s="23" t="s">
        <v>3</v>
      </c>
      <c r="E16" s="23" t="s">
        <v>10</v>
      </c>
      <c r="F16" s="23" t="s">
        <v>11</v>
      </c>
      <c r="G16" s="50"/>
      <c r="H16" s="50"/>
      <c r="I16" s="23" t="s">
        <v>3</v>
      </c>
      <c r="J16" s="23" t="s">
        <v>35</v>
      </c>
      <c r="K16" s="23" t="s">
        <v>36</v>
      </c>
      <c r="L16" s="50"/>
      <c r="M16" s="50"/>
      <c r="N16" s="50"/>
      <c r="O16" s="50"/>
    </row>
    <row r="17" spans="1:15" s="1" customFormat="1" ht="66" customHeight="1">
      <c r="A17" s="61" t="str">
        <f>+'[1]POAI 2013'!$F$96</f>
        <v>2013_63212089</v>
      </c>
      <c r="B17" s="64" t="s">
        <v>52</v>
      </c>
      <c r="C17" s="53" t="s">
        <v>84</v>
      </c>
      <c r="D17" s="57" t="s">
        <v>87</v>
      </c>
      <c r="E17" s="58">
        <v>0</v>
      </c>
      <c r="F17" s="58">
        <v>4</v>
      </c>
      <c r="G17" s="57" t="s">
        <v>89</v>
      </c>
      <c r="H17" s="57" t="s">
        <v>85</v>
      </c>
      <c r="I17" s="57" t="s">
        <v>88</v>
      </c>
      <c r="J17" s="58">
        <v>0</v>
      </c>
      <c r="K17" s="58">
        <v>4</v>
      </c>
      <c r="L17" s="67" t="s">
        <v>65</v>
      </c>
      <c r="M17" s="25" t="s">
        <v>66</v>
      </c>
      <c r="N17" s="68">
        <v>600000</v>
      </c>
      <c r="O17" s="56" t="s">
        <v>32</v>
      </c>
    </row>
    <row r="18" spans="1:15" s="1" customFormat="1" ht="63" customHeight="1">
      <c r="A18" s="62"/>
      <c r="B18" s="65"/>
      <c r="C18" s="54"/>
      <c r="D18" s="54"/>
      <c r="E18" s="59"/>
      <c r="F18" s="59"/>
      <c r="G18" s="54"/>
      <c r="H18" s="54"/>
      <c r="I18" s="54"/>
      <c r="J18" s="59"/>
      <c r="K18" s="59"/>
      <c r="L18" s="67" t="s">
        <v>67</v>
      </c>
      <c r="M18" s="25" t="s">
        <v>68</v>
      </c>
      <c r="N18" s="68">
        <v>13513969</v>
      </c>
      <c r="O18" s="56"/>
    </row>
    <row r="19" spans="1:15" s="1" customFormat="1" ht="51.75" customHeight="1">
      <c r="A19" s="63"/>
      <c r="B19" s="66"/>
      <c r="C19" s="55"/>
      <c r="D19" s="55"/>
      <c r="E19" s="60"/>
      <c r="F19" s="60"/>
      <c r="G19" s="55"/>
      <c r="H19" s="55"/>
      <c r="I19" s="55"/>
      <c r="J19" s="60"/>
      <c r="K19" s="60"/>
      <c r="L19" s="67" t="s">
        <v>69</v>
      </c>
      <c r="M19" s="25" t="s">
        <v>55</v>
      </c>
      <c r="N19" s="68">
        <v>4486031</v>
      </c>
      <c r="O19" s="56"/>
    </row>
    <row r="20" spans="1:15" s="19" customFormat="1" ht="92.25" customHeight="1">
      <c r="A20" s="26" t="str">
        <f>'[2]POAI 2013'!$F$97</f>
        <v>2013_63212090</v>
      </c>
      <c r="B20" s="24" t="s">
        <v>31</v>
      </c>
      <c r="C20" s="29" t="s">
        <v>83</v>
      </c>
      <c r="D20" s="29" t="s">
        <v>86</v>
      </c>
      <c r="E20" s="28">
        <v>1</v>
      </c>
      <c r="F20" s="28">
        <v>1</v>
      </c>
      <c r="G20" s="25" t="s">
        <v>81</v>
      </c>
      <c r="H20" s="25" t="s">
        <v>72</v>
      </c>
      <c r="I20" s="25" t="s">
        <v>82</v>
      </c>
      <c r="J20" s="28">
        <v>1</v>
      </c>
      <c r="K20" s="28">
        <v>1</v>
      </c>
      <c r="L20" s="67" t="s">
        <v>70</v>
      </c>
      <c r="M20" s="25" t="s">
        <v>55</v>
      </c>
      <c r="N20" s="72">
        <v>5619069</v>
      </c>
      <c r="O20" s="56"/>
    </row>
    <row r="21" ht="12.75">
      <c r="C21" s="18"/>
    </row>
    <row r="22" ht="12.75">
      <c r="C22" s="18"/>
    </row>
    <row r="23" ht="12.75">
      <c r="C23" s="18"/>
    </row>
    <row r="24" ht="12.75">
      <c r="C24" s="18"/>
    </row>
    <row r="25" spans="1:12" ht="15">
      <c r="A25" s="13" t="s">
        <v>15</v>
      </c>
      <c r="C25" s="20"/>
      <c r="D25" s="12"/>
      <c r="E25" s="12"/>
      <c r="L25" s="13" t="s">
        <v>16</v>
      </c>
    </row>
    <row r="26" spans="1:12" ht="14.25">
      <c r="A26" s="12"/>
      <c r="C26" s="12"/>
      <c r="D26" s="12"/>
      <c r="E26" s="12"/>
      <c r="L26" s="12"/>
    </row>
    <row r="27" spans="1:12" ht="14.25">
      <c r="A27" s="12"/>
      <c r="C27" s="12"/>
      <c r="D27" s="12"/>
      <c r="E27" s="12"/>
      <c r="L27" s="12"/>
    </row>
    <row r="28" spans="1:12" ht="14.25">
      <c r="A28" s="12" t="s">
        <v>14</v>
      </c>
      <c r="C28" s="12"/>
      <c r="D28" s="12"/>
      <c r="E28" s="12"/>
      <c r="L28" s="12" t="s">
        <v>14</v>
      </c>
    </row>
    <row r="29" spans="1:12" ht="15">
      <c r="A29" s="13" t="s">
        <v>25</v>
      </c>
      <c r="C29" s="12"/>
      <c r="D29" s="12"/>
      <c r="E29" s="12"/>
      <c r="L29" s="13" t="s">
        <v>17</v>
      </c>
    </row>
    <row r="30" spans="1:5" ht="14.25">
      <c r="A30" s="12"/>
      <c r="B30" s="12"/>
      <c r="C30" s="12"/>
      <c r="D30" s="12"/>
      <c r="E30" s="12"/>
    </row>
    <row r="55" ht="12.75"/>
    <row r="56" ht="12.75"/>
    <row r="57" ht="12.75"/>
    <row r="58" ht="12.75"/>
  </sheetData>
  <sheetProtection selectLockedCells="1" selectUnlockedCells="1"/>
  <mergeCells count="28">
    <mergeCell ref="J17:J19"/>
    <mergeCell ref="K17:K19"/>
    <mergeCell ref="A17:A19"/>
    <mergeCell ref="B17:B19"/>
    <mergeCell ref="D17:D19"/>
    <mergeCell ref="E17:E19"/>
    <mergeCell ref="F17:F19"/>
    <mergeCell ref="G17:G19"/>
    <mergeCell ref="A15:A16"/>
    <mergeCell ref="B15:B16"/>
    <mergeCell ref="C15:C16"/>
    <mergeCell ref="D15:F15"/>
    <mergeCell ref="G15:G16"/>
    <mergeCell ref="O17:O20"/>
    <mergeCell ref="H15:H16"/>
    <mergeCell ref="I15:K15"/>
    <mergeCell ref="L15:L16"/>
    <mergeCell ref="M15:M16"/>
    <mergeCell ref="C17:C19"/>
    <mergeCell ref="B1:M1"/>
    <mergeCell ref="N1:O4"/>
    <mergeCell ref="B2:M2"/>
    <mergeCell ref="B3:M3"/>
    <mergeCell ref="B4:M4"/>
    <mergeCell ref="N15:N16"/>
    <mergeCell ref="O15:O16"/>
    <mergeCell ref="H17:H19"/>
    <mergeCell ref="I17:I19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Usuario</cp:lastModifiedBy>
  <cp:lastPrinted>2012-09-26T14:59:03Z</cp:lastPrinted>
  <dcterms:created xsi:type="dcterms:W3CDTF">2012-06-01T17:13:38Z</dcterms:created>
  <dcterms:modified xsi:type="dcterms:W3CDTF">2013-02-01T00:20:46Z</dcterms:modified>
  <cp:category/>
  <cp:version/>
  <cp:contentType/>
  <cp:contentStatus/>
</cp:coreProperties>
</file>