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5460" activeTab="1"/>
  </bookViews>
  <sheets>
    <sheet name="PLAN DE ACCION " sheetId="1" r:id="rId1"/>
    <sheet name="AMB. CONSTRUIDO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K8" authorId="0">
      <text>
        <r>
          <rPr>
            <sz val="9"/>
            <rFont val="Tahoma"/>
            <family val="2"/>
          </rPr>
          <t xml:space="preserve">Para fortalecer las competencias en las áreas de lengua castellana, inglés, ciencias y matemáticas para los grados de 0 a 5 primaria 
</t>
        </r>
      </text>
    </comment>
    <comment ref="Z2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SGP</t>
        </r>
      </text>
    </comment>
  </commentList>
</comments>
</file>

<file path=xl/sharedStrings.xml><?xml version="1.0" encoding="utf-8"?>
<sst xmlns="http://schemas.openxmlformats.org/spreadsheetml/2006/main" count="675" uniqueCount="278">
  <si>
    <t xml:space="preserve">CODIGO </t>
  </si>
  <si>
    <t>%</t>
  </si>
  <si>
    <t>CODIGO</t>
  </si>
  <si>
    <t>PROGRAMA</t>
  </si>
  <si>
    <t>SUBPROGRAMA</t>
  </si>
  <si>
    <t>META DEL PRODUCTO</t>
  </si>
  <si>
    <t>INDICADOR</t>
  </si>
  <si>
    <t>NOMBRE</t>
  </si>
  <si>
    <t>ACTIVIDADES/ ESTRATEGIAS</t>
  </si>
  <si>
    <t>INDICADORES</t>
  </si>
  <si>
    <t>RESPONSABLES</t>
  </si>
  <si>
    <t>% DE CUMPLIMIENTO</t>
  </si>
  <si>
    <t>&lt; 100 ≥85</t>
  </si>
  <si>
    <t>&lt; 85 ≥70</t>
  </si>
  <si>
    <t>≥ 100</t>
  </si>
  <si>
    <t>&lt; 70 ≥60</t>
  </si>
  <si>
    <t>≤</t>
  </si>
  <si>
    <t xml:space="preserve">CALIFICACION </t>
  </si>
  <si>
    <t>DIMENSION</t>
  </si>
  <si>
    <t>VALOR A DICIEMBRE A 2011</t>
  </si>
  <si>
    <t>VALOR A DICIEMBRE DE 2012</t>
  </si>
  <si>
    <t xml:space="preserve">Dilegenciar el tablero de control </t>
  </si>
  <si>
    <t xml:space="preserve">Entrega del documento preeliminar </t>
  </si>
  <si>
    <t xml:space="preserve">Reunión para el Miercoles 21 de marzo de 8:30 a 12:00 alcaldes y equipo del Plan de Desarrollo salon de gobernadores gobernacion </t>
  </si>
  <si>
    <t>PROYECTO</t>
  </si>
  <si>
    <t>SGP</t>
  </si>
  <si>
    <t>SGR</t>
  </si>
  <si>
    <t>RP</t>
  </si>
  <si>
    <t xml:space="preserve">FOSYGA - ETESA </t>
  </si>
  <si>
    <t xml:space="preserve">OTROS </t>
  </si>
  <si>
    <t>TOTAL</t>
  </si>
  <si>
    <t xml:space="preserve">DEPENDENCIA RESPONSABLE </t>
  </si>
  <si>
    <t>FECHA DE TERMINACION DE LA ACTIVIDAD (Mes)</t>
  </si>
  <si>
    <t>Socio Cultural</t>
  </si>
  <si>
    <t>Diciembre</t>
  </si>
  <si>
    <t xml:space="preserve">SECRETARIA DE SALUD MUNICIPAL DE NEIVA, PLAN DE ACCION 2012 </t>
  </si>
  <si>
    <t>4.1.14</t>
  </si>
  <si>
    <t>Unidos Para Educar</t>
  </si>
  <si>
    <t>Unidos por la atención a la primera infancia</t>
  </si>
  <si>
    <t>Unidos por la cobertura Educativa</t>
  </si>
  <si>
    <t>Unidos por la calidad y pertinencia educativa</t>
  </si>
  <si>
    <t>Unidos por la innovación educativa</t>
  </si>
  <si>
    <t xml:space="preserve">Unidos por la prestación de calidad del servicio </t>
  </si>
  <si>
    <t>4.1.14.1</t>
  </si>
  <si>
    <t>4.1.14.2</t>
  </si>
  <si>
    <t>4.1.14.3</t>
  </si>
  <si>
    <t>4.1.14.4</t>
  </si>
  <si>
    <t>4.1.14.5</t>
  </si>
  <si>
    <t>4.1.14.6</t>
  </si>
  <si>
    <t xml:space="preserve">Adecuar tres (3) ambientes especializados de desarrollo infantil </t>
  </si>
  <si>
    <t>Formar dieciséis (16)  agentes educativos en atención a primera infancia</t>
  </si>
  <si>
    <t xml:space="preserve">Adecuar, dotar y mantener  cinco (5) ambientes especializados para atender el nivel preescolar </t>
  </si>
  <si>
    <t xml:space="preserve">Ampliar en cinco (5) grupos Implementar  el modelo educativo escolarizado en la zona rural. </t>
  </si>
  <si>
    <t xml:space="preserve">Implementar la jornada extendida en las 37 Instituciones Educativas del Municipio </t>
  </si>
  <si>
    <t>Ampliar en cuatro (4)  I.E. la metodología de aceleración del aprendizaje durante el cuatrienio.</t>
  </si>
  <si>
    <t>Ampliar el  modelo de escuela nueva en una (1) I. E.  de la  zona rural y  cuatro (4)  I.E.  de zona urbana - marginal durante el cuatrienio.</t>
  </si>
  <si>
    <r>
      <t>Ampliar</t>
    </r>
    <r>
      <rPr>
        <sz val="12"/>
        <color indexed="10"/>
        <rFont val="Cambria"/>
        <family val="1"/>
      </rPr>
      <t xml:space="preserve"> </t>
    </r>
    <r>
      <rPr>
        <sz val="12"/>
        <rFont val="Cambria"/>
        <family val="1"/>
      </rPr>
      <t xml:space="preserve">en cuatro (4)  I.E.  la metodología post primaria en el marco del Plan de Educación Rural (PER) </t>
    </r>
  </si>
  <si>
    <t xml:space="preserve">Articular seis (6) I.E.  con el sector productivo y la educación superior </t>
  </si>
  <si>
    <t xml:space="preserve">Ampliar en seis (6) I.E. nuevos ambientes pedagógicos especializados para la educación media </t>
  </si>
  <si>
    <t>Garantizar el complemento nutricional por el año lectivo a veinte mil (20.000) estudiantes.</t>
  </si>
  <si>
    <t>Garantizar el subsidio de transporte educativo a 8.400 (3.200 zona rural y 5.200  zona urbana) estudiantes de la población vulnerable y diversa matriculada en la I.E. oficiales.</t>
  </si>
  <si>
    <t xml:space="preserve"> Implementar un (1) software de matricula con ambiente web articulado al PLAN DE COBERTURA, EL SICIED Y EL SIMAT  durante el cuatrienio.</t>
  </si>
  <si>
    <t xml:space="preserve">Dotar de una (1)  maleta escolar,  a ocho  mil (8.000) estudiantes de la población vulnerable en el cuatrienio. </t>
  </si>
  <si>
    <t>Articular los P.E.I. de las  treinta y siete (37)  instituciones educativas al Plan Municipal de Salud Pública en su estrategia Estrategias de Información, Educación y Comunicación, durante el cuatrienio.</t>
  </si>
  <si>
    <t>Mejorar  los ambientes de aprendizaje en las treinta y siete  (37)  I.E. durante el cuatrienio.</t>
  </si>
  <si>
    <t>Mantener la permanencia escolar a setecientos diecisite (717)  estudiantes por año con Necesidades Educativas Especiales matriculada durante el cuatrienio.</t>
  </si>
  <si>
    <t>Mantener  el 90% de atención a estudiantes de la población vulnerable y diversa durante el cuatrienio</t>
  </si>
  <si>
    <t>Sostener la gratuidad en los costos educativos de 56.644 estudiantes por año  matriculados en las instituciones educativas durante el cuatrienio.</t>
  </si>
  <si>
    <t>Legalizar cuarenta (40) predios de las sedes educativas en el cuatrienio</t>
  </si>
  <si>
    <t>Ampliar en dos mil (2.000)  nuevos cupos  la cobertura de la educación de jóvenes y adultos  con modelos educativos alternativos y  estrategias pedagógicas flexibles   durante el cuatrienio.</t>
  </si>
  <si>
    <t>Ampliar en veintisiete (27)  instituciones educativas los Proyectos Mejoramiento de logros académicos para mantener y superar los promedios en niveles de desempeño de  pruebas SABER Grado 5°.</t>
  </si>
  <si>
    <t>Ampliar en veintisiete (27) los Proyectos Mejoramiento de logros académicos para mantener y superar los promedios en niveles de desempeño de  pruebas SABER Grado 9°.</t>
  </si>
  <si>
    <t>Implementar en las treinta y siete (37)  instituciones educativas un Proyecto Mejoramiento de logros académicos para mantener y superar los promedios en niveles de desempeño de  pruebas SABER Grado 11°.</t>
  </si>
  <si>
    <t xml:space="preserve">Implementar en las treinta y siete (37)  instituciones educativas un  Sistema de Información de Gestión para el aseguramiento de la Calidad Educativa en el sector oficial. </t>
  </si>
  <si>
    <t>Implementar en las treinta y siete (37)  instituciones educativas el Plan Nacional de Lectura y Escritura.</t>
  </si>
  <si>
    <t>Estimular y apoyar treinta (30)  experiencias significativas de mejoramiento de la calidad en la Instituciones Educativas durante el cuatrienio</t>
  </si>
  <si>
    <t>Crear y desarrollar un (1) programa de Semilleros de Investigación para el desarrollo de las competencias científicas y tecnológicas en los estudiantes durante el cuatrienio.</t>
  </si>
  <si>
    <t>Realizar de cuatro (4) Foros educativos anuales para socializar las experiencias significativas exitosas durante el cuatrienio.</t>
  </si>
  <si>
    <t xml:space="preserve"> Ampliar la dotación pertinente a veintisiete (27)  I.E. oficiales para la gestión del PEI durante el cuatrienio.</t>
  </si>
  <si>
    <t xml:space="preserve"> Ejecutar en las diez (10)  Instituciones Educativas de la zona rural el Plan de Educación Rural - PER durante el cuatrienio.</t>
  </si>
  <si>
    <t>Diseñar y ejecutar un (1) programa municipal de orientación escolar psicosocial.</t>
  </si>
  <si>
    <t>Implementar en las treinta y siete (37)  instituciones educativas los proyectos transversales: Derechos Humanos, Sexualidad, Medio Ambiente, Neivanidad,  Turismo y Cultura Vial.</t>
  </si>
  <si>
    <t>Ampliar la formación de 2.111 docentes de aula en procesos de integración de competencias básicas, ciudadanas  y laborales durante el cuatrienio.</t>
  </si>
  <si>
    <t>Ampliar en seis (6)  I.E. de educación media articuladas con la Educación Superior y el Sector Productivo ( SENA -Universidades - Instituciones de Educación para el Trabajo y Desarrollo Humano certificadas)</t>
  </si>
  <si>
    <t xml:space="preserve">Crear Un (1) Fondo para el Fomento de la Educación Media y Superior en el cuatrienio.
</t>
  </si>
  <si>
    <t>Implementar el Plan Excelencia en el municipio de Neiva</t>
  </si>
  <si>
    <t>Ampliar en quince (15)  I.E. el Plan Estratégico de Innovación Educativa con uso de las TIC.</t>
  </si>
  <si>
    <t>Ampliar el programa nacional de bilingüismo en treinta y dos 32 Instituciones Educativas en los niveles preescolar, básica y media.</t>
  </si>
  <si>
    <t>Ampliar en las 37 IE los manuales de convivencia articulados a la política de infancia y adolescencia.</t>
  </si>
  <si>
    <t>Pagar oportunamente  las catorce (14) nóminas por año del personal docente, directivo y administrativo de la IE del Municipio</t>
  </si>
  <si>
    <t>Pagar oportunamente  los servicios  públicos (energía y agua) de las treinta y siete (37)  instituciones educativas del Municipio, durante el cuatrienio.</t>
  </si>
  <si>
    <t>Fortalecer el funcionamiento de las treinta y siete (37)  instituciones educativas para garantizar el logro educativo del año escolar, durante el cuatrienio.</t>
  </si>
  <si>
    <t>Fortalecer el Funcionamiento de la Secretaría de Educación para garantizar el logro educativo del año escolar, durante el cuatrienio.</t>
  </si>
  <si>
    <t>Ampliar en 17 IE E la Conectividad y uso de la información para la gestión escolar durante el cuatrienio.</t>
  </si>
  <si>
    <t>Ejecutar un (1) plan de inspección y vigilancia en el 100% de la IE de educación formal, IE de educación para el trabajo y desarrollo humano, y IE de educación informal - públicas y privadas.</t>
  </si>
  <si>
    <t>Acreditar y sostener  una (1)  certificación de calidad ICONTEC de 6 procesos de la SEM en coordinación con el MEN</t>
  </si>
  <si>
    <t>Diseñar, Formular y Ejecutar Un  (1)  Proyecto Educativo Municipal articulado al PLAN DECENAL DE EDUCACION para la prosperidad educativa.</t>
  </si>
  <si>
    <t>Diseñar e implementar un (1) programa de bienestar, capacitación y estímulos para el personal del sector educativo en convenio con las cajas de compensación familiar, las ARP, y EMCOSALUD</t>
  </si>
  <si>
    <t>4.1.14.7</t>
  </si>
  <si>
    <t>4.1.14.8</t>
  </si>
  <si>
    <t>4.1.14.9</t>
  </si>
  <si>
    <t>4.1.14.10</t>
  </si>
  <si>
    <t>4.1.14.11</t>
  </si>
  <si>
    <t>4.1.14.12</t>
  </si>
  <si>
    <t>4.1.14.13</t>
  </si>
  <si>
    <t>4.1.14.14</t>
  </si>
  <si>
    <t>4.1.14.15</t>
  </si>
  <si>
    <t>4.1.14.16</t>
  </si>
  <si>
    <t>4.1.14.17</t>
  </si>
  <si>
    <t>4.1.14.18</t>
  </si>
  <si>
    <t>4.1.14.19</t>
  </si>
  <si>
    <t>4.1.14.20</t>
  </si>
  <si>
    <t>4.1.14.21</t>
  </si>
  <si>
    <t>4.1.14.22</t>
  </si>
  <si>
    <t>4.1.14.23</t>
  </si>
  <si>
    <t>4.1.14.24</t>
  </si>
  <si>
    <t>4.1.14.25</t>
  </si>
  <si>
    <t>4.1.14.26</t>
  </si>
  <si>
    <t>4.1.14.27</t>
  </si>
  <si>
    <t>4.1.14.28</t>
  </si>
  <si>
    <t>4.1.14.29</t>
  </si>
  <si>
    <t>4.1.14.30</t>
  </si>
  <si>
    <t>4.1.14.31</t>
  </si>
  <si>
    <t>4.1.14.32</t>
  </si>
  <si>
    <t>4.1.14.33</t>
  </si>
  <si>
    <t>4.1.14.34</t>
  </si>
  <si>
    <t>4.1.14.35</t>
  </si>
  <si>
    <t>4.1.14.36</t>
  </si>
  <si>
    <t>4.1.14.37</t>
  </si>
  <si>
    <t>4.1.14.38</t>
  </si>
  <si>
    <t>4.1.14.39</t>
  </si>
  <si>
    <t>4.1.14.40</t>
  </si>
  <si>
    <t>4.1.14.41</t>
  </si>
  <si>
    <t>4.1.14.42</t>
  </si>
  <si>
    <t>4.1.14.43</t>
  </si>
  <si>
    <t>4.1.14.44</t>
  </si>
  <si>
    <t>4.1.14.45</t>
  </si>
  <si>
    <t>4.1.14.46</t>
  </si>
  <si>
    <t>4.1.14.47</t>
  </si>
  <si>
    <t>4.1.14.48</t>
  </si>
  <si>
    <t>4.1.14.49</t>
  </si>
  <si>
    <t xml:space="preserve">N°. ambientes especializados de desarrollo infantil adecuados </t>
  </si>
  <si>
    <t>2 Fuente: SIMAT corte 31 de diciembre de 2011</t>
  </si>
  <si>
    <t xml:space="preserve">N°. de agentes educativos formados </t>
  </si>
  <si>
    <t>4 Fuente: SIMAT corte 31 de diciembre de 2011</t>
  </si>
  <si>
    <t xml:space="preserve">N°. De ambientes especializados, dotados y mantenidos para atender la el nivel preescolar </t>
  </si>
  <si>
    <t xml:space="preserve">N°. De grupos educativos escolarizados implementados en la zona rural </t>
  </si>
  <si>
    <t>5 grupos de preescolar de la zona rural con modelo educativo escolarizado  - Fuente: SIMAT corte 31 de diciembre de 2011</t>
  </si>
  <si>
    <t xml:space="preserve">N°. De Instituciones Educativas del Municipio con jornada extendida </t>
  </si>
  <si>
    <t xml:space="preserve">0 - Fuente: Secretaría de Educación Municipal </t>
  </si>
  <si>
    <t>N°. de IE Con Metodología de aceleración del aprendizaje</t>
  </si>
  <si>
    <t>14 -  I.E Fuente: SIMAT 31 de diciembre de 2011</t>
  </si>
  <si>
    <t>N°. de IE con el modelo Escuela Nueva ampliado</t>
  </si>
  <si>
    <t xml:space="preserve">7 - Fuente: Secretaría de Educación Municipal </t>
  </si>
  <si>
    <t>N°. De I.E con metodología post primaria con en el marco del PER</t>
  </si>
  <si>
    <t>4 I.E  Fuente: Secretaría de Educación Municipal 31 de diciembre de 2011</t>
  </si>
  <si>
    <t>N°. De I.E articuladas con el sector productivo y la educación superior</t>
  </si>
  <si>
    <t>26 I.E articuladas con el sector productivo y la educación superior  Fuente: Secretaría de Educación Municipal 31 de diciembre de 2011</t>
  </si>
  <si>
    <t xml:space="preserve">N°. IE con nuevos ambientes pedagógicos especializados para la educación media </t>
  </si>
  <si>
    <t>26 ambientes pedagógicos especializados para la educación media  Fuente: Secretaría de Educación Municipal 31 de diciembre de 2011</t>
  </si>
  <si>
    <t xml:space="preserve">N°. De estudiantes que reciben el complemento nutricional </t>
  </si>
  <si>
    <t xml:space="preserve">19.500 estudiantes atendidos con complemento nutricional por año Fuente: Secretaría de Educación Municipal </t>
  </si>
  <si>
    <t>N°. De estudiantes beneficiarios del subsidio de transporte escolar</t>
  </si>
  <si>
    <t xml:space="preserve">7.600 Estudiantes Fuente: Secretaría de Educación Municipal al 31 de diciembre de 2011 </t>
  </si>
  <si>
    <t xml:space="preserve">N°. De Software Implementados </t>
  </si>
  <si>
    <t xml:space="preserve">Cero -  Fuente: Secretaría de Educación Municipal al 31 de diciembre de 2011 </t>
  </si>
  <si>
    <t>N°. De estudiantes dotados  con maleta escolar.</t>
  </si>
  <si>
    <t>N°. De IE articuladas  al Plan municipal de Salud pública en su estrategia IEC durante el cuatrienio</t>
  </si>
  <si>
    <t>N°. De IE mejoradas durante el cuatrienio</t>
  </si>
  <si>
    <t>25 Instituciones Educativas</t>
  </si>
  <si>
    <t>N°.  de estudiantes de la población con NEE atendida durante el cuatrienio</t>
  </si>
  <si>
    <t>717 (Fuente: SEM - 2011)</t>
  </si>
  <si>
    <t>%  De estudiantes de población vulnerable y diversa atendida  durante el cuatrienio</t>
  </si>
  <si>
    <t>El 100% - 5500 población en edad escolar de grupos vulnerables (Fuente: SEM -2011)</t>
  </si>
  <si>
    <t>N°. De estudiantes con gratuidad</t>
  </si>
  <si>
    <t>56.644 estudiantes matriculados (Fuente: SEM 2011)</t>
  </si>
  <si>
    <t>N°. De predios legalizados</t>
  </si>
  <si>
    <t>87 predios legalizados un total de 167(Fuente: SEM - 2011)</t>
  </si>
  <si>
    <t>N°. De nuevos cupos creados para la ampliación de cobertura de la  educación de jóvenes y adultos  durante el cuatrienio</t>
  </si>
  <si>
    <t>1.500 estudiantes jóvenes y adultos (Fuente: SEM - 2011)</t>
  </si>
  <si>
    <t>N°. De IE con Proyecto de Mejoramiento de logros académicos implementado</t>
  </si>
  <si>
    <t>10 Instituciones Educativas con proyecto de mejoramiento de logros académicos (Fuente: SEM -2011)</t>
  </si>
  <si>
    <t xml:space="preserve">N°. De IE con Proyecto de Mejoramiento de logros académicos implementado </t>
  </si>
  <si>
    <t>Cero (0) Instituciones Educativas con proyecto de mejoramiento de logros académicos (Fuente: SEM -2011)</t>
  </si>
  <si>
    <t>N°. De IE con el SIGCE Implementado</t>
  </si>
  <si>
    <t>N°. De IE con Plan  Implementado</t>
  </si>
  <si>
    <t>Cero 0  (Fuente: SEM -2011)</t>
  </si>
  <si>
    <t>N°. De experiencias significativas con apoyo</t>
  </si>
  <si>
    <t>N°. De programas de semilleros de investigación implementado</t>
  </si>
  <si>
    <t>N°. De Foros Educativas Realizados</t>
  </si>
  <si>
    <t>N°. De IE dotadas</t>
  </si>
  <si>
    <t>10 IE (Fuente: SEM -2011)</t>
  </si>
  <si>
    <t>N°. de  IE  rurales con Plan Educativo Rural -PER.</t>
  </si>
  <si>
    <t>N°. De Programa diseñado y ejecutado</t>
  </si>
  <si>
    <t>N°. De IE con   proyectos transversales implementados</t>
  </si>
  <si>
    <t>N°. De docentes de aula formados en integración de competencias</t>
  </si>
  <si>
    <t>700 docentes de aula (Fuente: SEM -2011)</t>
  </si>
  <si>
    <t>N°. De IE de educación media  articuladas con la Educación Superior y el Sector Productivo</t>
  </si>
  <si>
    <t>26 IE de educación media articuladas con el SENA. (Fuente: SEM -2011)</t>
  </si>
  <si>
    <t>N°. De Fondos para el Fomento a la EM y ES creado.</t>
  </si>
  <si>
    <t>Cero 0 (Fuente: SEM -2011)</t>
  </si>
  <si>
    <t>N°. IE fortalecidas con el Plan Estratégico de Innovación Educativa implementado</t>
  </si>
  <si>
    <t>N°. De IE con programa de bilingüismo implementado</t>
  </si>
  <si>
    <t>5 IE con el programa nacional de bilingüismo implementado (Fuente: SEM -2011)</t>
  </si>
  <si>
    <t>N°. De IE con Manuales de Convivencia Implementados</t>
  </si>
  <si>
    <t>N° de nóminas pagadas oportunamente por año</t>
  </si>
  <si>
    <t>14 nóminas (Fuente: SEM -2011)</t>
  </si>
  <si>
    <t xml:space="preserve">N°. De IE  con pago oportuno de los servicios de públicos (energía y agua) </t>
  </si>
  <si>
    <t>37 IE (Fuente: SEM -2011)</t>
  </si>
  <si>
    <t xml:space="preserve">N°. De IE funcionando </t>
  </si>
  <si>
    <t xml:space="preserve">N°. De Secretaría Funcionado. </t>
  </si>
  <si>
    <t>1 SEM Funcionando  (Fuente: SEM -2011)</t>
  </si>
  <si>
    <t>N°. De IE con conectividad y uso de la información</t>
  </si>
  <si>
    <t>30 IE (Fuente: SEM -2011)</t>
  </si>
  <si>
    <t xml:space="preserve">% IE controladas por el plan de inspección y vigilancia del sector educativo </t>
  </si>
  <si>
    <t>50% de IE (Fuente: SEM -2011)</t>
  </si>
  <si>
    <t>N°. De procesos con certificación de calidad  ICONTEC</t>
  </si>
  <si>
    <t xml:space="preserve">3 procesos certificados por el ICONTEC: Humano - Atención al Ciudadano y Cobertura  (Fuente: SEM -2011) </t>
  </si>
  <si>
    <t>N°. De Planes Educativos Municipales Implementados</t>
  </si>
  <si>
    <t>N°. De programas de bienestar implementados</t>
  </si>
  <si>
    <t>Neiva  se convertirá en una ciudad de oportunidades, bien gobernada y participativa, donde la cultura ciudadana sea factor de convivencia y bienestar, con ciudadanos felices, con niños y niñas gozando de sus derechos, con una infraestructura orientada al desarrollo humano y económico, y sin ningún tipo de discriminación social</t>
  </si>
  <si>
    <t>Desarrollar acciones articuladas entre sí, que mejoren la calidad de vida de todas y todos los habitantes del municipio de Neiva, bajo los principios de sostenibilidad ambiental, participación ciudadana, democracia, equidad y respeto por las libertades individuales y que permitan posicionar al municipio en el contexto regional, nacional y mundial, en concordancia con las Políticas Departamentales y Nacionales</t>
  </si>
  <si>
    <t xml:space="preserve">Educación </t>
  </si>
  <si>
    <t>Área urbana y rural del Municipio de Neiva</t>
  </si>
  <si>
    <t xml:space="preserve"> </t>
  </si>
  <si>
    <t>Aumentar la cobertura de servicios de atención integral a primera infancia y mejorar la calidad en la prestación del servicio</t>
  </si>
  <si>
    <t>Brindar educación inicial de calidad en el marco de una atención integral, desde un enfoque diferencial, de inclusión social y con perspectiva de derechos a niños y niñas.</t>
  </si>
  <si>
    <t>Lograr el 80% de la calidad en la prestación del servicio de atención a la primera infancia de los niños y niñas menores de 5 años pertenecientes a la población vulnerable de Neiva en concordancia con los lineamientos del ICBF y el MEN.</t>
  </si>
  <si>
    <t>Se construirá una planta física para brindar educación a la población neivana acorde con las normas técnicas</t>
  </si>
  <si>
    <t>Mejorar la infraestructura física de las instituciones educativas con la construcción de un (1)  colegio en el cuatrienio.</t>
  </si>
  <si>
    <t>N° de colegios construidos</t>
  </si>
  <si>
    <t>37 Instituciones Educativas (Fuente SEM Dic 2011)</t>
  </si>
  <si>
    <t xml:space="preserve">Infraestructura física de las instituciones educativas  mejorada con la construcción de un (1)  colegio en el cuatrienio.
</t>
  </si>
  <si>
    <t xml:space="preserve">Construir un (1) colegio cuarto centenario </t>
  </si>
  <si>
    <t>N° de Colegios construídos</t>
  </si>
  <si>
    <t>333.116  habitantes de la ciudad de Neiva. Proyección DANE 2011.</t>
  </si>
  <si>
    <t>Un (1) megacolegio construido</t>
  </si>
  <si>
    <t>Megacolegio</t>
  </si>
  <si>
    <t>PG - PDM</t>
  </si>
  <si>
    <t>38 Instituciones Educativas (Fuente SEM Dic 2011)</t>
  </si>
  <si>
    <t xml:space="preserve">Construir un colegio en el corregimiento de Fortalecillas </t>
  </si>
  <si>
    <t>39 Instituciones Educativas (Fuente SEM Dic 2011)</t>
  </si>
  <si>
    <t xml:space="preserve">Diseñar, adquirir el lote y construir la sede de la Institución Educativa "Claretiano Jornada Adicional" </t>
  </si>
  <si>
    <t>40 Instituciones Educativas (Fuente SEM Dic 2011)</t>
  </si>
  <si>
    <t xml:space="preserve">Reubicar el Colegio de Vegalarga </t>
  </si>
  <si>
    <t>41 Instituciones Educativas (Fuente SEM Dic 2011)</t>
  </si>
  <si>
    <t>Gestionar recursos para la compra de la Hacienda el Cedral en el corregimiento de Vegalarga</t>
  </si>
  <si>
    <t>42 Instituciones Educativas (Fuente SEM Dic 2011)</t>
  </si>
  <si>
    <t>Gestionar recursos para la construcción del Colegio en el Corregimiento de Aipecito</t>
  </si>
  <si>
    <t>Vision Compartida de Desarrollo</t>
  </si>
  <si>
    <t xml:space="preserve">Objetivo General del Plan </t>
  </si>
  <si>
    <t xml:space="preserve">Nº. de la Dimensión </t>
  </si>
  <si>
    <t>Dimensión</t>
  </si>
  <si>
    <t>Objetivos estratégicos de mediano y corto plazo.</t>
  </si>
  <si>
    <t>Nº del Sector</t>
  </si>
  <si>
    <t xml:space="preserve">Sector </t>
  </si>
  <si>
    <t>Objetivo del Sector</t>
  </si>
  <si>
    <t>Programa</t>
  </si>
  <si>
    <t>Objetivo del Programa</t>
  </si>
  <si>
    <t>Estrategias</t>
  </si>
  <si>
    <t>Nº. de la Meta de Resultado</t>
  </si>
  <si>
    <t>Descripción de la Meta de Resultado</t>
  </si>
  <si>
    <t>Nombre del Indicador de la Meta de Resultado</t>
  </si>
  <si>
    <t>Línea Base Indicador de Resultado</t>
  </si>
  <si>
    <t>Valor Esperado Resultado Cuatrienio</t>
  </si>
  <si>
    <t>Sub Programas</t>
  </si>
  <si>
    <t>Cobertura Geográfica del Subprograma</t>
  </si>
  <si>
    <t xml:space="preserve">Nº. De la Meta de Producto </t>
  </si>
  <si>
    <t>Descripción de la Meta de Producto</t>
  </si>
  <si>
    <t>Nombre del Indicador de la Meta de Producto</t>
  </si>
  <si>
    <t>Línea Base Indicador de  Producto</t>
  </si>
  <si>
    <t>Población Objetivo</t>
  </si>
  <si>
    <t>Valor Esperado del Indicador de Producto Cuatrienio</t>
  </si>
  <si>
    <t xml:space="preserve">Proyecto BPIN (Banco de Proyectos de Inversión) </t>
  </si>
  <si>
    <t>Articulado</t>
  </si>
  <si>
    <t>Recursos por Vigencia y Fuentes en millones de pesos ($)</t>
  </si>
  <si>
    <t>2012 - 2015</t>
  </si>
  <si>
    <t>Socio Cultural+D4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</si>
</sst>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6"/>
      <name val="Calibri"/>
      <family val="2"/>
    </font>
    <font>
      <sz val="9"/>
      <name val="Cambria"/>
      <family val="1"/>
    </font>
    <font>
      <b/>
      <sz val="12"/>
      <name val="Cambria"/>
      <family val="1"/>
    </font>
    <font>
      <sz val="10"/>
      <color indexed="36"/>
      <name val="Cambria"/>
      <family val="1"/>
    </font>
    <font>
      <b/>
      <sz val="10"/>
      <color indexed="36"/>
      <name val="Cambria"/>
      <family val="1"/>
    </font>
    <font>
      <sz val="9"/>
      <color indexed="36"/>
      <name val="Cambria"/>
      <family val="1"/>
    </font>
    <font>
      <u val="single"/>
      <sz val="11"/>
      <color indexed="12"/>
      <name val="Calibri"/>
      <family val="2"/>
    </font>
    <font>
      <u val="single"/>
      <sz val="10"/>
      <name val="Cambria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0"/>
      <color rgb="FF7030A0"/>
      <name val="Cambria"/>
      <family val="1"/>
    </font>
    <font>
      <b/>
      <sz val="10"/>
      <color rgb="FF7030A0"/>
      <name val="Cambria"/>
      <family val="1"/>
    </font>
    <font>
      <sz val="9"/>
      <color rgb="FF7030A0"/>
      <name val="Cambria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9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9" fontId="3" fillId="34" borderId="10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1" fontId="28" fillId="0" borderId="10" xfId="0" applyNumberFormat="1" applyFont="1" applyFill="1" applyBorder="1" applyAlignment="1">
      <alignment horizontal="center" vertical="top" wrapText="1"/>
    </xf>
    <xf numFmtId="0" fontId="28" fillId="35" borderId="10" xfId="0" applyFont="1" applyFill="1" applyBorder="1" applyAlignment="1">
      <alignment horizontal="center" vertical="top" wrapText="1"/>
    </xf>
    <xf numFmtId="1" fontId="28" fillId="35" borderId="10" xfId="0" applyNumberFormat="1" applyFont="1" applyFill="1" applyBorder="1" applyAlignment="1">
      <alignment horizontal="center" vertical="top" wrapText="1"/>
    </xf>
    <xf numFmtId="9" fontId="28" fillId="35" borderId="10" xfId="0" applyNumberFormat="1" applyFont="1" applyFill="1" applyBorder="1" applyAlignment="1">
      <alignment horizontal="center" vertical="top" wrapText="1"/>
    </xf>
    <xf numFmtId="9" fontId="28" fillId="0" borderId="10" xfId="0" applyNumberFormat="1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9" fontId="26" fillId="33" borderId="1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9" fontId="26" fillId="33" borderId="14" xfId="0" applyNumberFormat="1" applyFont="1" applyFill="1" applyBorder="1" applyAlignment="1">
      <alignment horizontal="center" vertical="center" wrapText="1"/>
    </xf>
    <xf numFmtId="0" fontId="26" fillId="33" borderId="14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justify" vertical="center" wrapText="1"/>
    </xf>
    <xf numFmtId="0" fontId="26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justify" vertical="center"/>
    </xf>
    <xf numFmtId="9" fontId="26" fillId="33" borderId="10" xfId="0" applyNumberFormat="1" applyFont="1" applyFill="1" applyBorder="1" applyAlignment="1">
      <alignment horizontal="center" vertical="center" wrapText="1"/>
    </xf>
    <xf numFmtId="9" fontId="26" fillId="33" borderId="10" xfId="55" applyFont="1" applyFill="1" applyBorder="1" applyAlignment="1">
      <alignment horizontal="justify" vertical="center" wrapText="1"/>
    </xf>
    <xf numFmtId="0" fontId="26" fillId="33" borderId="10" xfId="52" applyFont="1" applyFill="1" applyBorder="1" applyAlignment="1">
      <alignment vertical="center" wrapText="1"/>
      <protection/>
    </xf>
    <xf numFmtId="0" fontId="26" fillId="33" borderId="10" xfId="52" applyFont="1" applyFill="1" applyBorder="1" applyAlignment="1">
      <alignment horizontal="justify" vertical="center" wrapText="1"/>
      <protection/>
    </xf>
    <xf numFmtId="0" fontId="26" fillId="33" borderId="10" xfId="0" applyNumberFormat="1" applyFont="1" applyFill="1" applyBorder="1" applyAlignment="1">
      <alignment horizontal="justify" vertical="center" wrapText="1"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3" fontId="29" fillId="34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3" fontId="29" fillId="34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justify" wrapText="1"/>
    </xf>
    <xf numFmtId="0" fontId="26" fillId="0" borderId="13" xfId="0" applyFont="1" applyFill="1" applyBorder="1" applyAlignment="1">
      <alignment horizontal="justify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top" wrapText="1"/>
    </xf>
    <xf numFmtId="3" fontId="26" fillId="33" borderId="10" xfId="0" applyNumberFormat="1" applyFont="1" applyFill="1" applyBorder="1" applyAlignment="1">
      <alignment horizontal="center" vertical="center" wrapText="1"/>
    </xf>
    <xf numFmtId="3" fontId="26" fillId="33" borderId="18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3" fontId="25" fillId="33" borderId="0" xfId="0" applyNumberFormat="1" applyFont="1" applyFill="1" applyAlignment="1">
      <alignment horizontal="center" vertical="top" wrapText="1"/>
    </xf>
    <xf numFmtId="0" fontId="28" fillId="33" borderId="0" xfId="0" applyFont="1" applyFill="1" applyAlignment="1">
      <alignment horizontal="center" vertical="top" wrapText="1"/>
    </xf>
    <xf numFmtId="3" fontId="55" fillId="33" borderId="10" xfId="0" applyNumberFormat="1" applyFont="1" applyFill="1" applyBorder="1" applyAlignment="1">
      <alignment horizontal="center" vertical="top" wrapText="1"/>
    </xf>
    <xf numFmtId="3" fontId="55" fillId="33" borderId="10" xfId="0" applyNumberFormat="1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3" fontId="56" fillId="33" borderId="18" xfId="0" applyNumberFormat="1" applyFont="1" applyFill="1" applyBorder="1" applyAlignment="1">
      <alignment horizontal="center" vertical="center" wrapText="1"/>
    </xf>
    <xf numFmtId="3" fontId="55" fillId="33" borderId="0" xfId="0" applyNumberFormat="1" applyFont="1" applyFill="1" applyAlignment="1">
      <alignment horizontal="center" vertical="top" wrapText="1"/>
    </xf>
    <xf numFmtId="0" fontId="57" fillId="33" borderId="0" xfId="0" applyFont="1" applyFill="1" applyAlignment="1">
      <alignment horizontal="center" vertical="top" wrapText="1"/>
    </xf>
    <xf numFmtId="3" fontId="26" fillId="0" borderId="14" xfId="0" applyNumberFormat="1" applyFont="1" applyFill="1" applyBorder="1" applyAlignment="1">
      <alignment horizontal="center" vertical="center" wrapText="1"/>
    </xf>
    <xf numFmtId="3" fontId="34" fillId="0" borderId="14" xfId="45" applyNumberFormat="1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top" wrapText="1"/>
    </xf>
    <xf numFmtId="3" fontId="2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3" fontId="26" fillId="0" borderId="13" xfId="0" applyNumberFormat="1" applyFont="1" applyFill="1" applyBorder="1" applyAlignment="1">
      <alignment horizontal="center" vertical="center" wrapText="1"/>
    </xf>
    <xf numFmtId="3" fontId="34" fillId="0" borderId="13" xfId="45" applyNumberFormat="1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4" fillId="12" borderId="10" xfId="0" applyFont="1" applyFill="1" applyBorder="1" applyAlignment="1">
      <alignment horizontal="justify" wrapText="1"/>
    </xf>
    <xf numFmtId="0" fontId="54" fillId="12" borderId="10" xfId="0" applyFont="1" applyFill="1" applyBorder="1" applyAlignment="1">
      <alignment horizontal="center" vertical="center" wrapText="1"/>
    </xf>
    <xf numFmtId="0" fontId="54" fillId="12" borderId="10" xfId="0" applyFont="1" applyFill="1" applyBorder="1" applyAlignment="1">
      <alignment/>
    </xf>
    <xf numFmtId="0" fontId="26" fillId="12" borderId="10" xfId="0" applyFont="1" applyFill="1" applyBorder="1" applyAlignment="1">
      <alignment horizontal="center" vertical="center" wrapText="1"/>
    </xf>
    <xf numFmtId="0" fontId="54" fillId="12" borderId="10" xfId="0" applyFont="1" applyFill="1" applyBorder="1" applyAlignment="1">
      <alignment horizontal="center" vertical="center"/>
    </xf>
    <xf numFmtId="3" fontId="25" fillId="12" borderId="10" xfId="0" applyNumberFormat="1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3" fontId="25" fillId="12" borderId="10" xfId="0" applyNumberFormat="1" applyFont="1" applyFill="1" applyBorder="1" applyAlignment="1">
      <alignment horizontal="center" vertical="top" wrapText="1"/>
    </xf>
    <xf numFmtId="3" fontId="26" fillId="12" borderId="10" xfId="0" applyNumberFormat="1" applyFont="1" applyFill="1" applyBorder="1" applyAlignment="1">
      <alignment horizontal="center" vertical="center" wrapText="1"/>
    </xf>
    <xf numFmtId="3" fontId="55" fillId="12" borderId="10" xfId="0" applyNumberFormat="1" applyFont="1" applyFill="1" applyBorder="1" applyAlignment="1">
      <alignment horizontal="center" vertical="center" wrapText="1"/>
    </xf>
    <xf numFmtId="3" fontId="55" fillId="12" borderId="10" xfId="0" applyNumberFormat="1" applyFont="1" applyFill="1" applyBorder="1" applyAlignment="1">
      <alignment horizontal="center" vertical="top" wrapText="1"/>
    </xf>
    <xf numFmtId="3" fontId="56" fillId="1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1"/>
  <sheetViews>
    <sheetView zoomScale="70" zoomScaleNormal="70" zoomScalePageLayoutView="0" workbookViewId="0" topLeftCell="A1">
      <pane xSplit="1" ySplit="3" topLeftCell="T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A39" sqref="AA39"/>
    </sheetView>
  </sheetViews>
  <sheetFormatPr defaultColWidth="11.421875" defaultRowHeight="15"/>
  <cols>
    <col min="1" max="1" width="10.8515625" style="14" customWidth="1"/>
    <col min="2" max="2" width="30.7109375" style="11" customWidth="1"/>
    <col min="3" max="3" width="10.421875" style="0" customWidth="1"/>
    <col min="4" max="4" width="10.7109375" style="0" customWidth="1"/>
    <col min="5" max="5" width="36.421875" style="5" customWidth="1"/>
    <col min="6" max="6" width="7.8515625" style="10" customWidth="1"/>
    <col min="7" max="7" width="10.28125" style="10" customWidth="1"/>
    <col min="8" max="8" width="30.7109375" style="0" customWidth="1"/>
    <col min="9" max="9" width="7.7109375" style="10" customWidth="1"/>
    <col min="10" max="10" width="13.421875" style="10" customWidth="1"/>
    <col min="11" max="11" width="30.7109375" style="0" customWidth="1"/>
    <col min="12" max="12" width="13.57421875" style="10" customWidth="1"/>
    <col min="13" max="13" width="30.7109375" style="11" customWidth="1"/>
    <col min="14" max="14" width="11.00390625" style="10" customWidth="1"/>
    <col min="15" max="17" width="30.7109375" style="10" customWidth="1"/>
    <col min="18" max="19" width="30.7109375" style="6" customWidth="1"/>
    <col min="20" max="20" width="30.7109375" style="0" customWidth="1"/>
    <col min="21" max="21" width="26.7109375" style="0" customWidth="1"/>
    <col min="22" max="24" width="16.8515625" style="0" customWidth="1"/>
    <col min="25" max="25" width="18.00390625" style="0" customWidth="1"/>
    <col min="26" max="27" width="16.8515625" style="0" customWidth="1"/>
    <col min="28" max="28" width="18.8515625" style="0" customWidth="1"/>
    <col min="29" max="29" width="23.8515625" style="3" customWidth="1"/>
    <col min="30" max="30" width="21.00390625" style="4" customWidth="1"/>
    <col min="32" max="32" width="33.421875" style="0" bestFit="1" customWidth="1"/>
  </cols>
  <sheetData>
    <row r="1" spans="1:21" ht="30.75" customHeight="1" thickBot="1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4"/>
    </row>
    <row r="2" spans="1:30" s="1" customFormat="1" ht="15">
      <c r="A2" s="58" t="s">
        <v>0</v>
      </c>
      <c r="B2" s="60" t="s">
        <v>18</v>
      </c>
      <c r="C2" s="61" t="s">
        <v>1</v>
      </c>
      <c r="D2" s="61" t="s">
        <v>2</v>
      </c>
      <c r="E2" s="60" t="s">
        <v>3</v>
      </c>
      <c r="F2" s="61" t="s">
        <v>1</v>
      </c>
      <c r="G2" s="61" t="s">
        <v>2</v>
      </c>
      <c r="H2" s="61" t="s">
        <v>4</v>
      </c>
      <c r="I2" s="61" t="s">
        <v>1</v>
      </c>
      <c r="J2" s="61" t="s">
        <v>2</v>
      </c>
      <c r="K2" s="61" t="s">
        <v>5</v>
      </c>
      <c r="L2" s="61" t="s">
        <v>2</v>
      </c>
      <c r="M2" s="60" t="s">
        <v>24</v>
      </c>
      <c r="N2" s="61" t="s">
        <v>1</v>
      </c>
      <c r="O2" s="61" t="s">
        <v>6</v>
      </c>
      <c r="P2" s="61"/>
      <c r="Q2" s="61"/>
      <c r="R2" s="61" t="s">
        <v>8</v>
      </c>
      <c r="S2" s="61" t="s">
        <v>9</v>
      </c>
      <c r="T2" s="61" t="s">
        <v>10</v>
      </c>
      <c r="U2" s="60" t="s">
        <v>32</v>
      </c>
      <c r="V2" s="61">
        <v>2012</v>
      </c>
      <c r="W2" s="61"/>
      <c r="X2" s="61"/>
      <c r="Y2" s="61"/>
      <c r="Z2" s="61"/>
      <c r="AA2" s="61"/>
      <c r="AB2" s="16"/>
      <c r="AC2" s="17"/>
      <c r="AD2" s="17"/>
    </row>
    <row r="3" spans="1:30" s="2" customFormat="1" ht="25.5">
      <c r="A3" s="59"/>
      <c r="B3" s="60"/>
      <c r="C3" s="61"/>
      <c r="D3" s="61"/>
      <c r="E3" s="60"/>
      <c r="F3" s="61"/>
      <c r="G3" s="61"/>
      <c r="H3" s="61"/>
      <c r="I3" s="61"/>
      <c r="J3" s="61"/>
      <c r="K3" s="61"/>
      <c r="L3" s="61"/>
      <c r="M3" s="60"/>
      <c r="N3" s="61"/>
      <c r="O3" s="18" t="s">
        <v>7</v>
      </c>
      <c r="P3" s="18" t="s">
        <v>19</v>
      </c>
      <c r="Q3" s="18" t="s">
        <v>20</v>
      </c>
      <c r="R3" s="61"/>
      <c r="S3" s="61"/>
      <c r="T3" s="61"/>
      <c r="U3" s="60"/>
      <c r="V3" s="18" t="s">
        <v>25</v>
      </c>
      <c r="W3" s="18" t="s">
        <v>26</v>
      </c>
      <c r="X3" s="18" t="s">
        <v>27</v>
      </c>
      <c r="Y3" s="18" t="s">
        <v>28</v>
      </c>
      <c r="Z3" s="18" t="s">
        <v>29</v>
      </c>
      <c r="AA3" s="18" t="s">
        <v>30</v>
      </c>
      <c r="AB3" s="19" t="s">
        <v>31</v>
      </c>
      <c r="AC3" s="17" t="s">
        <v>11</v>
      </c>
      <c r="AD3" s="20" t="s">
        <v>17</v>
      </c>
    </row>
    <row r="4" spans="1:30" ht="158.25" customHeight="1">
      <c r="A4" s="21">
        <v>4</v>
      </c>
      <c r="B4" s="21" t="s">
        <v>33</v>
      </c>
      <c r="C4" s="22">
        <v>1</v>
      </c>
      <c r="D4" s="18" t="s">
        <v>36</v>
      </c>
      <c r="E4" s="21" t="s">
        <v>37</v>
      </c>
      <c r="F4" s="22">
        <v>1</v>
      </c>
      <c r="G4" s="18" t="s">
        <v>43</v>
      </c>
      <c r="H4" s="27" t="s">
        <v>38</v>
      </c>
      <c r="I4" s="22">
        <v>1</v>
      </c>
      <c r="J4" s="18" t="s">
        <v>43</v>
      </c>
      <c r="K4" s="27" t="s">
        <v>49</v>
      </c>
      <c r="L4" s="36"/>
      <c r="M4" s="37"/>
      <c r="N4" s="38"/>
      <c r="O4" s="30" t="s">
        <v>141</v>
      </c>
      <c r="P4" s="31" t="s">
        <v>142</v>
      </c>
      <c r="Q4" s="38"/>
      <c r="R4" s="44"/>
      <c r="S4" s="30"/>
      <c r="T4" s="36"/>
      <c r="U4" s="18" t="s">
        <v>34</v>
      </c>
      <c r="V4" s="54">
        <v>0</v>
      </c>
      <c r="W4" s="55">
        <v>0</v>
      </c>
      <c r="X4" s="55">
        <v>0</v>
      </c>
      <c r="Y4" s="55">
        <v>0</v>
      </c>
      <c r="Z4" s="55">
        <v>800</v>
      </c>
      <c r="AA4" s="55">
        <f>SUM(V4:Z4)</f>
        <v>800</v>
      </c>
      <c r="AB4" s="52"/>
      <c r="AC4" s="66" t="s">
        <v>14</v>
      </c>
      <c r="AD4" s="23">
        <v>90</v>
      </c>
    </row>
    <row r="5" spans="1:30" ht="102" customHeight="1">
      <c r="A5" s="21">
        <v>4</v>
      </c>
      <c r="B5" s="21" t="s">
        <v>33</v>
      </c>
      <c r="C5" s="22">
        <v>1</v>
      </c>
      <c r="D5" s="26" t="s">
        <v>36</v>
      </c>
      <c r="E5" s="25" t="s">
        <v>37</v>
      </c>
      <c r="F5" s="22">
        <v>1</v>
      </c>
      <c r="G5" s="26" t="s">
        <v>43</v>
      </c>
      <c r="H5" s="27" t="s">
        <v>38</v>
      </c>
      <c r="I5" s="22">
        <v>1</v>
      </c>
      <c r="J5" s="26" t="s">
        <v>44</v>
      </c>
      <c r="K5" s="27" t="s">
        <v>50</v>
      </c>
      <c r="L5" s="36"/>
      <c r="M5" s="37"/>
      <c r="N5" s="38"/>
      <c r="O5" s="32" t="s">
        <v>143</v>
      </c>
      <c r="P5" s="33" t="s">
        <v>144</v>
      </c>
      <c r="Q5" s="38"/>
      <c r="R5" s="44"/>
      <c r="S5" s="32"/>
      <c r="T5" s="36"/>
      <c r="U5" s="18" t="s">
        <v>34</v>
      </c>
      <c r="V5" s="54">
        <v>0</v>
      </c>
      <c r="W5" s="55">
        <v>0</v>
      </c>
      <c r="X5" s="55">
        <v>0</v>
      </c>
      <c r="Y5" s="55">
        <v>0</v>
      </c>
      <c r="Z5" s="55">
        <v>4</v>
      </c>
      <c r="AA5" s="55">
        <f aca="true" t="shared" si="0" ref="AA5:AA40">SUM(V5:Z5)</f>
        <v>4</v>
      </c>
      <c r="AB5" s="52"/>
      <c r="AC5" s="66"/>
      <c r="AD5" s="23">
        <v>100</v>
      </c>
    </row>
    <row r="6" spans="1:30" ht="117" customHeight="1">
      <c r="A6" s="21">
        <v>4</v>
      </c>
      <c r="B6" s="21" t="s">
        <v>33</v>
      </c>
      <c r="C6" s="22">
        <v>1</v>
      </c>
      <c r="D6" s="26" t="s">
        <v>36</v>
      </c>
      <c r="E6" s="25" t="s">
        <v>37</v>
      </c>
      <c r="F6" s="22">
        <v>1</v>
      </c>
      <c r="G6" s="18" t="s">
        <v>44</v>
      </c>
      <c r="H6" s="27" t="s">
        <v>39</v>
      </c>
      <c r="I6" s="22">
        <v>1</v>
      </c>
      <c r="J6" s="26" t="s">
        <v>45</v>
      </c>
      <c r="K6" s="27" t="s">
        <v>51</v>
      </c>
      <c r="L6" s="36"/>
      <c r="M6" s="37"/>
      <c r="N6" s="38"/>
      <c r="O6" s="30" t="s">
        <v>145</v>
      </c>
      <c r="P6" s="31" t="s">
        <v>144</v>
      </c>
      <c r="Q6" s="38"/>
      <c r="R6" s="44"/>
      <c r="S6" s="30"/>
      <c r="T6" s="36"/>
      <c r="U6" s="18" t="s">
        <v>34</v>
      </c>
      <c r="V6" s="56">
        <v>0</v>
      </c>
      <c r="W6" s="57">
        <v>0</v>
      </c>
      <c r="X6" s="57">
        <v>0</v>
      </c>
      <c r="Y6" s="57">
        <v>0</v>
      </c>
      <c r="Z6" s="57">
        <v>0</v>
      </c>
      <c r="AA6" s="55">
        <f t="shared" si="0"/>
        <v>0</v>
      </c>
      <c r="AB6" s="52"/>
      <c r="AC6" s="67" t="s">
        <v>12</v>
      </c>
      <c r="AD6" s="23">
        <v>99</v>
      </c>
    </row>
    <row r="7" spans="1:30" ht="79.5" customHeight="1">
      <c r="A7" s="21">
        <v>4</v>
      </c>
      <c r="B7" s="21" t="s">
        <v>33</v>
      </c>
      <c r="C7" s="22">
        <v>1</v>
      </c>
      <c r="D7" s="26" t="s">
        <v>36</v>
      </c>
      <c r="E7" s="25" t="s">
        <v>37</v>
      </c>
      <c r="F7" s="22">
        <v>1</v>
      </c>
      <c r="G7" s="18" t="s">
        <v>45</v>
      </c>
      <c r="H7" s="27" t="s">
        <v>39</v>
      </c>
      <c r="I7" s="22">
        <v>1</v>
      </c>
      <c r="J7" s="26" t="s">
        <v>46</v>
      </c>
      <c r="K7" s="27" t="s">
        <v>52</v>
      </c>
      <c r="L7" s="36"/>
      <c r="M7" s="37"/>
      <c r="N7" s="38"/>
      <c r="O7" s="32" t="s">
        <v>146</v>
      </c>
      <c r="P7" s="33" t="s">
        <v>147</v>
      </c>
      <c r="Q7" s="38"/>
      <c r="R7" s="44"/>
      <c r="S7" s="32"/>
      <c r="T7" s="36"/>
      <c r="U7" s="18" t="s">
        <v>34</v>
      </c>
      <c r="V7" s="56">
        <v>0</v>
      </c>
      <c r="W7" s="57">
        <v>0</v>
      </c>
      <c r="X7" s="57">
        <v>0</v>
      </c>
      <c r="Y7" s="57">
        <v>0</v>
      </c>
      <c r="Z7" s="57">
        <v>80</v>
      </c>
      <c r="AA7" s="55">
        <f t="shared" si="0"/>
        <v>80</v>
      </c>
      <c r="AB7" s="52"/>
      <c r="AC7" s="67"/>
      <c r="AD7" s="23">
        <v>85</v>
      </c>
    </row>
    <row r="8" spans="1:30" ht="56.25" customHeight="1">
      <c r="A8" s="21">
        <v>4</v>
      </c>
      <c r="B8" s="21" t="s">
        <v>33</v>
      </c>
      <c r="C8" s="22">
        <v>1</v>
      </c>
      <c r="D8" s="26" t="s">
        <v>36</v>
      </c>
      <c r="E8" s="25" t="s">
        <v>37</v>
      </c>
      <c r="F8" s="22">
        <v>1</v>
      </c>
      <c r="G8" s="26" t="s">
        <v>45</v>
      </c>
      <c r="H8" s="27" t="s">
        <v>39</v>
      </c>
      <c r="I8" s="22">
        <v>1</v>
      </c>
      <c r="J8" s="26" t="s">
        <v>47</v>
      </c>
      <c r="K8" s="27" t="s">
        <v>53</v>
      </c>
      <c r="L8" s="36"/>
      <c r="M8" s="37"/>
      <c r="N8" s="38"/>
      <c r="O8" s="30" t="s">
        <v>148</v>
      </c>
      <c r="P8" s="30" t="s">
        <v>149</v>
      </c>
      <c r="Q8" s="38"/>
      <c r="R8" s="44"/>
      <c r="S8" s="30"/>
      <c r="T8" s="36"/>
      <c r="U8" s="18" t="s">
        <v>34</v>
      </c>
      <c r="V8" s="54">
        <v>0</v>
      </c>
      <c r="W8" s="55">
        <v>0</v>
      </c>
      <c r="X8" s="55">
        <v>0</v>
      </c>
      <c r="Y8" s="55">
        <v>0</v>
      </c>
      <c r="Z8" s="55">
        <v>180</v>
      </c>
      <c r="AA8" s="55">
        <f t="shared" si="0"/>
        <v>180</v>
      </c>
      <c r="AB8" s="52"/>
      <c r="AC8" s="65" t="s">
        <v>13</v>
      </c>
      <c r="AD8" s="23">
        <v>84</v>
      </c>
    </row>
    <row r="9" spans="1:30" ht="78.75">
      <c r="A9" s="21">
        <v>4</v>
      </c>
      <c r="B9" s="21" t="s">
        <v>33</v>
      </c>
      <c r="C9" s="22">
        <v>1</v>
      </c>
      <c r="D9" s="26" t="s">
        <v>36</v>
      </c>
      <c r="E9" s="25" t="s">
        <v>37</v>
      </c>
      <c r="F9" s="22">
        <v>1</v>
      </c>
      <c r="G9" s="26" t="s">
        <v>45</v>
      </c>
      <c r="H9" s="27" t="s">
        <v>39</v>
      </c>
      <c r="I9" s="22">
        <v>1</v>
      </c>
      <c r="J9" s="26" t="s">
        <v>48</v>
      </c>
      <c r="K9" s="27" t="s">
        <v>54</v>
      </c>
      <c r="L9" s="36"/>
      <c r="M9" s="37"/>
      <c r="N9" s="38"/>
      <c r="O9" s="32" t="s">
        <v>150</v>
      </c>
      <c r="P9" s="33" t="s">
        <v>151</v>
      </c>
      <c r="Q9" s="38"/>
      <c r="R9" s="44"/>
      <c r="S9" s="32"/>
      <c r="T9" s="36"/>
      <c r="U9" s="18" t="s">
        <v>34</v>
      </c>
      <c r="V9" s="54">
        <v>0</v>
      </c>
      <c r="W9" s="55">
        <v>0</v>
      </c>
      <c r="X9" s="55">
        <v>0</v>
      </c>
      <c r="Y9" s="55">
        <v>0</v>
      </c>
      <c r="Z9" s="55">
        <v>0</v>
      </c>
      <c r="AA9" s="55">
        <f t="shared" si="0"/>
        <v>0</v>
      </c>
      <c r="AB9" s="52"/>
      <c r="AC9" s="65"/>
      <c r="AD9" s="23">
        <v>70</v>
      </c>
    </row>
    <row r="10" spans="1:30" ht="99.75" customHeight="1">
      <c r="A10" s="21">
        <v>4</v>
      </c>
      <c r="B10" s="21" t="s">
        <v>33</v>
      </c>
      <c r="C10" s="22">
        <v>1</v>
      </c>
      <c r="D10" s="26" t="s">
        <v>36</v>
      </c>
      <c r="E10" s="25" t="s">
        <v>37</v>
      </c>
      <c r="F10" s="22">
        <v>1</v>
      </c>
      <c r="G10" s="26" t="s">
        <v>45</v>
      </c>
      <c r="H10" s="27" t="s">
        <v>39</v>
      </c>
      <c r="I10" s="22">
        <v>1</v>
      </c>
      <c r="J10" s="26" t="s">
        <v>98</v>
      </c>
      <c r="K10" s="27" t="s">
        <v>55</v>
      </c>
      <c r="L10" s="36"/>
      <c r="M10" s="37"/>
      <c r="N10" s="38"/>
      <c r="O10" s="30" t="s">
        <v>152</v>
      </c>
      <c r="P10" s="31" t="s">
        <v>153</v>
      </c>
      <c r="Q10" s="38"/>
      <c r="R10" s="44"/>
      <c r="S10" s="30"/>
      <c r="T10" s="36"/>
      <c r="U10" s="18" t="s">
        <v>34</v>
      </c>
      <c r="V10" s="54">
        <v>0</v>
      </c>
      <c r="W10" s="55">
        <v>0</v>
      </c>
      <c r="X10" s="55">
        <v>0</v>
      </c>
      <c r="Y10" s="55">
        <v>0</v>
      </c>
      <c r="Z10" s="55">
        <v>0</v>
      </c>
      <c r="AA10" s="55">
        <f>SUM(V10:Z10)</f>
        <v>0</v>
      </c>
      <c r="AB10" s="52"/>
      <c r="AC10" s="65" t="s">
        <v>15</v>
      </c>
      <c r="AD10" s="23">
        <v>69</v>
      </c>
    </row>
    <row r="11" spans="1:30" ht="88.5" customHeight="1">
      <c r="A11" s="21">
        <v>4</v>
      </c>
      <c r="B11" s="21" t="s">
        <v>33</v>
      </c>
      <c r="C11" s="22">
        <v>1</v>
      </c>
      <c r="D11" s="26" t="s">
        <v>36</v>
      </c>
      <c r="E11" s="25" t="s">
        <v>37</v>
      </c>
      <c r="F11" s="22">
        <v>1</v>
      </c>
      <c r="G11" s="26" t="s">
        <v>45</v>
      </c>
      <c r="H11" s="27" t="s">
        <v>39</v>
      </c>
      <c r="I11" s="22">
        <v>1</v>
      </c>
      <c r="J11" s="26" t="s">
        <v>99</v>
      </c>
      <c r="K11" s="27" t="s">
        <v>56</v>
      </c>
      <c r="L11" s="36"/>
      <c r="M11" s="37"/>
      <c r="N11" s="38"/>
      <c r="O11" s="32" t="s">
        <v>154</v>
      </c>
      <c r="P11" s="32" t="s">
        <v>155</v>
      </c>
      <c r="Q11" s="38"/>
      <c r="R11" s="44"/>
      <c r="S11" s="32"/>
      <c r="T11" s="36"/>
      <c r="U11" s="18" t="s">
        <v>34</v>
      </c>
      <c r="V11" s="54">
        <v>0</v>
      </c>
      <c r="W11" s="55">
        <v>0</v>
      </c>
      <c r="X11" s="55">
        <v>0</v>
      </c>
      <c r="Y11" s="55">
        <v>0</v>
      </c>
      <c r="Z11" s="55">
        <v>200</v>
      </c>
      <c r="AA11" s="55">
        <f t="shared" si="0"/>
        <v>200</v>
      </c>
      <c r="AB11" s="52"/>
      <c r="AC11" s="65"/>
      <c r="AD11" s="23">
        <v>60</v>
      </c>
    </row>
    <row r="12" spans="1:30" ht="48">
      <c r="A12" s="21">
        <v>4</v>
      </c>
      <c r="B12" s="21" t="s">
        <v>33</v>
      </c>
      <c r="C12" s="22">
        <v>1</v>
      </c>
      <c r="D12" s="26" t="s">
        <v>36</v>
      </c>
      <c r="E12" s="25" t="s">
        <v>37</v>
      </c>
      <c r="F12" s="22">
        <v>1</v>
      </c>
      <c r="G12" s="26" t="s">
        <v>45</v>
      </c>
      <c r="H12" s="27" t="s">
        <v>39</v>
      </c>
      <c r="I12" s="22">
        <v>1</v>
      </c>
      <c r="J12" s="26" t="s">
        <v>100</v>
      </c>
      <c r="K12" s="27" t="s">
        <v>57</v>
      </c>
      <c r="L12" s="36"/>
      <c r="M12" s="37"/>
      <c r="N12" s="38"/>
      <c r="O12" s="30" t="s">
        <v>156</v>
      </c>
      <c r="P12" s="31" t="s">
        <v>157</v>
      </c>
      <c r="Q12" s="38"/>
      <c r="R12" s="44"/>
      <c r="S12" s="30"/>
      <c r="T12" s="36"/>
      <c r="U12" s="18" t="s">
        <v>34</v>
      </c>
      <c r="V12" s="54">
        <v>0</v>
      </c>
      <c r="W12" s="55">
        <v>0</v>
      </c>
      <c r="X12" s="55">
        <v>0</v>
      </c>
      <c r="Y12" s="55">
        <v>0</v>
      </c>
      <c r="Z12" s="55">
        <v>0</v>
      </c>
      <c r="AA12" s="55">
        <f t="shared" si="0"/>
        <v>0</v>
      </c>
      <c r="AB12" s="52"/>
      <c r="AC12" s="65" t="s">
        <v>16</v>
      </c>
      <c r="AD12" s="23">
        <v>59</v>
      </c>
    </row>
    <row r="13" spans="1:30" ht="72" customHeight="1">
      <c r="A13" s="21">
        <v>4</v>
      </c>
      <c r="B13" s="21" t="s">
        <v>33</v>
      </c>
      <c r="C13" s="22">
        <v>1</v>
      </c>
      <c r="D13" s="26" t="s">
        <v>36</v>
      </c>
      <c r="E13" s="25" t="s">
        <v>37</v>
      </c>
      <c r="F13" s="22">
        <v>1</v>
      </c>
      <c r="G13" s="26" t="s">
        <v>45</v>
      </c>
      <c r="H13" s="27" t="s">
        <v>39</v>
      </c>
      <c r="I13" s="22">
        <v>1</v>
      </c>
      <c r="J13" s="26" t="s">
        <v>101</v>
      </c>
      <c r="K13" s="27" t="s">
        <v>58</v>
      </c>
      <c r="L13" s="36"/>
      <c r="M13" s="37"/>
      <c r="N13" s="38"/>
      <c r="O13" s="32" t="s">
        <v>158</v>
      </c>
      <c r="P13" s="33" t="s">
        <v>159</v>
      </c>
      <c r="Q13" s="38"/>
      <c r="R13" s="44"/>
      <c r="S13" s="32"/>
      <c r="T13" s="36"/>
      <c r="U13" s="18" t="s">
        <v>34</v>
      </c>
      <c r="V13" s="54">
        <v>0</v>
      </c>
      <c r="W13" s="55">
        <v>0</v>
      </c>
      <c r="X13" s="55">
        <v>0</v>
      </c>
      <c r="Y13" s="55">
        <v>0</v>
      </c>
      <c r="Z13" s="55">
        <v>0</v>
      </c>
      <c r="AA13" s="55">
        <f t="shared" si="0"/>
        <v>0</v>
      </c>
      <c r="AB13" s="52"/>
      <c r="AC13" s="65"/>
      <c r="AD13" s="23">
        <v>10</v>
      </c>
    </row>
    <row r="14" spans="1:30" ht="63">
      <c r="A14" s="21">
        <v>4</v>
      </c>
      <c r="B14" s="21" t="s">
        <v>33</v>
      </c>
      <c r="C14" s="22">
        <v>1</v>
      </c>
      <c r="D14" s="26" t="s">
        <v>36</v>
      </c>
      <c r="E14" s="25" t="s">
        <v>37</v>
      </c>
      <c r="F14" s="22">
        <v>1</v>
      </c>
      <c r="G14" s="26" t="s">
        <v>45</v>
      </c>
      <c r="H14" s="27" t="s">
        <v>39</v>
      </c>
      <c r="I14" s="22">
        <v>1</v>
      </c>
      <c r="J14" s="26" t="s">
        <v>102</v>
      </c>
      <c r="K14" s="27" t="s">
        <v>59</v>
      </c>
      <c r="L14" s="36"/>
      <c r="M14" s="37"/>
      <c r="N14" s="38"/>
      <c r="O14" s="30" t="s">
        <v>160</v>
      </c>
      <c r="P14" s="31" t="s">
        <v>161</v>
      </c>
      <c r="Q14" s="38"/>
      <c r="R14" s="44"/>
      <c r="S14" s="30"/>
      <c r="T14" s="36"/>
      <c r="U14" s="18" t="s">
        <v>34</v>
      </c>
      <c r="V14" s="54">
        <v>1200</v>
      </c>
      <c r="W14" s="55">
        <v>0</v>
      </c>
      <c r="X14" s="55">
        <v>0</v>
      </c>
      <c r="Y14" s="55">
        <v>0</v>
      </c>
      <c r="Z14" s="55">
        <v>2500</v>
      </c>
      <c r="AA14" s="55">
        <f t="shared" si="0"/>
        <v>3700</v>
      </c>
      <c r="AB14" s="52"/>
      <c r="AC14" s="24"/>
      <c r="AD14" s="23"/>
    </row>
    <row r="15" spans="1:30" ht="126">
      <c r="A15" s="21">
        <v>4</v>
      </c>
      <c r="B15" s="21" t="s">
        <v>33</v>
      </c>
      <c r="C15" s="22">
        <v>1</v>
      </c>
      <c r="D15" s="26" t="s">
        <v>36</v>
      </c>
      <c r="E15" s="25" t="s">
        <v>37</v>
      </c>
      <c r="F15" s="22">
        <v>1</v>
      </c>
      <c r="G15" s="26" t="s">
        <v>45</v>
      </c>
      <c r="H15" s="27" t="s">
        <v>39</v>
      </c>
      <c r="I15" s="22">
        <v>1</v>
      </c>
      <c r="J15" s="26" t="s">
        <v>103</v>
      </c>
      <c r="K15" s="27" t="s">
        <v>60</v>
      </c>
      <c r="L15" s="36"/>
      <c r="M15" s="37"/>
      <c r="N15" s="38"/>
      <c r="O15" s="32" t="s">
        <v>162</v>
      </c>
      <c r="P15" s="33" t="s">
        <v>163</v>
      </c>
      <c r="Q15" s="38"/>
      <c r="R15" s="45"/>
      <c r="S15" s="32"/>
      <c r="T15" s="36"/>
      <c r="U15" s="18" t="s">
        <v>34</v>
      </c>
      <c r="V15" s="54">
        <v>500</v>
      </c>
      <c r="W15" s="55">
        <v>0</v>
      </c>
      <c r="X15" s="55">
        <v>0</v>
      </c>
      <c r="Y15" s="55">
        <v>0</v>
      </c>
      <c r="Z15" s="55">
        <v>2780</v>
      </c>
      <c r="AA15" s="55">
        <f>SUM(V15:Z15)</f>
        <v>3280</v>
      </c>
      <c r="AB15" s="52"/>
      <c r="AC15" s="24"/>
      <c r="AD15" s="23"/>
    </row>
    <row r="16" spans="1:30" ht="94.5">
      <c r="A16" s="21">
        <v>4</v>
      </c>
      <c r="B16" s="21" t="s">
        <v>33</v>
      </c>
      <c r="C16" s="22">
        <v>1</v>
      </c>
      <c r="D16" s="26" t="s">
        <v>36</v>
      </c>
      <c r="E16" s="25" t="s">
        <v>37</v>
      </c>
      <c r="F16" s="22">
        <v>1</v>
      </c>
      <c r="G16" s="26" t="s">
        <v>45</v>
      </c>
      <c r="H16" s="27" t="s">
        <v>39</v>
      </c>
      <c r="I16" s="22">
        <v>1</v>
      </c>
      <c r="J16" s="26" t="s">
        <v>104</v>
      </c>
      <c r="K16" s="27" t="s">
        <v>61</v>
      </c>
      <c r="L16" s="36"/>
      <c r="M16" s="37"/>
      <c r="N16" s="38"/>
      <c r="O16" s="30" t="s">
        <v>164</v>
      </c>
      <c r="P16" s="31" t="s">
        <v>165</v>
      </c>
      <c r="Q16" s="38"/>
      <c r="R16" s="45"/>
      <c r="S16" s="30"/>
      <c r="T16" s="36"/>
      <c r="U16" s="18" t="s">
        <v>34</v>
      </c>
      <c r="V16" s="54">
        <v>0</v>
      </c>
      <c r="W16" s="55">
        <v>0</v>
      </c>
      <c r="X16" s="55">
        <v>0</v>
      </c>
      <c r="Y16" s="55">
        <v>0</v>
      </c>
      <c r="Z16" s="55">
        <v>0</v>
      </c>
      <c r="AA16" s="55">
        <f t="shared" si="0"/>
        <v>0</v>
      </c>
      <c r="AB16" s="52"/>
      <c r="AC16" s="24"/>
      <c r="AD16" s="23"/>
    </row>
    <row r="17" spans="1:30" ht="78.75">
      <c r="A17" s="21">
        <v>4</v>
      </c>
      <c r="B17" s="21" t="s">
        <v>33</v>
      </c>
      <c r="C17" s="22">
        <v>1</v>
      </c>
      <c r="D17" s="26" t="s">
        <v>36</v>
      </c>
      <c r="E17" s="25" t="s">
        <v>37</v>
      </c>
      <c r="F17" s="22">
        <v>1</v>
      </c>
      <c r="G17" s="26" t="s">
        <v>45</v>
      </c>
      <c r="H17" s="27" t="s">
        <v>39</v>
      </c>
      <c r="I17" s="22">
        <v>1</v>
      </c>
      <c r="J17" s="26" t="s">
        <v>105</v>
      </c>
      <c r="K17" s="27" t="s">
        <v>62</v>
      </c>
      <c r="L17" s="36"/>
      <c r="M17" s="37"/>
      <c r="N17" s="38"/>
      <c r="O17" s="32" t="s">
        <v>166</v>
      </c>
      <c r="P17" s="32" t="s">
        <v>165</v>
      </c>
      <c r="Q17" s="38"/>
      <c r="R17" s="45"/>
      <c r="S17" s="32"/>
      <c r="T17" s="36"/>
      <c r="U17" s="18" t="s">
        <v>34</v>
      </c>
      <c r="V17" s="54">
        <v>0</v>
      </c>
      <c r="W17" s="55">
        <v>0</v>
      </c>
      <c r="X17" s="55">
        <v>0</v>
      </c>
      <c r="Y17" s="55">
        <v>0</v>
      </c>
      <c r="Z17" s="55">
        <v>50</v>
      </c>
      <c r="AA17" s="55">
        <f t="shared" si="0"/>
        <v>50</v>
      </c>
      <c r="AB17" s="52"/>
      <c r="AC17" s="24"/>
      <c r="AD17" s="23"/>
    </row>
    <row r="18" spans="1:30" ht="141.75">
      <c r="A18" s="21">
        <v>4</v>
      </c>
      <c r="B18" s="21" t="s">
        <v>33</v>
      </c>
      <c r="C18" s="22">
        <v>1</v>
      </c>
      <c r="D18" s="26" t="s">
        <v>36</v>
      </c>
      <c r="E18" s="25" t="s">
        <v>37</v>
      </c>
      <c r="F18" s="22">
        <v>1</v>
      </c>
      <c r="G18" s="26" t="s">
        <v>45</v>
      </c>
      <c r="H18" s="27" t="s">
        <v>39</v>
      </c>
      <c r="I18" s="22">
        <v>1</v>
      </c>
      <c r="J18" s="26" t="s">
        <v>106</v>
      </c>
      <c r="K18" s="27" t="s">
        <v>63</v>
      </c>
      <c r="L18" s="36"/>
      <c r="M18" s="37"/>
      <c r="N18" s="38"/>
      <c r="O18" s="30" t="s">
        <v>167</v>
      </c>
      <c r="P18" s="30" t="s">
        <v>165</v>
      </c>
      <c r="Q18" s="38"/>
      <c r="R18" s="45"/>
      <c r="S18" s="30"/>
      <c r="T18" s="36"/>
      <c r="U18" s="18" t="s">
        <v>34</v>
      </c>
      <c r="V18" s="54">
        <v>5</v>
      </c>
      <c r="W18" s="55">
        <v>0</v>
      </c>
      <c r="X18" s="55">
        <v>0</v>
      </c>
      <c r="Y18" s="55">
        <v>0</v>
      </c>
      <c r="Z18" s="55">
        <v>0</v>
      </c>
      <c r="AA18" s="55">
        <f t="shared" si="0"/>
        <v>5</v>
      </c>
      <c r="AB18" s="52"/>
      <c r="AC18" s="24"/>
      <c r="AD18" s="23"/>
    </row>
    <row r="19" spans="1:30" ht="63">
      <c r="A19" s="21">
        <v>4</v>
      </c>
      <c r="B19" s="21" t="s">
        <v>33</v>
      </c>
      <c r="C19" s="22">
        <v>1</v>
      </c>
      <c r="D19" s="26" t="s">
        <v>36</v>
      </c>
      <c r="E19" s="25" t="s">
        <v>37</v>
      </c>
      <c r="F19" s="22">
        <v>1</v>
      </c>
      <c r="G19" s="26" t="s">
        <v>45</v>
      </c>
      <c r="H19" s="27" t="s">
        <v>39</v>
      </c>
      <c r="I19" s="22">
        <v>1</v>
      </c>
      <c r="J19" s="26" t="s">
        <v>107</v>
      </c>
      <c r="K19" s="27" t="s">
        <v>64</v>
      </c>
      <c r="L19" s="36"/>
      <c r="M19" s="37"/>
      <c r="N19" s="38"/>
      <c r="O19" s="32" t="s">
        <v>168</v>
      </c>
      <c r="P19" s="34" t="s">
        <v>169</v>
      </c>
      <c r="Q19" s="38"/>
      <c r="R19" s="44"/>
      <c r="S19" s="32"/>
      <c r="T19" s="36"/>
      <c r="U19" s="18" t="s">
        <v>34</v>
      </c>
      <c r="V19" s="54">
        <v>100</v>
      </c>
      <c r="W19" s="55">
        <v>0</v>
      </c>
      <c r="X19" s="55">
        <v>0</v>
      </c>
      <c r="Y19" s="55">
        <v>0</v>
      </c>
      <c r="Z19" s="55">
        <v>60</v>
      </c>
      <c r="AA19" s="55">
        <f t="shared" si="0"/>
        <v>160</v>
      </c>
      <c r="AB19" s="52"/>
      <c r="AC19" s="24"/>
      <c r="AD19" s="23"/>
    </row>
    <row r="20" spans="1:30" ht="110.25">
      <c r="A20" s="21">
        <v>4</v>
      </c>
      <c r="B20" s="21" t="s">
        <v>33</v>
      </c>
      <c r="C20" s="22">
        <v>1</v>
      </c>
      <c r="D20" s="26" t="s">
        <v>36</v>
      </c>
      <c r="E20" s="25" t="s">
        <v>37</v>
      </c>
      <c r="F20" s="22">
        <v>1</v>
      </c>
      <c r="G20" s="26" t="s">
        <v>45</v>
      </c>
      <c r="H20" s="27" t="s">
        <v>39</v>
      </c>
      <c r="I20" s="22">
        <v>1</v>
      </c>
      <c r="J20" s="26" t="s">
        <v>108</v>
      </c>
      <c r="K20" s="27" t="s">
        <v>65</v>
      </c>
      <c r="L20" s="36"/>
      <c r="M20" s="37"/>
      <c r="N20" s="38"/>
      <c r="O20" s="32" t="s">
        <v>170</v>
      </c>
      <c r="P20" s="33" t="s">
        <v>171</v>
      </c>
      <c r="Q20" s="38"/>
      <c r="R20" s="44"/>
      <c r="S20" s="32"/>
      <c r="T20" s="36"/>
      <c r="U20" s="18" t="s">
        <v>34</v>
      </c>
      <c r="V20" s="54">
        <v>150</v>
      </c>
      <c r="W20" s="55">
        <v>0</v>
      </c>
      <c r="X20" s="55">
        <v>0</v>
      </c>
      <c r="Y20" s="55">
        <v>0</v>
      </c>
      <c r="Z20" s="55">
        <v>50</v>
      </c>
      <c r="AA20" s="55">
        <f>SUM(V20:Z20)</f>
        <v>200</v>
      </c>
      <c r="AB20" s="53"/>
      <c r="AC20" s="24"/>
      <c r="AD20" s="23"/>
    </row>
    <row r="21" spans="1:30" ht="78.75">
      <c r="A21" s="21">
        <v>4</v>
      </c>
      <c r="B21" s="21" t="s">
        <v>33</v>
      </c>
      <c r="C21" s="22">
        <v>1</v>
      </c>
      <c r="D21" s="26" t="s">
        <v>36</v>
      </c>
      <c r="E21" s="25" t="s">
        <v>37</v>
      </c>
      <c r="F21" s="22">
        <v>1</v>
      </c>
      <c r="G21" s="26" t="s">
        <v>45</v>
      </c>
      <c r="H21" s="27" t="s">
        <v>39</v>
      </c>
      <c r="I21" s="22">
        <v>1</v>
      </c>
      <c r="J21" s="26" t="s">
        <v>109</v>
      </c>
      <c r="K21" s="27" t="s">
        <v>66</v>
      </c>
      <c r="L21" s="36"/>
      <c r="M21" s="39"/>
      <c r="N21" s="38"/>
      <c r="O21" s="30" t="s">
        <v>172</v>
      </c>
      <c r="P21" s="31" t="s">
        <v>173</v>
      </c>
      <c r="Q21" s="38"/>
      <c r="R21" s="44"/>
      <c r="S21" s="30"/>
      <c r="T21" s="36"/>
      <c r="U21" s="18" t="s">
        <v>34</v>
      </c>
      <c r="V21" s="54">
        <v>200</v>
      </c>
      <c r="W21" s="55">
        <v>0</v>
      </c>
      <c r="X21" s="55">
        <v>0</v>
      </c>
      <c r="Y21" s="55">
        <v>0</v>
      </c>
      <c r="Z21" s="55">
        <v>0</v>
      </c>
      <c r="AA21" s="55">
        <f t="shared" si="0"/>
        <v>200</v>
      </c>
      <c r="AB21" s="52"/>
      <c r="AC21" s="24"/>
      <c r="AD21" s="23"/>
    </row>
    <row r="22" spans="1:32" ht="87" customHeight="1">
      <c r="A22" s="21">
        <v>4</v>
      </c>
      <c r="B22" s="21" t="s">
        <v>33</v>
      </c>
      <c r="C22" s="22">
        <v>1</v>
      </c>
      <c r="D22" s="26" t="s">
        <v>36</v>
      </c>
      <c r="E22" s="25" t="s">
        <v>37</v>
      </c>
      <c r="F22" s="22">
        <v>1</v>
      </c>
      <c r="G22" s="26" t="s">
        <v>45</v>
      </c>
      <c r="H22" s="27" t="s">
        <v>39</v>
      </c>
      <c r="I22" s="22">
        <v>1</v>
      </c>
      <c r="J22" s="26" t="s">
        <v>110</v>
      </c>
      <c r="K22" s="27" t="s">
        <v>67</v>
      </c>
      <c r="L22" s="36"/>
      <c r="M22" s="40"/>
      <c r="N22" s="38"/>
      <c r="O22" s="32" t="s">
        <v>174</v>
      </c>
      <c r="P22" s="34" t="s">
        <v>175</v>
      </c>
      <c r="Q22" s="38"/>
      <c r="R22" s="44"/>
      <c r="S22" s="32"/>
      <c r="T22" s="36"/>
      <c r="U22" s="18" t="s">
        <v>34</v>
      </c>
      <c r="V22" s="54">
        <v>3840</v>
      </c>
      <c r="W22" s="55">
        <v>0</v>
      </c>
      <c r="X22" s="55">
        <v>0</v>
      </c>
      <c r="Y22" s="55">
        <v>0</v>
      </c>
      <c r="Z22" s="55">
        <v>0</v>
      </c>
      <c r="AA22" s="55">
        <f t="shared" si="0"/>
        <v>3840</v>
      </c>
      <c r="AB22" s="52"/>
      <c r="AC22" s="24"/>
      <c r="AD22" s="23"/>
      <c r="AF22" t="s">
        <v>22</v>
      </c>
    </row>
    <row r="23" spans="1:32" ht="123.75" customHeight="1">
      <c r="A23" s="21">
        <v>4</v>
      </c>
      <c r="B23" s="21" t="s">
        <v>33</v>
      </c>
      <c r="C23" s="22">
        <v>1</v>
      </c>
      <c r="D23" s="26" t="s">
        <v>36</v>
      </c>
      <c r="E23" s="25" t="s">
        <v>37</v>
      </c>
      <c r="F23" s="22">
        <v>1</v>
      </c>
      <c r="G23" s="26" t="s">
        <v>45</v>
      </c>
      <c r="H23" s="27" t="s">
        <v>39</v>
      </c>
      <c r="I23" s="22">
        <v>1</v>
      </c>
      <c r="J23" s="26" t="s">
        <v>111</v>
      </c>
      <c r="K23" s="27" t="s">
        <v>68</v>
      </c>
      <c r="L23" s="36"/>
      <c r="M23" s="40"/>
      <c r="N23" s="38"/>
      <c r="O23" s="30" t="s">
        <v>176</v>
      </c>
      <c r="P23" s="31" t="s">
        <v>177</v>
      </c>
      <c r="Q23" s="38"/>
      <c r="R23" s="44"/>
      <c r="S23" s="30"/>
      <c r="T23" s="36"/>
      <c r="U23" s="18" t="s">
        <v>34</v>
      </c>
      <c r="V23" s="54">
        <v>35</v>
      </c>
      <c r="W23" s="55">
        <v>0</v>
      </c>
      <c r="X23" s="55">
        <v>0</v>
      </c>
      <c r="Y23" s="55">
        <v>0</v>
      </c>
      <c r="Z23" s="55">
        <v>0</v>
      </c>
      <c r="AA23" s="55">
        <f>SUM(V23:Z23)</f>
        <v>35</v>
      </c>
      <c r="AB23" s="52"/>
      <c r="AC23" s="24"/>
      <c r="AD23" s="23"/>
      <c r="AF23" t="s">
        <v>21</v>
      </c>
    </row>
    <row r="24" spans="1:32" ht="104.25" customHeight="1">
      <c r="A24" s="21">
        <v>4</v>
      </c>
      <c r="B24" s="21" t="s">
        <v>33</v>
      </c>
      <c r="C24" s="22">
        <v>1</v>
      </c>
      <c r="D24" s="26" t="s">
        <v>36</v>
      </c>
      <c r="E24" s="25" t="s">
        <v>37</v>
      </c>
      <c r="F24" s="22">
        <v>1</v>
      </c>
      <c r="G24" s="26" t="s">
        <v>45</v>
      </c>
      <c r="H24" s="27" t="s">
        <v>39</v>
      </c>
      <c r="I24" s="22">
        <v>1</v>
      </c>
      <c r="J24" s="26" t="s">
        <v>112</v>
      </c>
      <c r="K24" s="27" t="s">
        <v>69</v>
      </c>
      <c r="L24" s="36"/>
      <c r="M24" s="40"/>
      <c r="N24" s="38"/>
      <c r="O24" s="32" t="s">
        <v>178</v>
      </c>
      <c r="P24" s="33" t="s">
        <v>179</v>
      </c>
      <c r="Q24" s="38"/>
      <c r="R24" s="44"/>
      <c r="S24" s="32"/>
      <c r="T24" s="36"/>
      <c r="U24" s="18" t="s">
        <v>34</v>
      </c>
      <c r="V24" s="54">
        <v>0</v>
      </c>
      <c r="W24" s="55">
        <v>0</v>
      </c>
      <c r="X24" s="55">
        <v>0</v>
      </c>
      <c r="Y24" s="55">
        <v>0</v>
      </c>
      <c r="Z24" s="55">
        <v>300</v>
      </c>
      <c r="AA24" s="55">
        <f t="shared" si="0"/>
        <v>300</v>
      </c>
      <c r="AB24" s="52"/>
      <c r="AC24" s="24"/>
      <c r="AD24" s="23"/>
      <c r="AF24" s="5" t="s">
        <v>23</v>
      </c>
    </row>
    <row r="25" spans="1:30" ht="64.5" customHeight="1">
      <c r="A25" s="21">
        <v>4</v>
      </c>
      <c r="B25" s="21" t="s">
        <v>33</v>
      </c>
      <c r="C25" s="22">
        <v>1</v>
      </c>
      <c r="D25" s="26" t="s">
        <v>36</v>
      </c>
      <c r="E25" s="25" t="s">
        <v>37</v>
      </c>
      <c r="F25" s="22">
        <v>1</v>
      </c>
      <c r="G25" s="18" t="s">
        <v>46</v>
      </c>
      <c r="H25" s="27" t="s">
        <v>40</v>
      </c>
      <c r="I25" s="22">
        <v>1</v>
      </c>
      <c r="J25" s="26" t="s">
        <v>113</v>
      </c>
      <c r="K25" s="27" t="s">
        <v>70</v>
      </c>
      <c r="L25" s="36"/>
      <c r="M25" s="40"/>
      <c r="N25" s="38"/>
      <c r="O25" s="30" t="s">
        <v>180</v>
      </c>
      <c r="P25" s="30" t="s">
        <v>181</v>
      </c>
      <c r="Q25" s="38"/>
      <c r="R25" s="44"/>
      <c r="S25" s="30"/>
      <c r="T25" s="36"/>
      <c r="U25" s="18" t="s">
        <v>34</v>
      </c>
      <c r="V25" s="54">
        <v>100</v>
      </c>
      <c r="W25" s="55">
        <v>0</v>
      </c>
      <c r="X25" s="55">
        <v>0</v>
      </c>
      <c r="Y25" s="55">
        <v>0</v>
      </c>
      <c r="Z25" s="55">
        <v>0</v>
      </c>
      <c r="AA25" s="55">
        <f t="shared" si="0"/>
        <v>100</v>
      </c>
      <c r="AB25" s="52"/>
      <c r="AC25" s="24"/>
      <c r="AD25" s="23"/>
    </row>
    <row r="26" spans="1:30" ht="105.75" customHeight="1">
      <c r="A26" s="21">
        <v>4</v>
      </c>
      <c r="B26" s="21" t="s">
        <v>33</v>
      </c>
      <c r="C26" s="22">
        <v>1</v>
      </c>
      <c r="D26" s="26" t="s">
        <v>36</v>
      </c>
      <c r="E26" s="25" t="s">
        <v>37</v>
      </c>
      <c r="F26" s="22">
        <v>1</v>
      </c>
      <c r="G26" s="26" t="s">
        <v>46</v>
      </c>
      <c r="H26" s="27" t="s">
        <v>40</v>
      </c>
      <c r="I26" s="22">
        <v>1</v>
      </c>
      <c r="J26" s="26" t="s">
        <v>114</v>
      </c>
      <c r="K26" s="27" t="s">
        <v>71</v>
      </c>
      <c r="L26" s="36"/>
      <c r="M26" s="40"/>
      <c r="N26" s="38"/>
      <c r="O26" s="32" t="s">
        <v>182</v>
      </c>
      <c r="P26" s="32" t="s">
        <v>181</v>
      </c>
      <c r="Q26" s="38"/>
      <c r="R26" s="46"/>
      <c r="S26" s="32"/>
      <c r="T26" s="36"/>
      <c r="U26" s="18" t="s">
        <v>34</v>
      </c>
      <c r="V26" s="54">
        <v>100</v>
      </c>
      <c r="W26" s="55">
        <v>0</v>
      </c>
      <c r="X26" s="55">
        <v>0</v>
      </c>
      <c r="Y26" s="55">
        <v>0</v>
      </c>
      <c r="Z26" s="55">
        <v>0</v>
      </c>
      <c r="AA26" s="55">
        <f t="shared" si="0"/>
        <v>100</v>
      </c>
      <c r="AB26" s="52"/>
      <c r="AC26" s="24"/>
      <c r="AD26" s="23"/>
    </row>
    <row r="27" spans="1:30" ht="100.5" customHeight="1">
      <c r="A27" s="21">
        <v>4</v>
      </c>
      <c r="B27" s="21" t="s">
        <v>33</v>
      </c>
      <c r="C27" s="22">
        <v>1</v>
      </c>
      <c r="D27" s="26" t="s">
        <v>36</v>
      </c>
      <c r="E27" s="25" t="s">
        <v>37</v>
      </c>
      <c r="F27" s="22">
        <v>1</v>
      </c>
      <c r="G27" s="26" t="s">
        <v>46</v>
      </c>
      <c r="H27" s="27" t="s">
        <v>40</v>
      </c>
      <c r="I27" s="22">
        <v>1</v>
      </c>
      <c r="J27" s="26" t="s">
        <v>115</v>
      </c>
      <c r="K27" s="27" t="s">
        <v>72</v>
      </c>
      <c r="L27" s="36"/>
      <c r="M27" s="40"/>
      <c r="N27" s="38"/>
      <c r="O27" s="30" t="s">
        <v>180</v>
      </c>
      <c r="P27" s="30" t="s">
        <v>183</v>
      </c>
      <c r="Q27" s="38"/>
      <c r="R27" s="46"/>
      <c r="S27" s="30"/>
      <c r="T27" s="36"/>
      <c r="U27" s="18" t="s">
        <v>34</v>
      </c>
      <c r="V27" s="54">
        <v>50</v>
      </c>
      <c r="W27" s="55">
        <v>0</v>
      </c>
      <c r="X27" s="55">
        <v>0</v>
      </c>
      <c r="Y27" s="55">
        <v>0</v>
      </c>
      <c r="Z27" s="55">
        <v>0</v>
      </c>
      <c r="AA27" s="55">
        <f t="shared" si="0"/>
        <v>50</v>
      </c>
      <c r="AB27" s="52"/>
      <c r="AC27" s="24"/>
      <c r="AD27" s="23"/>
    </row>
    <row r="28" spans="1:30" ht="126">
      <c r="A28" s="21">
        <v>4</v>
      </c>
      <c r="B28" s="21" t="s">
        <v>33</v>
      </c>
      <c r="C28" s="22">
        <v>1</v>
      </c>
      <c r="D28" s="26" t="s">
        <v>36</v>
      </c>
      <c r="E28" s="25" t="s">
        <v>37</v>
      </c>
      <c r="F28" s="22">
        <v>1</v>
      </c>
      <c r="G28" s="26" t="s">
        <v>46</v>
      </c>
      <c r="H28" s="27" t="s">
        <v>40</v>
      </c>
      <c r="I28" s="22">
        <v>1</v>
      </c>
      <c r="J28" s="26" t="s">
        <v>116</v>
      </c>
      <c r="K28" s="27" t="s">
        <v>73</v>
      </c>
      <c r="L28" s="36"/>
      <c r="M28" s="40"/>
      <c r="N28" s="38"/>
      <c r="O28" s="32" t="s">
        <v>184</v>
      </c>
      <c r="P28" s="32" t="s">
        <v>183</v>
      </c>
      <c r="Q28" s="38"/>
      <c r="R28" s="44"/>
      <c r="S28" s="32"/>
      <c r="T28" s="36"/>
      <c r="U28" s="18" t="s">
        <v>34</v>
      </c>
      <c r="V28" s="54">
        <v>0</v>
      </c>
      <c r="W28" s="55">
        <v>0</v>
      </c>
      <c r="X28" s="55">
        <v>0</v>
      </c>
      <c r="Y28" s="55">
        <v>0</v>
      </c>
      <c r="Z28" s="55">
        <v>300</v>
      </c>
      <c r="AA28" s="55">
        <f>SUM(V28:Z28)</f>
        <v>300</v>
      </c>
      <c r="AB28" s="52"/>
      <c r="AC28" s="24"/>
      <c r="AD28" s="23"/>
    </row>
    <row r="29" spans="1:30" ht="78.75">
      <c r="A29" s="21">
        <v>4</v>
      </c>
      <c r="B29" s="21" t="s">
        <v>33</v>
      </c>
      <c r="C29" s="22">
        <v>1</v>
      </c>
      <c r="D29" s="26" t="s">
        <v>36</v>
      </c>
      <c r="E29" s="25" t="s">
        <v>37</v>
      </c>
      <c r="F29" s="22">
        <v>1</v>
      </c>
      <c r="G29" s="26" t="s">
        <v>46</v>
      </c>
      <c r="H29" s="27" t="s">
        <v>40</v>
      </c>
      <c r="I29" s="22">
        <v>1</v>
      </c>
      <c r="J29" s="26" t="s">
        <v>117</v>
      </c>
      <c r="K29" s="27" t="s">
        <v>74</v>
      </c>
      <c r="L29" s="36"/>
      <c r="M29" s="40"/>
      <c r="N29" s="38"/>
      <c r="O29" s="30" t="s">
        <v>185</v>
      </c>
      <c r="P29" s="31" t="s">
        <v>186</v>
      </c>
      <c r="Q29" s="38"/>
      <c r="R29" s="44"/>
      <c r="S29" s="30"/>
      <c r="T29" s="36"/>
      <c r="U29" s="18" t="s">
        <v>34</v>
      </c>
      <c r="V29" s="54">
        <v>0</v>
      </c>
      <c r="W29" s="55">
        <v>0</v>
      </c>
      <c r="X29" s="55">
        <v>0</v>
      </c>
      <c r="Y29" s="55">
        <v>0</v>
      </c>
      <c r="Z29" s="55">
        <v>500</v>
      </c>
      <c r="AA29" s="55">
        <f t="shared" si="0"/>
        <v>500</v>
      </c>
      <c r="AB29" s="52"/>
      <c r="AC29" s="24"/>
      <c r="AD29" s="23"/>
    </row>
    <row r="30" spans="1:30" ht="85.5" customHeight="1">
      <c r="A30" s="21">
        <v>4</v>
      </c>
      <c r="B30" s="21" t="s">
        <v>33</v>
      </c>
      <c r="C30" s="22">
        <v>1</v>
      </c>
      <c r="D30" s="26" t="s">
        <v>36</v>
      </c>
      <c r="E30" s="25" t="s">
        <v>37</v>
      </c>
      <c r="F30" s="22">
        <v>1</v>
      </c>
      <c r="G30" s="26" t="s">
        <v>46</v>
      </c>
      <c r="H30" s="27" t="s">
        <v>40</v>
      </c>
      <c r="I30" s="22">
        <v>1</v>
      </c>
      <c r="J30" s="26" t="s">
        <v>118</v>
      </c>
      <c r="K30" s="27" t="s">
        <v>75</v>
      </c>
      <c r="L30" s="36"/>
      <c r="M30" s="37"/>
      <c r="N30" s="38"/>
      <c r="O30" s="32" t="s">
        <v>187</v>
      </c>
      <c r="P30" s="33" t="s">
        <v>186</v>
      </c>
      <c r="Q30" s="38"/>
      <c r="R30" s="44"/>
      <c r="S30" s="32"/>
      <c r="T30" s="37"/>
      <c r="U30" s="18" t="s">
        <v>34</v>
      </c>
      <c r="V30" s="54">
        <v>40</v>
      </c>
      <c r="W30" s="55">
        <v>0</v>
      </c>
      <c r="X30" s="55">
        <v>0</v>
      </c>
      <c r="Y30" s="55">
        <v>0</v>
      </c>
      <c r="Z30" s="55">
        <v>0</v>
      </c>
      <c r="AA30" s="55">
        <f t="shared" si="0"/>
        <v>40</v>
      </c>
      <c r="AB30" s="52"/>
      <c r="AC30" s="24"/>
      <c r="AD30" s="23"/>
    </row>
    <row r="31" spans="1:30" ht="171" customHeight="1">
      <c r="A31" s="21">
        <v>4</v>
      </c>
      <c r="B31" s="21" t="s">
        <v>33</v>
      </c>
      <c r="C31" s="22">
        <v>1</v>
      </c>
      <c r="D31" s="26" t="s">
        <v>36</v>
      </c>
      <c r="E31" s="25" t="s">
        <v>37</v>
      </c>
      <c r="F31" s="22">
        <v>1</v>
      </c>
      <c r="G31" s="26" t="s">
        <v>46</v>
      </c>
      <c r="H31" s="27" t="s">
        <v>40</v>
      </c>
      <c r="I31" s="22">
        <v>1</v>
      </c>
      <c r="J31" s="26" t="s">
        <v>119</v>
      </c>
      <c r="K31" s="27" t="s">
        <v>76</v>
      </c>
      <c r="L31" s="36"/>
      <c r="M31" s="37"/>
      <c r="N31" s="38"/>
      <c r="O31" s="30" t="s">
        <v>188</v>
      </c>
      <c r="P31" s="31" t="s">
        <v>186</v>
      </c>
      <c r="Q31" s="38"/>
      <c r="R31" s="45"/>
      <c r="S31" s="30"/>
      <c r="T31" s="37"/>
      <c r="U31" s="18" t="s">
        <v>34</v>
      </c>
      <c r="V31" s="54">
        <v>0</v>
      </c>
      <c r="W31" s="55">
        <v>0</v>
      </c>
      <c r="X31" s="55">
        <v>0</v>
      </c>
      <c r="Y31" s="55">
        <v>0</v>
      </c>
      <c r="Z31" s="55">
        <v>500</v>
      </c>
      <c r="AA31" s="55">
        <f t="shared" si="0"/>
        <v>500</v>
      </c>
      <c r="AB31" s="52"/>
      <c r="AC31" s="24"/>
      <c r="AD31" s="23"/>
    </row>
    <row r="32" spans="1:30" ht="168" customHeight="1">
      <c r="A32" s="21">
        <v>4</v>
      </c>
      <c r="B32" s="21" t="s">
        <v>33</v>
      </c>
      <c r="C32" s="22">
        <v>1</v>
      </c>
      <c r="D32" s="26" t="s">
        <v>36</v>
      </c>
      <c r="E32" s="25" t="s">
        <v>37</v>
      </c>
      <c r="F32" s="22">
        <v>1</v>
      </c>
      <c r="G32" s="26" t="s">
        <v>46</v>
      </c>
      <c r="H32" s="27" t="s">
        <v>40</v>
      </c>
      <c r="I32" s="22">
        <v>1</v>
      </c>
      <c r="J32" s="26" t="s">
        <v>120</v>
      </c>
      <c r="K32" s="27" t="s">
        <v>77</v>
      </c>
      <c r="L32" s="36"/>
      <c r="M32" s="37"/>
      <c r="N32" s="38"/>
      <c r="O32" s="32" t="s">
        <v>189</v>
      </c>
      <c r="P32" s="33" t="s">
        <v>186</v>
      </c>
      <c r="Q32" s="38"/>
      <c r="R32" s="45"/>
      <c r="S32" s="32"/>
      <c r="T32" s="37"/>
      <c r="U32" s="18" t="s">
        <v>34</v>
      </c>
      <c r="V32" s="54">
        <v>40</v>
      </c>
      <c r="W32" s="55">
        <v>0</v>
      </c>
      <c r="X32" s="55">
        <v>0</v>
      </c>
      <c r="Y32" s="55">
        <v>0</v>
      </c>
      <c r="Z32" s="55">
        <v>0</v>
      </c>
      <c r="AA32" s="55">
        <f t="shared" si="0"/>
        <v>40</v>
      </c>
      <c r="AB32" s="52"/>
      <c r="AC32" s="24"/>
      <c r="AD32" s="23"/>
    </row>
    <row r="33" spans="1:30" ht="167.25" customHeight="1">
      <c r="A33" s="21">
        <v>4</v>
      </c>
      <c r="B33" s="21" t="s">
        <v>33</v>
      </c>
      <c r="C33" s="22">
        <v>1</v>
      </c>
      <c r="D33" s="26" t="s">
        <v>36</v>
      </c>
      <c r="E33" s="25" t="s">
        <v>37</v>
      </c>
      <c r="F33" s="22">
        <v>1</v>
      </c>
      <c r="G33" s="26" t="s">
        <v>46</v>
      </c>
      <c r="H33" s="27" t="s">
        <v>40</v>
      </c>
      <c r="I33" s="22">
        <v>1</v>
      </c>
      <c r="J33" s="26" t="s">
        <v>121</v>
      </c>
      <c r="K33" s="28" t="s">
        <v>78</v>
      </c>
      <c r="L33" s="36"/>
      <c r="M33" s="37"/>
      <c r="N33" s="38"/>
      <c r="O33" s="35" t="s">
        <v>190</v>
      </c>
      <c r="P33" s="31" t="s">
        <v>191</v>
      </c>
      <c r="Q33" s="47"/>
      <c r="R33" s="44"/>
      <c r="S33" s="35"/>
      <c r="T33" s="37"/>
      <c r="U33" s="18" t="s">
        <v>34</v>
      </c>
      <c r="V33" s="54">
        <v>500</v>
      </c>
      <c r="W33" s="55">
        <v>0</v>
      </c>
      <c r="X33" s="55">
        <v>0</v>
      </c>
      <c r="Y33" s="55">
        <v>0</v>
      </c>
      <c r="Z33" s="55">
        <v>0</v>
      </c>
      <c r="AA33" s="55">
        <f t="shared" si="0"/>
        <v>500</v>
      </c>
      <c r="AB33" s="52"/>
      <c r="AC33" s="24"/>
      <c r="AD33" s="23"/>
    </row>
    <row r="34" spans="1:30" ht="78.75">
      <c r="A34" s="21">
        <v>4</v>
      </c>
      <c r="B34" s="21" t="s">
        <v>33</v>
      </c>
      <c r="C34" s="22">
        <v>1</v>
      </c>
      <c r="D34" s="26" t="s">
        <v>36</v>
      </c>
      <c r="E34" s="25" t="s">
        <v>37</v>
      </c>
      <c r="F34" s="22">
        <v>1</v>
      </c>
      <c r="G34" s="26" t="s">
        <v>46</v>
      </c>
      <c r="H34" s="27" t="s">
        <v>40</v>
      </c>
      <c r="I34" s="22">
        <v>1</v>
      </c>
      <c r="J34" s="26" t="s">
        <v>122</v>
      </c>
      <c r="K34" s="28" t="s">
        <v>79</v>
      </c>
      <c r="L34" s="36"/>
      <c r="M34" s="37"/>
      <c r="N34" s="38"/>
      <c r="O34" s="34" t="s">
        <v>192</v>
      </c>
      <c r="P34" s="32" t="s">
        <v>186</v>
      </c>
      <c r="Q34" s="38"/>
      <c r="R34" s="44"/>
      <c r="S34" s="34"/>
      <c r="T34" s="37"/>
      <c r="U34" s="18" t="s">
        <v>34</v>
      </c>
      <c r="V34" s="54">
        <v>140</v>
      </c>
      <c r="W34" s="55">
        <v>0</v>
      </c>
      <c r="X34" s="55">
        <v>0</v>
      </c>
      <c r="Y34" s="55">
        <v>0</v>
      </c>
      <c r="Z34" s="55">
        <v>0</v>
      </c>
      <c r="AA34" s="55">
        <f>SUM(V34:Z34)</f>
        <v>140</v>
      </c>
      <c r="AB34" s="52"/>
      <c r="AC34" s="24"/>
      <c r="AD34" s="23"/>
    </row>
    <row r="35" spans="1:30" ht="96.75" customHeight="1">
      <c r="A35" s="21">
        <v>4</v>
      </c>
      <c r="B35" s="21" t="s">
        <v>33</v>
      </c>
      <c r="C35" s="22">
        <v>1</v>
      </c>
      <c r="D35" s="26" t="s">
        <v>36</v>
      </c>
      <c r="E35" s="25" t="s">
        <v>37</v>
      </c>
      <c r="F35" s="22">
        <v>1</v>
      </c>
      <c r="G35" s="26" t="s">
        <v>46</v>
      </c>
      <c r="H35" s="27" t="s">
        <v>40</v>
      </c>
      <c r="I35" s="22">
        <v>1</v>
      </c>
      <c r="J35" s="26" t="s">
        <v>123</v>
      </c>
      <c r="K35" s="27" t="s">
        <v>80</v>
      </c>
      <c r="L35" s="36"/>
      <c r="M35" s="37"/>
      <c r="N35" s="38"/>
      <c r="O35" s="30" t="s">
        <v>193</v>
      </c>
      <c r="P35" s="30" t="s">
        <v>186</v>
      </c>
      <c r="Q35" s="38"/>
      <c r="R35" s="44"/>
      <c r="S35" s="30"/>
      <c r="T35" s="37"/>
      <c r="U35" s="18" t="s">
        <v>34</v>
      </c>
      <c r="V35" s="54">
        <v>50</v>
      </c>
      <c r="W35" s="55">
        <v>0</v>
      </c>
      <c r="X35" s="55">
        <v>0</v>
      </c>
      <c r="Y35" s="55">
        <v>0</v>
      </c>
      <c r="Z35" s="55">
        <v>0</v>
      </c>
      <c r="AA35" s="55">
        <f t="shared" si="0"/>
        <v>50</v>
      </c>
      <c r="AB35" s="52"/>
      <c r="AC35" s="24"/>
      <c r="AD35" s="23"/>
    </row>
    <row r="36" spans="1:30" ht="202.5" customHeight="1">
      <c r="A36" s="21">
        <v>4</v>
      </c>
      <c r="B36" s="21" t="s">
        <v>33</v>
      </c>
      <c r="C36" s="22">
        <v>1</v>
      </c>
      <c r="D36" s="26" t="s">
        <v>36</v>
      </c>
      <c r="E36" s="25" t="s">
        <v>37</v>
      </c>
      <c r="F36" s="22">
        <v>1</v>
      </c>
      <c r="G36" s="26" t="s">
        <v>46</v>
      </c>
      <c r="H36" s="27" t="s">
        <v>40</v>
      </c>
      <c r="I36" s="22">
        <v>1</v>
      </c>
      <c r="J36" s="26" t="s">
        <v>124</v>
      </c>
      <c r="K36" s="27" t="s">
        <v>81</v>
      </c>
      <c r="L36" s="36"/>
      <c r="M36" s="37"/>
      <c r="N36" s="38"/>
      <c r="O36" s="32" t="s">
        <v>194</v>
      </c>
      <c r="P36" s="32" t="s">
        <v>186</v>
      </c>
      <c r="Q36" s="38"/>
      <c r="R36" s="44"/>
      <c r="S36" s="32"/>
      <c r="T36" s="37"/>
      <c r="U36" s="18" t="s">
        <v>34</v>
      </c>
      <c r="V36" s="54">
        <v>30</v>
      </c>
      <c r="W36" s="55">
        <v>0</v>
      </c>
      <c r="X36" s="55">
        <v>0</v>
      </c>
      <c r="Y36" s="55">
        <v>0</v>
      </c>
      <c r="Z36" s="55">
        <v>20</v>
      </c>
      <c r="AA36" s="55">
        <f t="shared" si="0"/>
        <v>50</v>
      </c>
      <c r="AB36" s="52"/>
      <c r="AC36" s="24"/>
      <c r="AD36" s="23"/>
    </row>
    <row r="37" spans="1:30" ht="104.25" customHeight="1">
      <c r="A37" s="21">
        <v>4</v>
      </c>
      <c r="B37" s="21" t="s">
        <v>33</v>
      </c>
      <c r="C37" s="22">
        <v>1</v>
      </c>
      <c r="D37" s="26" t="s">
        <v>36</v>
      </c>
      <c r="E37" s="25" t="s">
        <v>37</v>
      </c>
      <c r="F37" s="22">
        <v>1</v>
      </c>
      <c r="G37" s="26" t="s">
        <v>46</v>
      </c>
      <c r="H37" s="27" t="s">
        <v>40</v>
      </c>
      <c r="I37" s="22">
        <v>1</v>
      </c>
      <c r="J37" s="26" t="s">
        <v>125</v>
      </c>
      <c r="K37" s="27" t="s">
        <v>82</v>
      </c>
      <c r="L37" s="36"/>
      <c r="M37" s="37"/>
      <c r="N37" s="38"/>
      <c r="O37" s="30" t="s">
        <v>195</v>
      </c>
      <c r="P37" s="30" t="s">
        <v>196</v>
      </c>
      <c r="Q37" s="38"/>
      <c r="R37" s="44"/>
      <c r="S37" s="30"/>
      <c r="T37" s="37"/>
      <c r="U37" s="18" t="s">
        <v>34</v>
      </c>
      <c r="V37" s="54">
        <v>30</v>
      </c>
      <c r="W37" s="55">
        <v>0</v>
      </c>
      <c r="X37" s="55">
        <v>0</v>
      </c>
      <c r="Y37" s="55">
        <v>0</v>
      </c>
      <c r="Z37" s="55">
        <v>50</v>
      </c>
      <c r="AA37" s="55">
        <f t="shared" si="0"/>
        <v>80</v>
      </c>
      <c r="AB37" s="52"/>
      <c r="AC37" s="24"/>
      <c r="AD37" s="23"/>
    </row>
    <row r="38" spans="1:30" ht="78" customHeight="1">
      <c r="A38" s="21">
        <v>4</v>
      </c>
      <c r="B38" s="21" t="s">
        <v>33</v>
      </c>
      <c r="C38" s="22">
        <v>1</v>
      </c>
      <c r="D38" s="26" t="s">
        <v>36</v>
      </c>
      <c r="E38" s="25" t="s">
        <v>37</v>
      </c>
      <c r="F38" s="22">
        <v>1</v>
      </c>
      <c r="G38" s="26" t="s">
        <v>47</v>
      </c>
      <c r="H38" s="27" t="s">
        <v>41</v>
      </c>
      <c r="I38" s="22">
        <v>1</v>
      </c>
      <c r="J38" s="26" t="s">
        <v>126</v>
      </c>
      <c r="K38" s="27" t="s">
        <v>83</v>
      </c>
      <c r="L38" s="36"/>
      <c r="M38" s="37"/>
      <c r="N38" s="38"/>
      <c r="O38" s="32" t="s">
        <v>197</v>
      </c>
      <c r="P38" s="32" t="s">
        <v>198</v>
      </c>
      <c r="Q38" s="38"/>
      <c r="R38" s="44"/>
      <c r="S38" s="32"/>
      <c r="T38" s="37"/>
      <c r="U38" s="18" t="s">
        <v>34</v>
      </c>
      <c r="V38" s="54">
        <v>60</v>
      </c>
      <c r="W38" s="55">
        <v>0</v>
      </c>
      <c r="X38" s="55">
        <v>0</v>
      </c>
      <c r="Y38" s="55">
        <v>0</v>
      </c>
      <c r="Z38" s="55">
        <v>40</v>
      </c>
      <c r="AA38" s="55">
        <f t="shared" si="0"/>
        <v>100</v>
      </c>
      <c r="AB38" s="52"/>
      <c r="AC38" s="24"/>
      <c r="AD38" s="23"/>
    </row>
    <row r="39" spans="1:30" ht="148.5" customHeight="1">
      <c r="A39" s="21">
        <v>4</v>
      </c>
      <c r="B39" s="21" t="s">
        <v>33</v>
      </c>
      <c r="C39" s="22">
        <v>1</v>
      </c>
      <c r="D39" s="26" t="s">
        <v>36</v>
      </c>
      <c r="E39" s="25" t="s">
        <v>37</v>
      </c>
      <c r="F39" s="22">
        <v>1</v>
      </c>
      <c r="G39" s="26" t="s">
        <v>47</v>
      </c>
      <c r="H39" s="27" t="s">
        <v>41</v>
      </c>
      <c r="I39" s="22">
        <v>1</v>
      </c>
      <c r="J39" s="26" t="s">
        <v>127</v>
      </c>
      <c r="K39" s="27" t="s">
        <v>84</v>
      </c>
      <c r="L39" s="36"/>
      <c r="M39" s="37"/>
      <c r="N39" s="38"/>
      <c r="O39" s="30" t="s">
        <v>199</v>
      </c>
      <c r="P39" s="31" t="s">
        <v>200</v>
      </c>
      <c r="Q39" s="38"/>
      <c r="R39" s="45"/>
      <c r="S39" s="30"/>
      <c r="T39" s="37"/>
      <c r="U39" s="18" t="s">
        <v>34</v>
      </c>
      <c r="V39" s="54">
        <v>0</v>
      </c>
      <c r="W39" s="55">
        <v>0</v>
      </c>
      <c r="X39" s="55">
        <v>0</v>
      </c>
      <c r="Y39" s="55">
        <v>0</v>
      </c>
      <c r="Z39" s="55">
        <v>50</v>
      </c>
      <c r="AA39" s="55">
        <f t="shared" si="0"/>
        <v>50</v>
      </c>
      <c r="AB39" s="52"/>
      <c r="AC39" s="24"/>
      <c r="AD39" s="23"/>
    </row>
    <row r="40" spans="1:30" ht="146.25" customHeight="1">
      <c r="A40" s="21">
        <v>4</v>
      </c>
      <c r="B40" s="21" t="s">
        <v>33</v>
      </c>
      <c r="C40" s="22">
        <v>1</v>
      </c>
      <c r="D40" s="26" t="s">
        <v>36</v>
      </c>
      <c r="E40" s="25" t="s">
        <v>37</v>
      </c>
      <c r="F40" s="22">
        <v>1</v>
      </c>
      <c r="G40" s="26" t="s">
        <v>47</v>
      </c>
      <c r="H40" s="27" t="s">
        <v>41</v>
      </c>
      <c r="I40" s="22">
        <v>1</v>
      </c>
      <c r="J40" s="26" t="s">
        <v>128</v>
      </c>
      <c r="K40" s="27" t="s">
        <v>85</v>
      </c>
      <c r="L40" s="36"/>
      <c r="M40" s="37"/>
      <c r="N40" s="38"/>
      <c r="O40" s="30"/>
      <c r="P40" s="31"/>
      <c r="Q40" s="38"/>
      <c r="R40" s="45"/>
      <c r="S40" s="30"/>
      <c r="T40" s="37"/>
      <c r="U40" s="18" t="s">
        <v>34</v>
      </c>
      <c r="V40" s="54">
        <v>0</v>
      </c>
      <c r="W40" s="55">
        <v>0</v>
      </c>
      <c r="X40" s="55">
        <v>0</v>
      </c>
      <c r="Y40" s="55">
        <v>0</v>
      </c>
      <c r="Z40" s="55">
        <v>140</v>
      </c>
      <c r="AA40" s="55">
        <f t="shared" si="0"/>
        <v>140</v>
      </c>
      <c r="AB40" s="52"/>
      <c r="AC40" s="24"/>
      <c r="AD40" s="23"/>
    </row>
    <row r="41" spans="1:30" ht="147" customHeight="1">
      <c r="A41" s="21">
        <v>4</v>
      </c>
      <c r="B41" s="21" t="s">
        <v>33</v>
      </c>
      <c r="C41" s="22">
        <v>1</v>
      </c>
      <c r="D41" s="26" t="s">
        <v>36</v>
      </c>
      <c r="E41" s="25" t="s">
        <v>37</v>
      </c>
      <c r="F41" s="22">
        <v>1</v>
      </c>
      <c r="G41" s="26" t="s">
        <v>47</v>
      </c>
      <c r="H41" s="27" t="s">
        <v>41</v>
      </c>
      <c r="I41" s="22">
        <v>1</v>
      </c>
      <c r="J41" s="26" t="s">
        <v>129</v>
      </c>
      <c r="K41" s="29" t="s">
        <v>86</v>
      </c>
      <c r="L41" s="36"/>
      <c r="M41" s="37"/>
      <c r="N41" s="38"/>
      <c r="O41" s="32" t="s">
        <v>201</v>
      </c>
      <c r="P41" s="33" t="s">
        <v>191</v>
      </c>
      <c r="Q41" s="38"/>
      <c r="R41" s="44"/>
      <c r="S41" s="32"/>
      <c r="T41" s="37"/>
      <c r="U41" s="18" t="s">
        <v>34</v>
      </c>
      <c r="V41" s="54">
        <v>50</v>
      </c>
      <c r="W41" s="55">
        <v>0</v>
      </c>
      <c r="X41" s="55">
        <v>0</v>
      </c>
      <c r="Y41" s="55">
        <v>0</v>
      </c>
      <c r="Z41" s="55">
        <v>0</v>
      </c>
      <c r="AA41" s="55">
        <f aca="true" t="shared" si="1" ref="AA41:AA58">SUM(V41:Z41)</f>
        <v>50</v>
      </c>
      <c r="AB41" s="52"/>
      <c r="AC41" s="24"/>
      <c r="AD41" s="23"/>
    </row>
    <row r="42" spans="1:30" ht="78.75">
      <c r="A42" s="21">
        <v>4</v>
      </c>
      <c r="B42" s="21" t="s">
        <v>33</v>
      </c>
      <c r="C42" s="22">
        <v>1</v>
      </c>
      <c r="D42" s="26" t="s">
        <v>36</v>
      </c>
      <c r="E42" s="25" t="s">
        <v>37</v>
      </c>
      <c r="F42" s="22">
        <v>1</v>
      </c>
      <c r="G42" s="26" t="s">
        <v>47</v>
      </c>
      <c r="H42" s="27" t="s">
        <v>41</v>
      </c>
      <c r="I42" s="22">
        <v>1</v>
      </c>
      <c r="J42" s="26" t="s">
        <v>130</v>
      </c>
      <c r="K42" s="27" t="s">
        <v>87</v>
      </c>
      <c r="L42" s="36"/>
      <c r="M42" s="41"/>
      <c r="N42" s="38"/>
      <c r="O42" s="30" t="s">
        <v>202</v>
      </c>
      <c r="P42" s="31" t="s">
        <v>203</v>
      </c>
      <c r="Q42" s="38"/>
      <c r="R42" s="48"/>
      <c r="S42" s="30"/>
      <c r="T42" s="37"/>
      <c r="U42" s="18" t="s">
        <v>34</v>
      </c>
      <c r="V42" s="54">
        <v>100</v>
      </c>
      <c r="W42" s="55">
        <v>0</v>
      </c>
      <c r="X42" s="55">
        <v>0</v>
      </c>
      <c r="Y42" s="55">
        <v>0</v>
      </c>
      <c r="Z42" s="55">
        <v>100</v>
      </c>
      <c r="AA42" s="55">
        <f t="shared" si="1"/>
        <v>200</v>
      </c>
      <c r="AB42" s="52"/>
      <c r="AC42" s="24"/>
      <c r="AD42" s="23"/>
    </row>
    <row r="43" spans="1:30" ht="115.5" customHeight="1">
      <c r="A43" s="21">
        <v>4</v>
      </c>
      <c r="B43" s="21" t="s">
        <v>33</v>
      </c>
      <c r="C43" s="22">
        <v>1</v>
      </c>
      <c r="D43" s="26" t="s">
        <v>36</v>
      </c>
      <c r="E43" s="25" t="s">
        <v>37</v>
      </c>
      <c r="F43" s="22">
        <v>1</v>
      </c>
      <c r="G43" s="26" t="s">
        <v>47</v>
      </c>
      <c r="H43" s="27" t="s">
        <v>41</v>
      </c>
      <c r="I43" s="22">
        <v>1</v>
      </c>
      <c r="J43" s="26" t="s">
        <v>131</v>
      </c>
      <c r="K43" s="27" t="s">
        <v>88</v>
      </c>
      <c r="L43" s="36"/>
      <c r="M43" s="42"/>
      <c r="N43" s="38"/>
      <c r="O43" s="32" t="s">
        <v>204</v>
      </c>
      <c r="P43" s="33" t="s">
        <v>191</v>
      </c>
      <c r="Q43" s="38"/>
      <c r="R43" s="44"/>
      <c r="S43" s="32"/>
      <c r="T43" s="37"/>
      <c r="U43" s="18" t="s">
        <v>34</v>
      </c>
      <c r="V43" s="54">
        <v>20</v>
      </c>
      <c r="W43" s="55">
        <v>0</v>
      </c>
      <c r="X43" s="55">
        <v>0</v>
      </c>
      <c r="Y43" s="55">
        <v>0</v>
      </c>
      <c r="Z43" s="55">
        <v>30</v>
      </c>
      <c r="AA43" s="55">
        <f t="shared" si="1"/>
        <v>50</v>
      </c>
      <c r="AB43" s="52"/>
      <c r="AC43" s="24"/>
      <c r="AD43" s="23"/>
    </row>
    <row r="44" spans="1:30" ht="102.75" customHeight="1">
      <c r="A44" s="21">
        <v>4</v>
      </c>
      <c r="B44" s="21" t="s">
        <v>33</v>
      </c>
      <c r="C44" s="22">
        <v>1</v>
      </c>
      <c r="D44" s="26" t="s">
        <v>36</v>
      </c>
      <c r="E44" s="25" t="s">
        <v>37</v>
      </c>
      <c r="F44" s="22">
        <v>1</v>
      </c>
      <c r="G44" s="26" t="s">
        <v>48</v>
      </c>
      <c r="H44" s="27" t="s">
        <v>42</v>
      </c>
      <c r="I44" s="22">
        <v>1</v>
      </c>
      <c r="J44" s="26" t="s">
        <v>132</v>
      </c>
      <c r="K44" s="27" t="s">
        <v>89</v>
      </c>
      <c r="L44" s="36"/>
      <c r="M44" s="42"/>
      <c r="N44" s="38"/>
      <c r="O44" s="30" t="s">
        <v>205</v>
      </c>
      <c r="P44" s="31" t="s">
        <v>206</v>
      </c>
      <c r="Q44" s="38"/>
      <c r="R44" s="44"/>
      <c r="S44" s="30"/>
      <c r="T44" s="37"/>
      <c r="U44" s="18" t="s">
        <v>34</v>
      </c>
      <c r="V44" s="54">
        <v>98000</v>
      </c>
      <c r="W44" s="55">
        <v>0</v>
      </c>
      <c r="X44" s="55">
        <v>0</v>
      </c>
      <c r="Y44" s="55">
        <v>0</v>
      </c>
      <c r="Z44" s="55">
        <v>0</v>
      </c>
      <c r="AA44" s="55">
        <f t="shared" si="1"/>
        <v>98000</v>
      </c>
      <c r="AB44" s="52"/>
      <c r="AC44" s="24"/>
      <c r="AD44" s="23"/>
    </row>
    <row r="45" spans="1:30" ht="80.25" customHeight="1">
      <c r="A45" s="21">
        <v>4</v>
      </c>
      <c r="B45" s="21" t="s">
        <v>33</v>
      </c>
      <c r="C45" s="22">
        <v>1</v>
      </c>
      <c r="D45" s="26" t="s">
        <v>36</v>
      </c>
      <c r="E45" s="25" t="s">
        <v>37</v>
      </c>
      <c r="F45" s="22">
        <v>1</v>
      </c>
      <c r="G45" s="26" t="s">
        <v>48</v>
      </c>
      <c r="H45" s="27" t="s">
        <v>42</v>
      </c>
      <c r="I45" s="22">
        <v>1</v>
      </c>
      <c r="J45" s="26" t="s">
        <v>133</v>
      </c>
      <c r="K45" s="27" t="s">
        <v>90</v>
      </c>
      <c r="L45" s="36"/>
      <c r="M45" s="37"/>
      <c r="N45" s="38"/>
      <c r="O45" s="32" t="s">
        <v>207</v>
      </c>
      <c r="P45" s="34" t="s">
        <v>208</v>
      </c>
      <c r="Q45" s="38"/>
      <c r="R45" s="44"/>
      <c r="S45" s="32"/>
      <c r="T45" s="36"/>
      <c r="U45" s="18" t="s">
        <v>34</v>
      </c>
      <c r="V45" s="54">
        <v>650</v>
      </c>
      <c r="W45" s="55">
        <v>0</v>
      </c>
      <c r="X45" s="55">
        <v>0</v>
      </c>
      <c r="Y45" s="55">
        <v>0</v>
      </c>
      <c r="Z45" s="57">
        <v>0</v>
      </c>
      <c r="AA45" s="55">
        <f t="shared" si="1"/>
        <v>650</v>
      </c>
      <c r="AB45" s="52"/>
      <c r="AC45" s="24"/>
      <c r="AD45" s="23"/>
    </row>
    <row r="46" spans="1:30" ht="128.25" customHeight="1">
      <c r="A46" s="21">
        <v>4</v>
      </c>
      <c r="B46" s="21" t="s">
        <v>33</v>
      </c>
      <c r="C46" s="22">
        <v>1</v>
      </c>
      <c r="D46" s="26" t="s">
        <v>36</v>
      </c>
      <c r="E46" s="25" t="s">
        <v>37</v>
      </c>
      <c r="F46" s="22">
        <v>1</v>
      </c>
      <c r="G46" s="26" t="s">
        <v>48</v>
      </c>
      <c r="H46" s="27" t="s">
        <v>42</v>
      </c>
      <c r="I46" s="22">
        <v>1</v>
      </c>
      <c r="J46" s="26" t="s">
        <v>134</v>
      </c>
      <c r="K46" s="27" t="s">
        <v>91</v>
      </c>
      <c r="L46" s="36"/>
      <c r="M46" s="37"/>
      <c r="N46" s="38"/>
      <c r="O46" s="30" t="s">
        <v>209</v>
      </c>
      <c r="P46" s="35" t="s">
        <v>208</v>
      </c>
      <c r="Q46" s="38"/>
      <c r="R46" s="49"/>
      <c r="S46" s="30"/>
      <c r="T46" s="37"/>
      <c r="U46" s="18" t="s">
        <v>34</v>
      </c>
      <c r="V46" s="54">
        <v>640</v>
      </c>
      <c r="W46" s="55"/>
      <c r="X46" s="55">
        <v>0</v>
      </c>
      <c r="Y46" s="55">
        <v>0</v>
      </c>
      <c r="Z46" s="57">
        <v>0</v>
      </c>
      <c r="AA46" s="55">
        <f t="shared" si="1"/>
        <v>640</v>
      </c>
      <c r="AB46" s="52"/>
      <c r="AC46" s="24"/>
      <c r="AD46" s="23"/>
    </row>
    <row r="47" spans="1:30" ht="133.5" customHeight="1">
      <c r="A47" s="21">
        <v>4</v>
      </c>
      <c r="B47" s="21" t="s">
        <v>33</v>
      </c>
      <c r="C47" s="22">
        <v>1</v>
      </c>
      <c r="D47" s="26" t="s">
        <v>36</v>
      </c>
      <c r="E47" s="25" t="s">
        <v>37</v>
      </c>
      <c r="F47" s="22">
        <v>1</v>
      </c>
      <c r="G47" s="26" t="s">
        <v>48</v>
      </c>
      <c r="H47" s="27" t="s">
        <v>42</v>
      </c>
      <c r="I47" s="22">
        <v>1</v>
      </c>
      <c r="J47" s="26" t="s">
        <v>135</v>
      </c>
      <c r="K47" s="27" t="s">
        <v>92</v>
      </c>
      <c r="L47" s="36"/>
      <c r="M47" s="37"/>
      <c r="N47" s="38"/>
      <c r="O47" s="32" t="s">
        <v>210</v>
      </c>
      <c r="P47" s="34" t="s">
        <v>211</v>
      </c>
      <c r="Q47" s="38"/>
      <c r="R47" s="49"/>
      <c r="S47" s="32"/>
      <c r="T47" s="37"/>
      <c r="U47" s="18" t="s">
        <v>34</v>
      </c>
      <c r="V47" s="54">
        <v>530</v>
      </c>
      <c r="W47" s="55">
        <v>0</v>
      </c>
      <c r="X47" s="55">
        <v>0</v>
      </c>
      <c r="Y47" s="55">
        <v>0</v>
      </c>
      <c r="Z47" s="55">
        <v>0</v>
      </c>
      <c r="AA47" s="55">
        <f t="shared" si="1"/>
        <v>530</v>
      </c>
      <c r="AB47" s="52"/>
      <c r="AC47" s="24"/>
      <c r="AD47" s="23"/>
    </row>
    <row r="48" spans="1:30" ht="86.25" customHeight="1">
      <c r="A48" s="21">
        <v>4</v>
      </c>
      <c r="B48" s="21" t="s">
        <v>33</v>
      </c>
      <c r="C48" s="22">
        <v>1</v>
      </c>
      <c r="D48" s="26" t="s">
        <v>36</v>
      </c>
      <c r="E48" s="25" t="s">
        <v>37</v>
      </c>
      <c r="F48" s="22">
        <v>1</v>
      </c>
      <c r="G48" s="26" t="s">
        <v>48</v>
      </c>
      <c r="H48" s="27" t="s">
        <v>42</v>
      </c>
      <c r="I48" s="22">
        <v>1</v>
      </c>
      <c r="J48" s="26" t="s">
        <v>136</v>
      </c>
      <c r="K48" s="27" t="s">
        <v>93</v>
      </c>
      <c r="L48" s="36"/>
      <c r="M48" s="37"/>
      <c r="N48" s="38"/>
      <c r="O48" s="30" t="s">
        <v>212</v>
      </c>
      <c r="P48" s="35" t="s">
        <v>213</v>
      </c>
      <c r="Q48" s="38"/>
      <c r="R48" s="50"/>
      <c r="S48" s="30"/>
      <c r="T48" s="37"/>
      <c r="U48" s="18" t="s">
        <v>34</v>
      </c>
      <c r="V48" s="54">
        <v>238</v>
      </c>
      <c r="W48" s="55">
        <v>0</v>
      </c>
      <c r="X48" s="55">
        <v>0</v>
      </c>
      <c r="Y48" s="55">
        <v>0</v>
      </c>
      <c r="Z48" s="55">
        <v>0</v>
      </c>
      <c r="AA48" s="55">
        <f t="shared" si="1"/>
        <v>238</v>
      </c>
      <c r="AB48" s="52"/>
      <c r="AC48" s="24"/>
      <c r="AD48" s="23"/>
    </row>
    <row r="49" spans="1:30" ht="89.25" customHeight="1">
      <c r="A49" s="21">
        <v>4</v>
      </c>
      <c r="B49" s="21" t="s">
        <v>33</v>
      </c>
      <c r="C49" s="22">
        <v>1</v>
      </c>
      <c r="D49" s="26" t="s">
        <v>36</v>
      </c>
      <c r="E49" s="25" t="s">
        <v>37</v>
      </c>
      <c r="F49" s="22">
        <v>1</v>
      </c>
      <c r="G49" s="26" t="s">
        <v>48</v>
      </c>
      <c r="H49" s="27" t="s">
        <v>42</v>
      </c>
      <c r="I49" s="22">
        <v>1</v>
      </c>
      <c r="J49" s="26" t="s">
        <v>137</v>
      </c>
      <c r="K49" s="27" t="s">
        <v>94</v>
      </c>
      <c r="L49" s="36"/>
      <c r="M49" s="37"/>
      <c r="N49" s="38"/>
      <c r="O49" s="32" t="s">
        <v>214</v>
      </c>
      <c r="P49" s="32" t="s">
        <v>215</v>
      </c>
      <c r="Q49" s="38"/>
      <c r="R49" s="50"/>
      <c r="S49" s="32"/>
      <c r="T49" s="37"/>
      <c r="U49" s="18" t="s">
        <v>34</v>
      </c>
      <c r="V49" s="54">
        <v>50</v>
      </c>
      <c r="W49" s="55">
        <v>0</v>
      </c>
      <c r="X49" s="55">
        <v>0</v>
      </c>
      <c r="Y49" s="55">
        <v>0</v>
      </c>
      <c r="Z49" s="55">
        <v>0</v>
      </c>
      <c r="AA49" s="55">
        <f t="shared" si="1"/>
        <v>50</v>
      </c>
      <c r="AB49" s="52"/>
      <c r="AC49" s="24"/>
      <c r="AD49" s="23"/>
    </row>
    <row r="50" spans="1:30" ht="193.5" customHeight="1">
      <c r="A50" s="21">
        <v>4</v>
      </c>
      <c r="B50" s="21" t="s">
        <v>33</v>
      </c>
      <c r="C50" s="22">
        <v>1</v>
      </c>
      <c r="D50" s="26" t="s">
        <v>36</v>
      </c>
      <c r="E50" s="25" t="s">
        <v>37</v>
      </c>
      <c r="F50" s="22">
        <v>1</v>
      </c>
      <c r="G50" s="26" t="s">
        <v>48</v>
      </c>
      <c r="H50" s="27" t="s">
        <v>42</v>
      </c>
      <c r="I50" s="22">
        <v>1</v>
      </c>
      <c r="J50" s="26" t="s">
        <v>138</v>
      </c>
      <c r="K50" s="27" t="s">
        <v>95</v>
      </c>
      <c r="L50" s="36"/>
      <c r="M50" s="37"/>
      <c r="N50" s="38"/>
      <c r="O50" s="30" t="s">
        <v>216</v>
      </c>
      <c r="P50" s="31" t="s">
        <v>217</v>
      </c>
      <c r="Q50" s="38"/>
      <c r="R50" s="51"/>
      <c r="S50" s="30"/>
      <c r="T50" s="37"/>
      <c r="U50" s="18" t="s">
        <v>34</v>
      </c>
      <c r="V50" s="54">
        <v>50</v>
      </c>
      <c r="W50" s="55">
        <v>0</v>
      </c>
      <c r="X50" s="55">
        <v>0</v>
      </c>
      <c r="Y50" s="55">
        <v>0</v>
      </c>
      <c r="Z50" s="55">
        <v>0</v>
      </c>
      <c r="AA50" s="55">
        <f t="shared" si="1"/>
        <v>50</v>
      </c>
      <c r="AB50" s="52"/>
      <c r="AC50" s="24"/>
      <c r="AD50" s="23"/>
    </row>
    <row r="51" spans="1:30" ht="108" customHeight="1">
      <c r="A51" s="21">
        <v>4</v>
      </c>
      <c r="B51" s="21" t="s">
        <v>33</v>
      </c>
      <c r="C51" s="22">
        <v>1</v>
      </c>
      <c r="D51" s="26" t="s">
        <v>36</v>
      </c>
      <c r="E51" s="25" t="s">
        <v>37</v>
      </c>
      <c r="F51" s="22">
        <v>1</v>
      </c>
      <c r="G51" s="26" t="s">
        <v>48</v>
      </c>
      <c r="H51" s="27" t="s">
        <v>42</v>
      </c>
      <c r="I51" s="22">
        <v>1</v>
      </c>
      <c r="J51" s="26" t="s">
        <v>139</v>
      </c>
      <c r="K51" s="27" t="s">
        <v>96</v>
      </c>
      <c r="L51" s="36"/>
      <c r="M51" s="43"/>
      <c r="N51" s="38"/>
      <c r="O51" s="32" t="s">
        <v>218</v>
      </c>
      <c r="P51" s="34" t="s">
        <v>186</v>
      </c>
      <c r="Q51" s="38"/>
      <c r="R51" s="45"/>
      <c r="S51" s="32"/>
      <c r="T51" s="36"/>
      <c r="U51" s="18" t="s">
        <v>34</v>
      </c>
      <c r="V51" s="54">
        <v>50</v>
      </c>
      <c r="W51" s="55">
        <v>0</v>
      </c>
      <c r="X51" s="55">
        <v>0</v>
      </c>
      <c r="Y51" s="55">
        <v>0</v>
      </c>
      <c r="Z51" s="55">
        <v>0</v>
      </c>
      <c r="AA51" s="55">
        <f t="shared" si="1"/>
        <v>50</v>
      </c>
      <c r="AB51" s="52"/>
      <c r="AC51" s="24"/>
      <c r="AD51" s="23"/>
    </row>
    <row r="52" spans="1:30" ht="126">
      <c r="A52" s="21">
        <v>4</v>
      </c>
      <c r="B52" s="21" t="s">
        <v>33</v>
      </c>
      <c r="C52" s="22">
        <v>1</v>
      </c>
      <c r="D52" s="26" t="s">
        <v>36</v>
      </c>
      <c r="E52" s="25" t="s">
        <v>37</v>
      </c>
      <c r="F52" s="22">
        <v>1</v>
      </c>
      <c r="G52" s="26" t="s">
        <v>48</v>
      </c>
      <c r="H52" s="27" t="s">
        <v>42</v>
      </c>
      <c r="I52" s="22">
        <v>1</v>
      </c>
      <c r="J52" s="26" t="s">
        <v>140</v>
      </c>
      <c r="K52" s="27" t="s">
        <v>97</v>
      </c>
      <c r="L52" s="36"/>
      <c r="M52" s="43"/>
      <c r="N52" s="38"/>
      <c r="O52" s="30" t="s">
        <v>219</v>
      </c>
      <c r="P52" s="35" t="s">
        <v>186</v>
      </c>
      <c r="Q52" s="38"/>
      <c r="R52" s="45"/>
      <c r="S52" s="30"/>
      <c r="T52" s="36"/>
      <c r="U52" s="18" t="s">
        <v>34</v>
      </c>
      <c r="V52" s="54">
        <v>0</v>
      </c>
      <c r="W52" s="55">
        <v>0</v>
      </c>
      <c r="X52" s="55">
        <v>0</v>
      </c>
      <c r="Y52" s="55">
        <v>0</v>
      </c>
      <c r="Z52" s="57">
        <v>50</v>
      </c>
      <c r="AA52" s="55">
        <f t="shared" si="1"/>
        <v>50</v>
      </c>
      <c r="AB52" s="52"/>
      <c r="AC52" s="24"/>
      <c r="AD52" s="23"/>
    </row>
    <row r="53" spans="1:28" ht="25.5">
      <c r="A53" s="98">
        <v>4</v>
      </c>
      <c r="B53" s="99" t="s">
        <v>33</v>
      </c>
      <c r="C53" s="100"/>
      <c r="D53" s="100"/>
      <c r="E53" s="101" t="s">
        <v>37</v>
      </c>
      <c r="F53" s="102"/>
      <c r="G53" s="102"/>
      <c r="H53" s="100"/>
      <c r="I53" s="102"/>
      <c r="J53" s="102"/>
      <c r="K53" s="103" t="s">
        <v>233</v>
      </c>
      <c r="L53" s="102"/>
      <c r="M53" s="104"/>
      <c r="N53" s="102"/>
      <c r="O53" s="105" t="s">
        <v>234</v>
      </c>
      <c r="P53" s="105" t="s">
        <v>231</v>
      </c>
      <c r="Q53" s="102"/>
      <c r="R53" s="100"/>
      <c r="S53" s="100"/>
      <c r="T53" s="100"/>
      <c r="U53" s="100"/>
      <c r="V53" s="106">
        <v>2000</v>
      </c>
      <c r="W53" s="103">
        <v>0</v>
      </c>
      <c r="X53" s="106">
        <v>0</v>
      </c>
      <c r="Y53" s="103">
        <v>0</v>
      </c>
      <c r="Z53" s="103">
        <v>2000</v>
      </c>
      <c r="AA53" s="106">
        <f t="shared" si="1"/>
        <v>4000</v>
      </c>
      <c r="AB53" s="100"/>
    </row>
    <row r="54" spans="1:28" ht="25.5">
      <c r="A54" s="98">
        <v>4</v>
      </c>
      <c r="B54" s="99" t="s">
        <v>33</v>
      </c>
      <c r="C54" s="100"/>
      <c r="D54" s="100"/>
      <c r="E54" s="101" t="s">
        <v>37</v>
      </c>
      <c r="F54" s="102"/>
      <c r="G54" s="102"/>
      <c r="H54" s="100"/>
      <c r="I54" s="102"/>
      <c r="J54" s="102"/>
      <c r="K54" s="103" t="s">
        <v>240</v>
      </c>
      <c r="L54" s="102"/>
      <c r="M54" s="104"/>
      <c r="N54" s="102"/>
      <c r="O54" s="105"/>
      <c r="P54" s="105"/>
      <c r="Q54" s="102"/>
      <c r="R54" s="100"/>
      <c r="S54" s="100"/>
      <c r="T54" s="100"/>
      <c r="U54" s="100"/>
      <c r="V54" s="106">
        <v>300</v>
      </c>
      <c r="W54" s="103">
        <v>0</v>
      </c>
      <c r="X54" s="106">
        <v>0</v>
      </c>
      <c r="Y54" s="103">
        <v>0</v>
      </c>
      <c r="Z54" s="103">
        <v>200</v>
      </c>
      <c r="AA54" s="106">
        <f t="shared" si="1"/>
        <v>500</v>
      </c>
      <c r="AB54" s="100"/>
    </row>
    <row r="55" spans="1:28" ht="38.25">
      <c r="A55" s="98">
        <v>4</v>
      </c>
      <c r="B55" s="99" t="s">
        <v>33</v>
      </c>
      <c r="C55" s="100"/>
      <c r="D55" s="100"/>
      <c r="E55" s="101" t="s">
        <v>37</v>
      </c>
      <c r="F55" s="102"/>
      <c r="G55" s="102"/>
      <c r="H55" s="100"/>
      <c r="I55" s="102"/>
      <c r="J55" s="102"/>
      <c r="K55" s="103" t="s">
        <v>242</v>
      </c>
      <c r="L55" s="102"/>
      <c r="M55" s="99"/>
      <c r="N55" s="102"/>
      <c r="O55" s="105"/>
      <c r="P55" s="105"/>
      <c r="Q55" s="102"/>
      <c r="R55" s="100"/>
      <c r="S55" s="100"/>
      <c r="T55" s="100"/>
      <c r="U55" s="100"/>
      <c r="V55" s="106">
        <v>300</v>
      </c>
      <c r="W55" s="103">
        <v>0</v>
      </c>
      <c r="X55" s="106">
        <v>0</v>
      </c>
      <c r="Y55" s="103">
        <v>0</v>
      </c>
      <c r="Z55" s="103">
        <v>0</v>
      </c>
      <c r="AA55" s="106">
        <f t="shared" si="1"/>
        <v>300</v>
      </c>
      <c r="AB55" s="100"/>
    </row>
    <row r="56" spans="1:28" ht="18.75">
      <c r="A56" s="98">
        <v>4</v>
      </c>
      <c r="B56" s="99" t="s">
        <v>33</v>
      </c>
      <c r="C56" s="100"/>
      <c r="D56" s="100"/>
      <c r="E56" s="101" t="s">
        <v>37</v>
      </c>
      <c r="F56" s="102"/>
      <c r="G56" s="102"/>
      <c r="H56" s="100"/>
      <c r="I56" s="102"/>
      <c r="J56" s="102"/>
      <c r="K56" s="107" t="s">
        <v>244</v>
      </c>
      <c r="L56" s="102"/>
      <c r="M56" s="99"/>
      <c r="N56" s="102"/>
      <c r="O56" s="108"/>
      <c r="P56" s="108"/>
      <c r="Q56" s="102"/>
      <c r="R56" s="100"/>
      <c r="S56" s="100"/>
      <c r="T56" s="100"/>
      <c r="U56" s="100"/>
      <c r="V56" s="109">
        <v>0</v>
      </c>
      <c r="W56" s="107">
        <v>0</v>
      </c>
      <c r="X56" s="109">
        <v>0</v>
      </c>
      <c r="Y56" s="107">
        <v>0</v>
      </c>
      <c r="Z56" s="107">
        <v>0</v>
      </c>
      <c r="AA56" s="109">
        <f t="shared" si="1"/>
        <v>0</v>
      </c>
      <c r="AB56" s="100"/>
    </row>
    <row r="57" spans="1:28" ht="38.25">
      <c r="A57" s="98">
        <v>4</v>
      </c>
      <c r="B57" s="99" t="s">
        <v>33</v>
      </c>
      <c r="C57" s="100"/>
      <c r="D57" s="100"/>
      <c r="E57" s="101" t="s">
        <v>37</v>
      </c>
      <c r="F57" s="102"/>
      <c r="G57" s="102"/>
      <c r="H57" s="100"/>
      <c r="I57" s="102"/>
      <c r="J57" s="102"/>
      <c r="K57" s="107" t="s">
        <v>246</v>
      </c>
      <c r="L57" s="102"/>
      <c r="M57" s="99"/>
      <c r="N57" s="102"/>
      <c r="O57" s="108"/>
      <c r="P57" s="108"/>
      <c r="Q57" s="102"/>
      <c r="R57" s="100"/>
      <c r="S57" s="100"/>
      <c r="T57" s="100"/>
      <c r="U57" s="100"/>
      <c r="V57" s="109">
        <v>300</v>
      </c>
      <c r="W57" s="107">
        <v>150</v>
      </c>
      <c r="X57" s="109">
        <v>150</v>
      </c>
      <c r="Y57" s="107">
        <v>0</v>
      </c>
      <c r="Z57" s="107">
        <v>0</v>
      </c>
      <c r="AA57" s="109">
        <f t="shared" si="1"/>
        <v>600</v>
      </c>
      <c r="AB57" s="100"/>
    </row>
    <row r="58" spans="1:28" ht="38.25">
      <c r="A58" s="98">
        <v>4</v>
      </c>
      <c r="B58" s="99" t="s">
        <v>33</v>
      </c>
      <c r="C58" s="100"/>
      <c r="D58" s="100"/>
      <c r="E58" s="101" t="s">
        <v>37</v>
      </c>
      <c r="F58" s="102"/>
      <c r="G58" s="102"/>
      <c r="H58" s="100"/>
      <c r="I58" s="102"/>
      <c r="J58" s="102"/>
      <c r="K58" s="107" t="s">
        <v>248</v>
      </c>
      <c r="L58" s="102"/>
      <c r="M58" s="99"/>
      <c r="N58" s="102"/>
      <c r="O58" s="108"/>
      <c r="P58" s="108"/>
      <c r="Q58" s="102"/>
      <c r="R58" s="100"/>
      <c r="S58" s="100"/>
      <c r="T58" s="100"/>
      <c r="U58" s="100"/>
      <c r="V58" s="109">
        <v>0</v>
      </c>
      <c r="W58" s="107">
        <v>0</v>
      </c>
      <c r="X58" s="109">
        <v>0</v>
      </c>
      <c r="Y58" s="107">
        <v>0</v>
      </c>
      <c r="Z58" s="107">
        <v>0</v>
      </c>
      <c r="AA58" s="109">
        <f t="shared" si="1"/>
        <v>0</v>
      </c>
      <c r="AB58" s="100"/>
    </row>
    <row r="59" spans="1:28" ht="18.75">
      <c r="A59" s="92"/>
      <c r="B59" s="93"/>
      <c r="C59" s="94"/>
      <c r="D59" s="94"/>
      <c r="E59" s="95"/>
      <c r="F59" s="96"/>
      <c r="G59" s="96"/>
      <c r="H59" s="94"/>
      <c r="I59" s="96"/>
      <c r="J59" s="96"/>
      <c r="K59" s="94"/>
      <c r="L59" s="96"/>
      <c r="M59" s="93"/>
      <c r="N59" s="96"/>
      <c r="O59" s="96"/>
      <c r="P59" s="96"/>
      <c r="Q59" s="96"/>
      <c r="R59" s="97"/>
      <c r="S59" s="97"/>
      <c r="T59" s="94"/>
      <c r="U59" s="94"/>
      <c r="V59" s="94"/>
      <c r="W59" s="94"/>
      <c r="X59" s="94"/>
      <c r="Y59" s="94"/>
      <c r="Z59" s="94"/>
      <c r="AA59" s="94"/>
      <c r="AB59" s="94"/>
    </row>
    <row r="60" spans="1:28" ht="18.75">
      <c r="A60" s="92"/>
      <c r="B60" s="93"/>
      <c r="C60" s="94"/>
      <c r="D60" s="94"/>
      <c r="E60" s="95"/>
      <c r="F60" s="96"/>
      <c r="G60" s="96"/>
      <c r="H60" s="94"/>
      <c r="I60" s="96"/>
      <c r="J60" s="96"/>
      <c r="K60" s="94"/>
      <c r="L60" s="96"/>
      <c r="M60" s="93"/>
      <c r="N60" s="96"/>
      <c r="O60" s="96"/>
      <c r="P60" s="96"/>
      <c r="Q60" s="96"/>
      <c r="R60" s="97"/>
      <c r="S60" s="97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ht="18.75">
      <c r="A61" s="92"/>
      <c r="B61" s="93"/>
      <c r="C61" s="94"/>
      <c r="D61" s="94"/>
      <c r="E61" s="95"/>
      <c r="F61" s="96"/>
      <c r="G61" s="96"/>
      <c r="H61" s="94"/>
      <c r="I61" s="96"/>
      <c r="J61" s="96"/>
      <c r="K61" s="94"/>
      <c r="L61" s="96"/>
      <c r="M61" s="93"/>
      <c r="N61" s="96"/>
      <c r="O61" s="96"/>
      <c r="P61" s="96"/>
      <c r="Q61" s="96"/>
      <c r="R61" s="97"/>
      <c r="S61" s="97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ht="18.75">
      <c r="A62" s="92"/>
      <c r="B62" s="93"/>
      <c r="C62" s="94"/>
      <c r="D62" s="94"/>
      <c r="E62" s="95"/>
      <c r="F62" s="96"/>
      <c r="G62" s="96"/>
      <c r="H62" s="94"/>
      <c r="I62" s="96"/>
      <c r="J62" s="96"/>
      <c r="K62" s="94"/>
      <c r="L62" s="96"/>
      <c r="M62" s="93"/>
      <c r="N62" s="96"/>
      <c r="O62" s="96"/>
      <c r="P62" s="96"/>
      <c r="Q62" s="96"/>
      <c r="R62" s="97"/>
      <c r="S62" s="97"/>
      <c r="T62" s="94"/>
      <c r="U62" s="94"/>
      <c r="V62" s="94"/>
      <c r="W62" s="94"/>
      <c r="X62" s="94"/>
      <c r="Y62" s="94"/>
      <c r="Z62" s="94"/>
      <c r="AA62" s="94"/>
      <c r="AB62" s="94"/>
    </row>
    <row r="63" spans="1:28" ht="18.75">
      <c r="A63" s="92"/>
      <c r="B63" s="93"/>
      <c r="C63" s="94"/>
      <c r="D63" s="94"/>
      <c r="E63" s="95"/>
      <c r="F63" s="96"/>
      <c r="G63" s="96"/>
      <c r="H63" s="94"/>
      <c r="I63" s="96"/>
      <c r="J63" s="96"/>
      <c r="K63" s="94"/>
      <c r="L63" s="96"/>
      <c r="M63" s="93"/>
      <c r="N63" s="96"/>
      <c r="O63" s="96"/>
      <c r="P63" s="96"/>
      <c r="Q63" s="96"/>
      <c r="R63" s="97"/>
      <c r="S63" s="97"/>
      <c r="T63" s="94"/>
      <c r="U63" s="94"/>
      <c r="V63" s="94"/>
      <c r="W63" s="94"/>
      <c r="X63" s="94"/>
      <c r="Y63" s="94"/>
      <c r="Z63" s="94"/>
      <c r="AA63" s="94"/>
      <c r="AB63" s="94"/>
    </row>
    <row r="64" spans="1:28" ht="18.75">
      <c r="A64" s="92"/>
      <c r="B64" s="93"/>
      <c r="C64" s="94"/>
      <c r="D64" s="94"/>
      <c r="E64" s="95"/>
      <c r="F64" s="96"/>
      <c r="G64" s="96"/>
      <c r="H64" s="94"/>
      <c r="I64" s="96"/>
      <c r="J64" s="96"/>
      <c r="K64" s="94"/>
      <c r="L64" s="96"/>
      <c r="M64" s="93"/>
      <c r="N64" s="96"/>
      <c r="O64" s="96"/>
      <c r="P64" s="96"/>
      <c r="Q64" s="96"/>
      <c r="R64" s="97"/>
      <c r="S64" s="97"/>
      <c r="T64" s="94"/>
      <c r="U64" s="94"/>
      <c r="V64" s="94"/>
      <c r="W64" s="94"/>
      <c r="X64" s="94"/>
      <c r="Y64" s="94"/>
      <c r="Z64" s="94"/>
      <c r="AA64" s="94"/>
      <c r="AB64" s="94"/>
    </row>
    <row r="65" spans="1:28" ht="18.75">
      <c r="A65" s="92"/>
      <c r="B65" s="93"/>
      <c r="C65" s="94"/>
      <c r="D65" s="94"/>
      <c r="E65" s="95"/>
      <c r="F65" s="96"/>
      <c r="G65" s="96"/>
      <c r="H65" s="94"/>
      <c r="I65" s="96"/>
      <c r="J65" s="96"/>
      <c r="K65" s="94"/>
      <c r="L65" s="96"/>
      <c r="M65" s="93"/>
      <c r="N65" s="96"/>
      <c r="O65" s="96"/>
      <c r="P65" s="96"/>
      <c r="Q65" s="96"/>
      <c r="R65" s="97"/>
      <c r="S65" s="97"/>
      <c r="T65" s="94"/>
      <c r="U65" s="94"/>
      <c r="V65" s="94"/>
      <c r="W65" s="94"/>
      <c r="X65" s="94"/>
      <c r="Y65" s="94"/>
      <c r="Z65" s="94"/>
      <c r="AA65" s="94"/>
      <c r="AB65" s="94"/>
    </row>
    <row r="66" spans="1:28" ht="18.75">
      <c r="A66" s="92"/>
      <c r="B66" s="93"/>
      <c r="C66" s="94"/>
      <c r="D66" s="94"/>
      <c r="E66" s="95"/>
      <c r="F66" s="96"/>
      <c r="G66" s="96"/>
      <c r="H66" s="94"/>
      <c r="I66" s="96"/>
      <c r="J66" s="96"/>
      <c r="K66" s="94"/>
      <c r="L66" s="96"/>
      <c r="M66" s="93"/>
      <c r="N66" s="96"/>
      <c r="O66" s="96"/>
      <c r="P66" s="96"/>
      <c r="Q66" s="96"/>
      <c r="R66" s="97"/>
      <c r="S66" s="97"/>
      <c r="T66" s="94"/>
      <c r="U66" s="94"/>
      <c r="V66" s="94"/>
      <c r="W66" s="94"/>
      <c r="X66" s="94"/>
      <c r="Y66" s="94"/>
      <c r="Z66" s="94"/>
      <c r="AA66" s="94"/>
      <c r="AB66" s="94"/>
    </row>
    <row r="67" spans="1:28" ht="18.75">
      <c r="A67" s="13"/>
      <c r="B67" s="12"/>
      <c r="C67" s="7"/>
      <c r="D67" s="7"/>
      <c r="E67" s="9"/>
      <c r="F67" s="15"/>
      <c r="G67" s="15"/>
      <c r="H67" s="7"/>
      <c r="I67" s="15"/>
      <c r="J67" s="15"/>
      <c r="K67" s="7"/>
      <c r="L67" s="15"/>
      <c r="M67" s="12"/>
      <c r="N67" s="15"/>
      <c r="O67" s="15"/>
      <c r="P67" s="15"/>
      <c r="Q67" s="15"/>
      <c r="R67" s="8"/>
      <c r="S67" s="8"/>
      <c r="T67" s="7"/>
      <c r="U67" s="7"/>
      <c r="V67" s="7"/>
      <c r="W67" s="7"/>
      <c r="X67" s="7"/>
      <c r="Y67" s="7"/>
      <c r="Z67" s="7"/>
      <c r="AA67" s="7"/>
      <c r="AB67" s="7"/>
    </row>
    <row r="68" spans="1:28" ht="18.75">
      <c r="A68" s="13"/>
      <c r="B68" s="12"/>
      <c r="C68" s="7"/>
      <c r="D68" s="7"/>
      <c r="E68" s="9"/>
      <c r="F68" s="15"/>
      <c r="G68" s="15"/>
      <c r="H68" s="7"/>
      <c r="I68" s="15"/>
      <c r="J68" s="15"/>
      <c r="K68" s="7"/>
      <c r="L68" s="15"/>
      <c r="M68" s="12"/>
      <c r="N68" s="15"/>
      <c r="O68" s="15"/>
      <c r="P68" s="15"/>
      <c r="Q68" s="15"/>
      <c r="R68" s="8"/>
      <c r="S68" s="8"/>
      <c r="T68" s="7"/>
      <c r="U68" s="7"/>
      <c r="V68" s="7"/>
      <c r="W68" s="7"/>
      <c r="X68" s="7"/>
      <c r="Y68" s="7"/>
      <c r="Z68" s="7"/>
      <c r="AA68" s="7"/>
      <c r="AB68" s="7"/>
    </row>
    <row r="69" spans="1:28" ht="18.75">
      <c r="A69" s="13"/>
      <c r="B69" s="12"/>
      <c r="C69" s="7"/>
      <c r="D69" s="7"/>
      <c r="E69" s="9"/>
      <c r="F69" s="15"/>
      <c r="G69" s="15"/>
      <c r="H69" s="7"/>
      <c r="I69" s="15"/>
      <c r="J69" s="15"/>
      <c r="K69" s="7"/>
      <c r="L69" s="15"/>
      <c r="M69" s="12"/>
      <c r="N69" s="15"/>
      <c r="O69" s="15"/>
      <c r="P69" s="15"/>
      <c r="Q69" s="15"/>
      <c r="R69" s="8"/>
      <c r="S69" s="8"/>
      <c r="T69" s="7"/>
      <c r="U69" s="7"/>
      <c r="V69" s="7"/>
      <c r="W69" s="7"/>
      <c r="X69" s="7"/>
      <c r="Y69" s="7"/>
      <c r="Z69" s="7"/>
      <c r="AA69" s="7"/>
      <c r="AB69" s="7"/>
    </row>
    <row r="70" spans="1:28" ht="18.75">
      <c r="A70" s="13"/>
      <c r="B70" s="12"/>
      <c r="C70" s="7"/>
      <c r="D70" s="7"/>
      <c r="E70" s="9"/>
      <c r="F70" s="15"/>
      <c r="G70" s="15"/>
      <c r="H70" s="7"/>
      <c r="I70" s="15"/>
      <c r="J70" s="15"/>
      <c r="K70" s="7"/>
      <c r="L70" s="15"/>
      <c r="M70" s="12"/>
      <c r="N70" s="15"/>
      <c r="O70" s="15"/>
      <c r="P70" s="15"/>
      <c r="Q70" s="15"/>
      <c r="R70" s="8"/>
      <c r="S70" s="8"/>
      <c r="T70" s="7"/>
      <c r="U70" s="7"/>
      <c r="V70" s="7"/>
      <c r="W70" s="7"/>
      <c r="X70" s="7"/>
      <c r="Y70" s="7"/>
      <c r="Z70" s="7"/>
      <c r="AA70" s="7"/>
      <c r="AB70" s="7"/>
    </row>
    <row r="71" spans="1:28" ht="18.75">
      <c r="A71" s="13"/>
      <c r="B71" s="12"/>
      <c r="C71" s="7"/>
      <c r="D71" s="7"/>
      <c r="E71" s="9"/>
      <c r="F71" s="15"/>
      <c r="G71" s="15"/>
      <c r="H71" s="7"/>
      <c r="I71" s="15"/>
      <c r="J71" s="15"/>
      <c r="K71" s="7"/>
      <c r="L71" s="15"/>
      <c r="M71" s="12"/>
      <c r="N71" s="15"/>
      <c r="O71" s="15"/>
      <c r="P71" s="15"/>
      <c r="Q71" s="15"/>
      <c r="R71" s="8"/>
      <c r="S71" s="8"/>
      <c r="T71" s="7"/>
      <c r="U71" s="7"/>
      <c r="V71" s="7"/>
      <c r="W71" s="7"/>
      <c r="X71" s="7"/>
      <c r="Y71" s="7"/>
      <c r="Z71" s="7"/>
      <c r="AA71" s="7"/>
      <c r="AB71" s="7"/>
    </row>
    <row r="72" spans="1:28" ht="18.75">
      <c r="A72" s="13"/>
      <c r="B72" s="12"/>
      <c r="C72" s="7"/>
      <c r="D72" s="7"/>
      <c r="E72" s="9"/>
      <c r="F72" s="15"/>
      <c r="G72" s="15"/>
      <c r="H72" s="7"/>
      <c r="I72" s="15"/>
      <c r="J72" s="15"/>
      <c r="K72" s="7"/>
      <c r="L72" s="15"/>
      <c r="M72" s="12"/>
      <c r="N72" s="15"/>
      <c r="O72" s="15"/>
      <c r="P72" s="15"/>
      <c r="Q72" s="15"/>
      <c r="R72" s="8"/>
      <c r="S72" s="8"/>
      <c r="T72" s="7"/>
      <c r="U72" s="7"/>
      <c r="V72" s="7"/>
      <c r="W72" s="7"/>
      <c r="X72" s="7"/>
      <c r="Y72" s="7"/>
      <c r="Z72" s="7"/>
      <c r="AA72" s="7"/>
      <c r="AB72" s="7"/>
    </row>
    <row r="73" spans="1:28" ht="18.75">
      <c r="A73" s="13"/>
      <c r="B73" s="12"/>
      <c r="C73" s="7"/>
      <c r="D73" s="7"/>
      <c r="E73" s="9"/>
      <c r="F73" s="15"/>
      <c r="G73" s="15"/>
      <c r="H73" s="7"/>
      <c r="I73" s="15"/>
      <c r="J73" s="15"/>
      <c r="K73" s="7"/>
      <c r="L73" s="15"/>
      <c r="M73" s="12"/>
      <c r="N73" s="15"/>
      <c r="O73" s="15"/>
      <c r="P73" s="15"/>
      <c r="Q73" s="15"/>
      <c r="R73" s="8"/>
      <c r="S73" s="8"/>
      <c r="T73" s="7"/>
      <c r="U73" s="7"/>
      <c r="V73" s="7"/>
      <c r="W73" s="7"/>
      <c r="X73" s="7"/>
      <c r="Y73" s="7"/>
      <c r="Z73" s="7"/>
      <c r="AA73" s="7"/>
      <c r="AB73" s="7"/>
    </row>
    <row r="74" spans="1:28" ht="18.75">
      <c r="A74" s="13"/>
      <c r="B74" s="12"/>
      <c r="C74" s="7"/>
      <c r="D74" s="7"/>
      <c r="E74" s="9"/>
      <c r="F74" s="15"/>
      <c r="G74" s="15"/>
      <c r="H74" s="7"/>
      <c r="I74" s="15"/>
      <c r="J74" s="15"/>
      <c r="K74" s="7"/>
      <c r="L74" s="15"/>
      <c r="M74" s="12"/>
      <c r="N74" s="15"/>
      <c r="O74" s="15"/>
      <c r="P74" s="15"/>
      <c r="Q74" s="15"/>
      <c r="R74" s="8"/>
      <c r="S74" s="8"/>
      <c r="T74" s="7"/>
      <c r="U74" s="7"/>
      <c r="V74" s="7"/>
      <c r="W74" s="7"/>
      <c r="X74" s="7"/>
      <c r="Y74" s="7"/>
      <c r="Z74" s="7"/>
      <c r="AA74" s="7"/>
      <c r="AB74" s="7"/>
    </row>
    <row r="75" spans="1:28" ht="18.75">
      <c r="A75" s="13"/>
      <c r="B75" s="12"/>
      <c r="C75" s="7"/>
      <c r="D75" s="7"/>
      <c r="E75" s="9"/>
      <c r="F75" s="15"/>
      <c r="G75" s="15"/>
      <c r="H75" s="7"/>
      <c r="I75" s="15"/>
      <c r="J75" s="15"/>
      <c r="K75" s="7"/>
      <c r="L75" s="15"/>
      <c r="M75" s="12"/>
      <c r="N75" s="15"/>
      <c r="O75" s="15"/>
      <c r="P75" s="15"/>
      <c r="Q75" s="15"/>
      <c r="R75" s="8"/>
      <c r="S75" s="8"/>
      <c r="T75" s="7"/>
      <c r="U75" s="7"/>
      <c r="V75" s="7"/>
      <c r="W75" s="7"/>
      <c r="X75" s="7"/>
      <c r="Y75" s="7"/>
      <c r="Z75" s="7"/>
      <c r="AA75" s="7"/>
      <c r="AB75" s="7"/>
    </row>
    <row r="76" spans="1:28" ht="18.75">
      <c r="A76" s="13"/>
      <c r="B76" s="12"/>
      <c r="C76" s="7"/>
      <c r="D76" s="7"/>
      <c r="E76" s="9"/>
      <c r="F76" s="15"/>
      <c r="G76" s="15"/>
      <c r="H76" s="7"/>
      <c r="I76" s="15"/>
      <c r="J76" s="15"/>
      <c r="K76" s="7"/>
      <c r="L76" s="15"/>
      <c r="M76" s="12"/>
      <c r="N76" s="15"/>
      <c r="O76" s="15"/>
      <c r="P76" s="15"/>
      <c r="Q76" s="15"/>
      <c r="R76" s="8"/>
      <c r="S76" s="8"/>
      <c r="T76" s="7"/>
      <c r="U76" s="7"/>
      <c r="V76" s="7"/>
      <c r="W76" s="7"/>
      <c r="X76" s="7"/>
      <c r="Y76" s="7"/>
      <c r="Z76" s="7"/>
      <c r="AA76" s="7"/>
      <c r="AB76" s="7"/>
    </row>
    <row r="77" spans="1:28" ht="18.75">
      <c r="A77" s="13"/>
      <c r="B77" s="12"/>
      <c r="C77" s="7"/>
      <c r="D77" s="7"/>
      <c r="E77" s="9"/>
      <c r="F77" s="15"/>
      <c r="G77" s="15"/>
      <c r="H77" s="7"/>
      <c r="I77" s="15"/>
      <c r="J77" s="15"/>
      <c r="K77" s="7"/>
      <c r="L77" s="15"/>
      <c r="M77" s="12"/>
      <c r="N77" s="15"/>
      <c r="O77" s="15"/>
      <c r="P77" s="15"/>
      <c r="Q77" s="15"/>
      <c r="R77" s="8"/>
      <c r="S77" s="8"/>
      <c r="T77" s="7"/>
      <c r="U77" s="7"/>
      <c r="V77" s="7"/>
      <c r="W77" s="7"/>
      <c r="X77" s="7"/>
      <c r="Y77" s="7"/>
      <c r="Z77" s="7"/>
      <c r="AA77" s="7"/>
      <c r="AB77" s="7"/>
    </row>
    <row r="78" spans="1:28" ht="18.75">
      <c r="A78" s="13"/>
      <c r="B78" s="12"/>
      <c r="C78" s="7"/>
      <c r="D78" s="7"/>
      <c r="E78" s="9"/>
      <c r="F78" s="15"/>
      <c r="G78" s="15"/>
      <c r="H78" s="7"/>
      <c r="I78" s="15"/>
      <c r="J78" s="15"/>
      <c r="K78" s="7"/>
      <c r="L78" s="15"/>
      <c r="M78" s="12"/>
      <c r="N78" s="15"/>
      <c r="O78" s="15"/>
      <c r="P78" s="15"/>
      <c r="Q78" s="15"/>
      <c r="R78" s="8"/>
      <c r="S78" s="8"/>
      <c r="T78" s="7"/>
      <c r="U78" s="7"/>
      <c r="V78" s="7"/>
      <c r="W78" s="7"/>
      <c r="X78" s="7"/>
      <c r="Y78" s="7"/>
      <c r="Z78" s="7"/>
      <c r="AA78" s="7"/>
      <c r="AB78" s="7"/>
    </row>
    <row r="79" spans="1:28" ht="18.75">
      <c r="A79" s="13"/>
      <c r="B79" s="12"/>
      <c r="C79" s="7"/>
      <c r="D79" s="7"/>
      <c r="E79" s="9"/>
      <c r="F79" s="15"/>
      <c r="G79" s="15"/>
      <c r="H79" s="7"/>
      <c r="I79" s="15"/>
      <c r="J79" s="15"/>
      <c r="K79" s="7"/>
      <c r="L79" s="15"/>
      <c r="M79" s="12"/>
      <c r="N79" s="15"/>
      <c r="O79" s="15"/>
      <c r="P79" s="15"/>
      <c r="Q79" s="15"/>
      <c r="R79" s="8"/>
      <c r="S79" s="8"/>
      <c r="T79" s="7"/>
      <c r="U79" s="7"/>
      <c r="V79" s="7"/>
      <c r="W79" s="7"/>
      <c r="X79" s="7"/>
      <c r="Y79" s="7"/>
      <c r="Z79" s="7"/>
      <c r="AA79" s="7"/>
      <c r="AB79" s="7"/>
    </row>
    <row r="80" spans="1:28" ht="18.75">
      <c r="A80" s="13"/>
      <c r="B80" s="12"/>
      <c r="C80" s="7"/>
      <c r="D80" s="7"/>
      <c r="E80" s="9"/>
      <c r="F80" s="15"/>
      <c r="G80" s="15"/>
      <c r="H80" s="7"/>
      <c r="I80" s="15"/>
      <c r="J80" s="15"/>
      <c r="K80" s="7"/>
      <c r="L80" s="15"/>
      <c r="M80" s="12"/>
      <c r="N80" s="15"/>
      <c r="O80" s="15"/>
      <c r="P80" s="15"/>
      <c r="Q80" s="15"/>
      <c r="R80" s="8"/>
      <c r="S80" s="8"/>
      <c r="T80" s="7"/>
      <c r="U80" s="7"/>
      <c r="V80" s="7"/>
      <c r="W80" s="7"/>
      <c r="X80" s="7"/>
      <c r="Y80" s="7"/>
      <c r="Z80" s="7"/>
      <c r="AA80" s="7"/>
      <c r="AB80" s="7"/>
    </row>
    <row r="81" spans="1:28" ht="18.75">
      <c r="A81" s="13"/>
      <c r="B81" s="12"/>
      <c r="C81" s="7"/>
      <c r="D81" s="7"/>
      <c r="E81" s="9"/>
      <c r="F81" s="15"/>
      <c r="G81" s="15"/>
      <c r="H81" s="7"/>
      <c r="I81" s="15"/>
      <c r="J81" s="15"/>
      <c r="K81" s="7"/>
      <c r="L81" s="15"/>
      <c r="M81" s="12"/>
      <c r="N81" s="15"/>
      <c r="O81" s="15"/>
      <c r="P81" s="15"/>
      <c r="Q81" s="15"/>
      <c r="R81" s="8"/>
      <c r="S81" s="8"/>
      <c r="T81" s="7"/>
      <c r="U81" s="7"/>
      <c r="V81" s="7"/>
      <c r="W81" s="7"/>
      <c r="X81" s="7"/>
      <c r="Y81" s="7"/>
      <c r="Z81" s="7"/>
      <c r="AA81" s="7"/>
      <c r="AB81" s="7"/>
    </row>
    <row r="82" spans="1:28" ht="18.75">
      <c r="A82" s="13"/>
      <c r="B82" s="12"/>
      <c r="C82" s="7"/>
      <c r="D82" s="7"/>
      <c r="E82" s="9"/>
      <c r="F82" s="15"/>
      <c r="G82" s="15"/>
      <c r="H82" s="7"/>
      <c r="I82" s="15"/>
      <c r="J82" s="15"/>
      <c r="K82" s="7"/>
      <c r="L82" s="15"/>
      <c r="M82" s="12"/>
      <c r="N82" s="15"/>
      <c r="O82" s="15"/>
      <c r="P82" s="15"/>
      <c r="Q82" s="15"/>
      <c r="R82" s="8"/>
      <c r="S82" s="8"/>
      <c r="T82" s="7"/>
      <c r="U82" s="7"/>
      <c r="V82" s="7"/>
      <c r="W82" s="7"/>
      <c r="X82" s="7"/>
      <c r="Y82" s="7"/>
      <c r="Z82" s="7"/>
      <c r="AA82" s="7"/>
      <c r="AB82" s="7"/>
    </row>
    <row r="83" spans="1:28" ht="18.75">
      <c r="A83" s="13"/>
      <c r="B83" s="12"/>
      <c r="C83" s="7"/>
      <c r="D83" s="7"/>
      <c r="E83" s="9"/>
      <c r="F83" s="15"/>
      <c r="G83" s="15"/>
      <c r="H83" s="7"/>
      <c r="I83" s="15"/>
      <c r="J83" s="15"/>
      <c r="K83" s="7"/>
      <c r="L83" s="15"/>
      <c r="M83" s="12"/>
      <c r="N83" s="15"/>
      <c r="O83" s="15"/>
      <c r="P83" s="15"/>
      <c r="Q83" s="15"/>
      <c r="R83" s="8"/>
      <c r="S83" s="8"/>
      <c r="T83" s="7"/>
      <c r="U83" s="7"/>
      <c r="V83" s="7"/>
      <c r="W83" s="7"/>
      <c r="X83" s="7"/>
      <c r="Y83" s="7"/>
      <c r="Z83" s="7"/>
      <c r="AA83" s="7"/>
      <c r="AB83" s="7"/>
    </row>
    <row r="84" spans="1:28" ht="18.75">
      <c r="A84" s="13"/>
      <c r="B84" s="12"/>
      <c r="C84" s="7"/>
      <c r="D84" s="7"/>
      <c r="E84" s="9"/>
      <c r="F84" s="15"/>
      <c r="G84" s="15"/>
      <c r="H84" s="7"/>
      <c r="I84" s="15"/>
      <c r="J84" s="15"/>
      <c r="K84" s="7"/>
      <c r="L84" s="15"/>
      <c r="M84" s="12"/>
      <c r="N84" s="15"/>
      <c r="O84" s="15"/>
      <c r="P84" s="15"/>
      <c r="Q84" s="15"/>
      <c r="R84" s="8"/>
      <c r="S84" s="8"/>
      <c r="T84" s="7"/>
      <c r="U84" s="7"/>
      <c r="V84" s="7"/>
      <c r="W84" s="7"/>
      <c r="X84" s="7"/>
      <c r="Y84" s="7"/>
      <c r="Z84" s="7"/>
      <c r="AA84" s="7"/>
      <c r="AB84" s="7"/>
    </row>
    <row r="85" spans="1:28" ht="18.75">
      <c r="A85" s="13"/>
      <c r="B85" s="12"/>
      <c r="C85" s="7"/>
      <c r="D85" s="7"/>
      <c r="E85" s="9"/>
      <c r="F85" s="15"/>
      <c r="G85" s="15"/>
      <c r="H85" s="7"/>
      <c r="I85" s="15"/>
      <c r="J85" s="15"/>
      <c r="K85" s="7"/>
      <c r="L85" s="15"/>
      <c r="M85" s="12"/>
      <c r="N85" s="15"/>
      <c r="O85" s="15"/>
      <c r="P85" s="15"/>
      <c r="Q85" s="15"/>
      <c r="R85" s="8"/>
      <c r="S85" s="8"/>
      <c r="T85" s="7"/>
      <c r="U85" s="7"/>
      <c r="V85" s="7"/>
      <c r="W85" s="7"/>
      <c r="X85" s="7"/>
      <c r="Y85" s="7"/>
      <c r="Z85" s="7"/>
      <c r="AA85" s="7"/>
      <c r="AB85" s="7"/>
    </row>
    <row r="86" spans="1:28" ht="18.75">
      <c r="A86" s="13"/>
      <c r="B86" s="12"/>
      <c r="C86" s="7"/>
      <c r="D86" s="7"/>
      <c r="E86" s="9"/>
      <c r="F86" s="15"/>
      <c r="G86" s="15"/>
      <c r="H86" s="7"/>
      <c r="I86" s="15"/>
      <c r="J86" s="15"/>
      <c r="K86" s="7"/>
      <c r="L86" s="15"/>
      <c r="M86" s="12"/>
      <c r="N86" s="15"/>
      <c r="O86" s="15"/>
      <c r="P86" s="15"/>
      <c r="Q86" s="15"/>
      <c r="R86" s="8"/>
      <c r="S86" s="8"/>
      <c r="T86" s="7"/>
      <c r="U86" s="7"/>
      <c r="V86" s="7"/>
      <c r="W86" s="7"/>
      <c r="X86" s="7"/>
      <c r="Y86" s="7"/>
      <c r="Z86" s="7"/>
      <c r="AA86" s="7"/>
      <c r="AB86" s="7"/>
    </row>
    <row r="87" spans="1:28" ht="18.75">
      <c r="A87" s="13"/>
      <c r="B87" s="12"/>
      <c r="C87" s="7"/>
      <c r="D87" s="7"/>
      <c r="E87" s="9"/>
      <c r="F87" s="15"/>
      <c r="G87" s="15"/>
      <c r="H87" s="7"/>
      <c r="I87" s="15"/>
      <c r="J87" s="15"/>
      <c r="K87" s="7"/>
      <c r="L87" s="15"/>
      <c r="M87" s="12"/>
      <c r="N87" s="15"/>
      <c r="O87" s="15"/>
      <c r="P87" s="15"/>
      <c r="Q87" s="15"/>
      <c r="R87" s="8"/>
      <c r="S87" s="8"/>
      <c r="T87" s="7"/>
      <c r="U87" s="7"/>
      <c r="V87" s="7"/>
      <c r="W87" s="7"/>
      <c r="X87" s="7"/>
      <c r="Y87" s="7"/>
      <c r="Z87" s="7"/>
      <c r="AA87" s="7"/>
      <c r="AB87" s="7"/>
    </row>
    <row r="88" spans="1:28" ht="18.75">
      <c r="A88" s="13"/>
      <c r="B88" s="12"/>
      <c r="C88" s="7"/>
      <c r="D88" s="7"/>
      <c r="E88" s="9"/>
      <c r="F88" s="15"/>
      <c r="G88" s="15"/>
      <c r="H88" s="7"/>
      <c r="I88" s="15"/>
      <c r="J88" s="15"/>
      <c r="K88" s="7"/>
      <c r="L88" s="15"/>
      <c r="M88" s="12"/>
      <c r="N88" s="15"/>
      <c r="O88" s="15"/>
      <c r="P88" s="15"/>
      <c r="Q88" s="15"/>
      <c r="R88" s="8"/>
      <c r="S88" s="8"/>
      <c r="T88" s="7"/>
      <c r="U88" s="7"/>
      <c r="V88" s="7"/>
      <c r="W88" s="7"/>
      <c r="X88" s="7"/>
      <c r="Y88" s="7"/>
      <c r="Z88" s="7"/>
      <c r="AA88" s="7"/>
      <c r="AB88" s="7"/>
    </row>
    <row r="89" spans="1:28" ht="18.75">
      <c r="A89" s="13"/>
      <c r="B89" s="12"/>
      <c r="C89" s="7"/>
      <c r="D89" s="7"/>
      <c r="E89" s="9"/>
      <c r="F89" s="15"/>
      <c r="G89" s="15"/>
      <c r="H89" s="7"/>
      <c r="I89" s="15"/>
      <c r="J89" s="15"/>
      <c r="K89" s="7"/>
      <c r="L89" s="15"/>
      <c r="M89" s="12"/>
      <c r="N89" s="15"/>
      <c r="O89" s="15"/>
      <c r="P89" s="15"/>
      <c r="Q89" s="15"/>
      <c r="R89" s="8"/>
      <c r="S89" s="8"/>
      <c r="T89" s="7"/>
      <c r="U89" s="7"/>
      <c r="V89" s="7"/>
      <c r="W89" s="7"/>
      <c r="X89" s="7"/>
      <c r="Y89" s="7"/>
      <c r="Z89" s="7"/>
      <c r="AA89" s="7"/>
      <c r="AB89" s="7"/>
    </row>
    <row r="90" spans="1:28" ht="18.75">
      <c r="A90" s="13"/>
      <c r="B90" s="12"/>
      <c r="C90" s="7"/>
      <c r="D90" s="7"/>
      <c r="E90" s="9"/>
      <c r="F90" s="15"/>
      <c r="G90" s="15"/>
      <c r="H90" s="7"/>
      <c r="I90" s="15"/>
      <c r="J90" s="15"/>
      <c r="K90" s="7"/>
      <c r="L90" s="15"/>
      <c r="M90" s="12"/>
      <c r="N90" s="15"/>
      <c r="O90" s="15"/>
      <c r="P90" s="15"/>
      <c r="Q90" s="15"/>
      <c r="R90" s="8"/>
      <c r="S90" s="8"/>
      <c r="T90" s="7"/>
      <c r="U90" s="7"/>
      <c r="V90" s="7"/>
      <c r="W90" s="7"/>
      <c r="X90" s="7"/>
      <c r="Y90" s="7"/>
      <c r="Z90" s="7"/>
      <c r="AA90" s="7"/>
      <c r="AB90" s="7"/>
    </row>
    <row r="91" spans="1:28" ht="18.75">
      <c r="A91" s="13"/>
      <c r="B91" s="12"/>
      <c r="C91" s="7"/>
      <c r="D91" s="7"/>
      <c r="E91" s="9"/>
      <c r="F91" s="15"/>
      <c r="G91" s="15"/>
      <c r="H91" s="7"/>
      <c r="I91" s="15"/>
      <c r="J91" s="15"/>
      <c r="K91" s="7"/>
      <c r="L91" s="15"/>
      <c r="M91" s="12"/>
      <c r="N91" s="15"/>
      <c r="O91" s="15"/>
      <c r="P91" s="15"/>
      <c r="Q91" s="15"/>
      <c r="R91" s="8"/>
      <c r="S91" s="8"/>
      <c r="T91" s="7"/>
      <c r="U91" s="7"/>
      <c r="V91" s="7"/>
      <c r="W91" s="7"/>
      <c r="X91" s="7"/>
      <c r="Y91" s="7"/>
      <c r="Z91" s="7"/>
      <c r="AA91" s="7"/>
      <c r="AB91" s="7"/>
    </row>
    <row r="92" spans="1:28" ht="18.75">
      <c r="A92" s="13"/>
      <c r="B92" s="12"/>
      <c r="C92" s="7"/>
      <c r="D92" s="7"/>
      <c r="E92" s="9"/>
      <c r="F92" s="15"/>
      <c r="G92" s="15"/>
      <c r="H92" s="7"/>
      <c r="I92" s="15"/>
      <c r="J92" s="15"/>
      <c r="K92" s="7"/>
      <c r="L92" s="15"/>
      <c r="M92" s="12"/>
      <c r="N92" s="15"/>
      <c r="O92" s="15"/>
      <c r="P92" s="15"/>
      <c r="Q92" s="15"/>
      <c r="R92" s="8"/>
      <c r="S92" s="8"/>
      <c r="T92" s="7"/>
      <c r="U92" s="7"/>
      <c r="V92" s="7"/>
      <c r="W92" s="7"/>
      <c r="X92" s="7"/>
      <c r="Y92" s="7"/>
      <c r="Z92" s="7"/>
      <c r="AA92" s="7"/>
      <c r="AB92" s="7"/>
    </row>
    <row r="93" spans="1:28" ht="18.75">
      <c r="A93" s="13"/>
      <c r="B93" s="12"/>
      <c r="C93" s="7"/>
      <c r="D93" s="7"/>
      <c r="E93" s="9"/>
      <c r="F93" s="15"/>
      <c r="G93" s="15"/>
      <c r="H93" s="7"/>
      <c r="I93" s="15"/>
      <c r="J93" s="15"/>
      <c r="K93" s="7"/>
      <c r="L93" s="15"/>
      <c r="M93" s="12"/>
      <c r="N93" s="15"/>
      <c r="O93" s="15"/>
      <c r="P93" s="15"/>
      <c r="Q93" s="15"/>
      <c r="R93" s="8"/>
      <c r="S93" s="8"/>
      <c r="T93" s="7"/>
      <c r="U93" s="7"/>
      <c r="V93" s="7"/>
      <c r="W93" s="7"/>
      <c r="X93" s="7"/>
      <c r="Y93" s="7"/>
      <c r="Z93" s="7"/>
      <c r="AA93" s="7"/>
      <c r="AB93" s="7"/>
    </row>
    <row r="94" spans="1:28" ht="18.75">
      <c r="A94" s="13"/>
      <c r="B94" s="12"/>
      <c r="C94" s="7"/>
      <c r="D94" s="7"/>
      <c r="E94" s="9"/>
      <c r="F94" s="15"/>
      <c r="G94" s="15"/>
      <c r="H94" s="7"/>
      <c r="I94" s="15"/>
      <c r="J94" s="15"/>
      <c r="K94" s="7"/>
      <c r="L94" s="15"/>
      <c r="M94" s="12"/>
      <c r="N94" s="15"/>
      <c r="O94" s="15"/>
      <c r="P94" s="15"/>
      <c r="Q94" s="15"/>
      <c r="R94" s="8"/>
      <c r="S94" s="8"/>
      <c r="T94" s="7"/>
      <c r="U94" s="7"/>
      <c r="V94" s="7"/>
      <c r="W94" s="7"/>
      <c r="X94" s="7"/>
      <c r="Y94" s="7"/>
      <c r="Z94" s="7"/>
      <c r="AA94" s="7"/>
      <c r="AB94" s="7"/>
    </row>
    <row r="95" spans="1:28" ht="18.75">
      <c r="A95" s="13"/>
      <c r="B95" s="12"/>
      <c r="C95" s="7"/>
      <c r="D95" s="7"/>
      <c r="E95" s="9"/>
      <c r="F95" s="15"/>
      <c r="G95" s="15"/>
      <c r="H95" s="7"/>
      <c r="I95" s="15"/>
      <c r="J95" s="15"/>
      <c r="K95" s="7"/>
      <c r="L95" s="15"/>
      <c r="M95" s="12"/>
      <c r="N95" s="15"/>
      <c r="O95" s="15"/>
      <c r="P95" s="15"/>
      <c r="Q95" s="15"/>
      <c r="R95" s="8"/>
      <c r="S95" s="8"/>
      <c r="T95" s="7"/>
      <c r="U95" s="7"/>
      <c r="V95" s="7"/>
      <c r="W95" s="7"/>
      <c r="X95" s="7"/>
      <c r="Y95" s="7"/>
      <c r="Z95" s="7"/>
      <c r="AA95" s="7"/>
      <c r="AB95" s="7"/>
    </row>
    <row r="96" spans="1:28" ht="18.75">
      <c r="A96" s="13"/>
      <c r="B96" s="12"/>
      <c r="C96" s="7"/>
      <c r="D96" s="7"/>
      <c r="E96" s="9"/>
      <c r="F96" s="15"/>
      <c r="G96" s="15"/>
      <c r="H96" s="7"/>
      <c r="I96" s="15"/>
      <c r="J96" s="15"/>
      <c r="K96" s="7"/>
      <c r="L96" s="15"/>
      <c r="M96" s="12"/>
      <c r="N96" s="15"/>
      <c r="O96" s="15"/>
      <c r="P96" s="15"/>
      <c r="Q96" s="15"/>
      <c r="R96" s="8"/>
      <c r="S96" s="8"/>
      <c r="T96" s="7"/>
      <c r="U96" s="7"/>
      <c r="V96" s="7"/>
      <c r="W96" s="7"/>
      <c r="X96" s="7"/>
      <c r="Y96" s="7"/>
      <c r="Z96" s="7"/>
      <c r="AA96" s="7"/>
      <c r="AB96" s="7"/>
    </row>
    <row r="97" spans="1:28" ht="18.75">
      <c r="A97" s="13"/>
      <c r="B97" s="12"/>
      <c r="C97" s="7"/>
      <c r="D97" s="7"/>
      <c r="E97" s="9"/>
      <c r="F97" s="15"/>
      <c r="G97" s="15"/>
      <c r="H97" s="7"/>
      <c r="I97" s="15"/>
      <c r="J97" s="15"/>
      <c r="K97" s="7"/>
      <c r="L97" s="15"/>
      <c r="M97" s="12"/>
      <c r="N97" s="15"/>
      <c r="O97" s="15"/>
      <c r="P97" s="15"/>
      <c r="Q97" s="15"/>
      <c r="R97" s="8"/>
      <c r="S97" s="8"/>
      <c r="T97" s="7"/>
      <c r="U97" s="7"/>
      <c r="V97" s="7"/>
      <c r="W97" s="7"/>
      <c r="X97" s="7"/>
      <c r="Y97" s="7"/>
      <c r="Z97" s="7"/>
      <c r="AA97" s="7"/>
      <c r="AB97" s="7"/>
    </row>
    <row r="98" spans="1:28" ht="18.75">
      <c r="A98" s="13"/>
      <c r="B98" s="12"/>
      <c r="C98" s="7"/>
      <c r="D98" s="7"/>
      <c r="E98" s="9"/>
      <c r="F98" s="15"/>
      <c r="G98" s="15"/>
      <c r="H98" s="7"/>
      <c r="I98" s="15"/>
      <c r="J98" s="15"/>
      <c r="K98" s="7"/>
      <c r="L98" s="15"/>
      <c r="M98" s="12"/>
      <c r="N98" s="15"/>
      <c r="O98" s="15"/>
      <c r="P98" s="15"/>
      <c r="Q98" s="15"/>
      <c r="R98" s="8"/>
      <c r="S98" s="8"/>
      <c r="T98" s="7"/>
      <c r="U98" s="7"/>
      <c r="V98" s="7"/>
      <c r="W98" s="7"/>
      <c r="X98" s="7"/>
      <c r="Y98" s="7"/>
      <c r="Z98" s="7"/>
      <c r="AA98" s="7"/>
      <c r="AB98" s="7"/>
    </row>
    <row r="99" spans="1:28" ht="18.75">
      <c r="A99" s="13"/>
      <c r="B99" s="12"/>
      <c r="C99" s="7"/>
      <c r="D99" s="7"/>
      <c r="E99" s="9"/>
      <c r="F99" s="15"/>
      <c r="G99" s="15"/>
      <c r="H99" s="7"/>
      <c r="I99" s="15"/>
      <c r="J99" s="15"/>
      <c r="K99" s="7"/>
      <c r="L99" s="15"/>
      <c r="M99" s="12"/>
      <c r="N99" s="15"/>
      <c r="O99" s="15"/>
      <c r="P99" s="15"/>
      <c r="Q99" s="15"/>
      <c r="R99" s="8"/>
      <c r="S99" s="8"/>
      <c r="T99" s="7"/>
      <c r="U99" s="7"/>
      <c r="V99" s="7"/>
      <c r="W99" s="7"/>
      <c r="X99" s="7"/>
      <c r="Y99" s="7"/>
      <c r="Z99" s="7"/>
      <c r="AA99" s="7"/>
      <c r="AB99" s="7"/>
    </row>
    <row r="100" spans="1:28" ht="18.75">
      <c r="A100" s="13"/>
      <c r="B100" s="12"/>
      <c r="C100" s="7"/>
      <c r="D100" s="7"/>
      <c r="E100" s="9"/>
      <c r="F100" s="15"/>
      <c r="G100" s="15"/>
      <c r="H100" s="7"/>
      <c r="I100" s="15"/>
      <c r="J100" s="15"/>
      <c r="K100" s="7"/>
      <c r="L100" s="15"/>
      <c r="M100" s="12"/>
      <c r="N100" s="15"/>
      <c r="O100" s="15"/>
      <c r="P100" s="15"/>
      <c r="Q100" s="15"/>
      <c r="R100" s="8"/>
      <c r="S100" s="8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8.75">
      <c r="A101" s="13"/>
      <c r="B101" s="12"/>
      <c r="C101" s="7"/>
      <c r="D101" s="7"/>
      <c r="E101" s="9"/>
      <c r="F101" s="15"/>
      <c r="G101" s="15"/>
      <c r="H101" s="7"/>
      <c r="I101" s="15"/>
      <c r="J101" s="15"/>
      <c r="K101" s="7"/>
      <c r="L101" s="15"/>
      <c r="M101" s="12"/>
      <c r="N101" s="15"/>
      <c r="O101" s="15"/>
      <c r="P101" s="15"/>
      <c r="Q101" s="15"/>
      <c r="R101" s="8"/>
      <c r="S101" s="8"/>
      <c r="T101" s="7"/>
      <c r="U101" s="7"/>
      <c r="V101" s="7"/>
      <c r="W101" s="7"/>
      <c r="X101" s="7"/>
      <c r="Y101" s="7"/>
      <c r="Z101" s="7"/>
      <c r="AA101" s="7"/>
      <c r="AB101" s="7"/>
    </row>
  </sheetData>
  <sheetProtection/>
  <mergeCells count="26">
    <mergeCell ref="A1:U1"/>
    <mergeCell ref="AC10:AC11"/>
    <mergeCell ref="AC12:AC13"/>
    <mergeCell ref="AC4:AC5"/>
    <mergeCell ref="AC6:AC7"/>
    <mergeCell ref="AC8:AC9"/>
    <mergeCell ref="F2:F3"/>
    <mergeCell ref="G2:G3"/>
    <mergeCell ref="H2:H3"/>
    <mergeCell ref="I2:I3"/>
    <mergeCell ref="O2:Q2"/>
    <mergeCell ref="J2:J3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V2:AA2"/>
    <mergeCell ref="R2:R3"/>
    <mergeCell ref="S2:S3"/>
    <mergeCell ref="T2:T3"/>
    <mergeCell ref="U2:U3"/>
  </mergeCells>
  <conditionalFormatting sqref="AD4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D1:AD65536">
    <cfRule type="iconSet" priority="1" dxfId="0">
      <iconSet iconSet="5Arrows">
        <cfvo type="percent" val="0"/>
        <cfvo type="num" val="60"/>
        <cfvo type="num" val="70"/>
        <cfvo type="num" val="85"/>
        <cfvo type="num" val="100"/>
      </iconSet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8"/>
  <sheetViews>
    <sheetView tabSelected="1" zoomScalePageLayoutView="0" workbookViewId="0" topLeftCell="W1">
      <selection activeCell="AA3" sqref="AA3:AF8"/>
    </sheetView>
  </sheetViews>
  <sheetFormatPr defaultColWidth="11.421875" defaultRowHeight="15"/>
  <sheetData>
    <row r="1" spans="1:58" ht="23.25" customHeight="1">
      <c r="A1" s="80" t="s">
        <v>249</v>
      </c>
      <c r="B1" s="80" t="s">
        <v>250</v>
      </c>
      <c r="C1" s="80" t="s">
        <v>251</v>
      </c>
      <c r="D1" s="80" t="s">
        <v>252</v>
      </c>
      <c r="E1" s="81" t="s">
        <v>253</v>
      </c>
      <c r="F1" s="80" t="s">
        <v>254</v>
      </c>
      <c r="G1" s="80" t="s">
        <v>255</v>
      </c>
      <c r="H1" s="80" t="s">
        <v>256</v>
      </c>
      <c r="I1" s="82" t="s">
        <v>257</v>
      </c>
      <c r="J1" s="82" t="s">
        <v>258</v>
      </c>
      <c r="K1" s="82" t="s">
        <v>259</v>
      </c>
      <c r="L1" s="82" t="s">
        <v>260</v>
      </c>
      <c r="M1" s="80" t="s">
        <v>261</v>
      </c>
      <c r="N1" s="80" t="s">
        <v>262</v>
      </c>
      <c r="O1" s="80" t="s">
        <v>263</v>
      </c>
      <c r="P1" s="80" t="s">
        <v>264</v>
      </c>
      <c r="Q1" s="80" t="s">
        <v>265</v>
      </c>
      <c r="R1" s="80" t="s">
        <v>266</v>
      </c>
      <c r="S1" s="80" t="s">
        <v>267</v>
      </c>
      <c r="T1" s="80" t="s">
        <v>268</v>
      </c>
      <c r="U1" s="80" t="s">
        <v>269</v>
      </c>
      <c r="V1" s="80" t="s">
        <v>270</v>
      </c>
      <c r="W1" s="80" t="s">
        <v>271</v>
      </c>
      <c r="X1" s="80" t="s">
        <v>272</v>
      </c>
      <c r="Y1" s="80" t="s">
        <v>273</v>
      </c>
      <c r="Z1" s="80" t="s">
        <v>274</v>
      </c>
      <c r="AA1" s="83" t="s">
        <v>275</v>
      </c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5"/>
      <c r="AZ1" s="86"/>
      <c r="BA1" s="86"/>
      <c r="BB1" s="87"/>
      <c r="BC1" s="87"/>
      <c r="BD1" s="87"/>
      <c r="BE1" s="87"/>
      <c r="BF1" s="88"/>
    </row>
    <row r="2" spans="1:58" ht="23.25" customHeight="1">
      <c r="A2" s="89"/>
      <c r="B2" s="89"/>
      <c r="C2" s="89"/>
      <c r="D2" s="89"/>
      <c r="E2" s="90"/>
      <c r="F2" s="89"/>
      <c r="G2" s="89"/>
      <c r="H2" s="89"/>
      <c r="I2" s="82"/>
      <c r="J2" s="82"/>
      <c r="K2" s="82"/>
      <c r="L2" s="82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2">
        <v>2012</v>
      </c>
      <c r="AB2" s="82"/>
      <c r="AC2" s="82"/>
      <c r="AD2" s="82"/>
      <c r="AE2" s="82"/>
      <c r="AF2" s="82"/>
      <c r="AG2" s="82">
        <v>2013</v>
      </c>
      <c r="AH2" s="82"/>
      <c r="AI2" s="82"/>
      <c r="AJ2" s="82"/>
      <c r="AK2" s="82"/>
      <c r="AL2" s="82"/>
      <c r="AM2" s="82">
        <v>2014</v>
      </c>
      <c r="AN2" s="82"/>
      <c r="AO2" s="82"/>
      <c r="AP2" s="82"/>
      <c r="AQ2" s="82"/>
      <c r="AR2" s="82"/>
      <c r="AS2" s="82">
        <v>2015</v>
      </c>
      <c r="AT2" s="82"/>
      <c r="AU2" s="82"/>
      <c r="AV2" s="82"/>
      <c r="AW2" s="82"/>
      <c r="AX2" s="82"/>
      <c r="AY2" s="91" t="s">
        <v>276</v>
      </c>
      <c r="AZ2" s="86"/>
      <c r="BA2" s="86"/>
      <c r="BB2" s="87"/>
      <c r="BC2" s="87"/>
      <c r="BD2" s="87"/>
      <c r="BE2" s="87"/>
      <c r="BF2" s="88"/>
    </row>
    <row r="3" spans="1:57" s="73" customFormat="1" ht="99.75" customHeight="1">
      <c r="A3" s="68" t="s">
        <v>220</v>
      </c>
      <c r="B3" s="68" t="s">
        <v>221</v>
      </c>
      <c r="C3" s="68">
        <v>4</v>
      </c>
      <c r="D3" s="68" t="s">
        <v>33</v>
      </c>
      <c r="E3" s="68" t="s">
        <v>225</v>
      </c>
      <c r="F3" s="68">
        <v>1</v>
      </c>
      <c r="G3" s="68" t="s">
        <v>222</v>
      </c>
      <c r="H3" s="68" t="s">
        <v>226</v>
      </c>
      <c r="I3" s="68" t="s">
        <v>37</v>
      </c>
      <c r="J3" s="68" t="s">
        <v>227</v>
      </c>
      <c r="K3" s="68" t="s">
        <v>228</v>
      </c>
      <c r="L3" s="68">
        <v>1</v>
      </c>
      <c r="M3" s="68" t="s">
        <v>229</v>
      </c>
      <c r="N3" s="68" t="s">
        <v>230</v>
      </c>
      <c r="O3" s="68" t="s">
        <v>231</v>
      </c>
      <c r="P3" s="68" t="s">
        <v>232</v>
      </c>
      <c r="Q3" s="68"/>
      <c r="R3" s="68" t="s">
        <v>223</v>
      </c>
      <c r="S3" s="68">
        <v>1</v>
      </c>
      <c r="T3" s="71" t="s">
        <v>233</v>
      </c>
      <c r="U3" s="68" t="s">
        <v>234</v>
      </c>
      <c r="V3" s="68" t="s">
        <v>231</v>
      </c>
      <c r="W3" s="68" t="s">
        <v>235</v>
      </c>
      <c r="X3" s="68" t="s">
        <v>236</v>
      </c>
      <c r="Y3" s="68" t="s">
        <v>237</v>
      </c>
      <c r="Z3" s="68" t="s">
        <v>238</v>
      </c>
      <c r="AA3" s="69">
        <v>2000</v>
      </c>
      <c r="AB3" s="71">
        <v>0</v>
      </c>
      <c r="AC3" s="69">
        <v>0</v>
      </c>
      <c r="AD3" s="71">
        <v>0</v>
      </c>
      <c r="AE3" s="71">
        <v>2000</v>
      </c>
      <c r="AF3" s="69">
        <f aca="true" t="shared" si="0" ref="AF2:AF8">SUM(AA3:AE3)</f>
        <v>4000</v>
      </c>
      <c r="AG3" s="71">
        <v>0</v>
      </c>
      <c r="AH3" s="71">
        <v>0</v>
      </c>
      <c r="AI3" s="69">
        <v>0</v>
      </c>
      <c r="AJ3" s="69">
        <v>0</v>
      </c>
      <c r="AK3" s="69">
        <v>0</v>
      </c>
      <c r="AL3" s="69">
        <f aca="true" t="shared" si="1" ref="AL2:AL8">SUM(AG3:AK3)</f>
        <v>0</v>
      </c>
      <c r="AM3" s="69">
        <v>0</v>
      </c>
      <c r="AN3" s="69">
        <v>0</v>
      </c>
      <c r="AO3" s="69">
        <v>0</v>
      </c>
      <c r="AP3" s="69">
        <v>0</v>
      </c>
      <c r="AQ3" s="69">
        <v>0</v>
      </c>
      <c r="AR3" s="69">
        <f aca="true" t="shared" si="2" ref="AR2:AR8">SUM(AM3:AQ3)</f>
        <v>0</v>
      </c>
      <c r="AS3" s="69">
        <v>0</v>
      </c>
      <c r="AT3" s="69">
        <v>0</v>
      </c>
      <c r="AU3" s="69">
        <v>0</v>
      </c>
      <c r="AV3" s="69">
        <v>0</v>
      </c>
      <c r="AW3" s="69">
        <v>0</v>
      </c>
      <c r="AX3" s="70">
        <f aca="true" t="shared" si="3" ref="AX2:AX8">+AS3+AT3+AU3+AV3+AW3</f>
        <v>0</v>
      </c>
      <c r="AY3" s="69">
        <f aca="true" t="shared" si="4" ref="AY2:BC8">+AA3+AG3+AM3+AS3</f>
        <v>2000</v>
      </c>
      <c r="AZ3" s="69">
        <f t="shared" si="4"/>
        <v>0</v>
      </c>
      <c r="BA3" s="69">
        <f t="shared" si="4"/>
        <v>0</v>
      </c>
      <c r="BB3" s="69">
        <f t="shared" si="4"/>
        <v>0</v>
      </c>
      <c r="BC3" s="69">
        <f t="shared" si="4"/>
        <v>2000</v>
      </c>
      <c r="BD3" s="69">
        <f aca="true" t="shared" si="5" ref="BD2:BD8">+AY3+AZ3+BA3+BB3+BC3</f>
        <v>4000</v>
      </c>
      <c r="BE3" s="72" t="s">
        <v>224</v>
      </c>
    </row>
    <row r="4" spans="1:58" s="73" customFormat="1" ht="99.75" customHeight="1">
      <c r="A4" s="68" t="s">
        <v>220</v>
      </c>
      <c r="B4" s="68" t="s">
        <v>221</v>
      </c>
      <c r="C4" s="68">
        <v>5</v>
      </c>
      <c r="D4" s="68" t="s">
        <v>33</v>
      </c>
      <c r="E4" s="68" t="s">
        <v>225</v>
      </c>
      <c r="F4" s="68">
        <v>2</v>
      </c>
      <c r="G4" s="68" t="s">
        <v>222</v>
      </c>
      <c r="H4" s="68" t="s">
        <v>226</v>
      </c>
      <c r="I4" s="68" t="s">
        <v>37</v>
      </c>
      <c r="J4" s="68" t="s">
        <v>227</v>
      </c>
      <c r="K4" s="68" t="s">
        <v>228</v>
      </c>
      <c r="L4" s="68">
        <v>2</v>
      </c>
      <c r="M4" s="68" t="s">
        <v>229</v>
      </c>
      <c r="N4" s="68" t="s">
        <v>230</v>
      </c>
      <c r="O4" s="68" t="s">
        <v>239</v>
      </c>
      <c r="P4" s="68" t="s">
        <v>232</v>
      </c>
      <c r="Q4" s="68"/>
      <c r="R4" s="68" t="s">
        <v>223</v>
      </c>
      <c r="S4" s="68"/>
      <c r="T4" s="71" t="s">
        <v>240</v>
      </c>
      <c r="U4" s="68"/>
      <c r="V4" s="68"/>
      <c r="W4" s="68"/>
      <c r="X4" s="68"/>
      <c r="Y4" s="68"/>
      <c r="Z4" s="68"/>
      <c r="AA4" s="69">
        <v>300</v>
      </c>
      <c r="AB4" s="71">
        <v>0</v>
      </c>
      <c r="AC4" s="69">
        <v>0</v>
      </c>
      <c r="AD4" s="71">
        <v>0</v>
      </c>
      <c r="AE4" s="71">
        <v>200</v>
      </c>
      <c r="AF4" s="69">
        <f t="shared" si="0"/>
        <v>500</v>
      </c>
      <c r="AG4" s="71">
        <v>329</v>
      </c>
      <c r="AH4" s="71">
        <v>0</v>
      </c>
      <c r="AI4" s="69">
        <v>53</v>
      </c>
      <c r="AJ4" s="69">
        <v>0</v>
      </c>
      <c r="AK4" s="69">
        <v>400</v>
      </c>
      <c r="AL4" s="69">
        <f t="shared" si="1"/>
        <v>782</v>
      </c>
      <c r="AM4" s="69">
        <v>1000</v>
      </c>
      <c r="AN4" s="69">
        <v>417</v>
      </c>
      <c r="AO4" s="69">
        <v>1000</v>
      </c>
      <c r="AP4" s="69">
        <v>0</v>
      </c>
      <c r="AQ4" s="69">
        <v>200</v>
      </c>
      <c r="AR4" s="69">
        <f t="shared" si="2"/>
        <v>2617</v>
      </c>
      <c r="AS4" s="69">
        <v>0</v>
      </c>
      <c r="AT4" s="69">
        <v>0</v>
      </c>
      <c r="AU4" s="69">
        <v>0</v>
      </c>
      <c r="AV4" s="69">
        <v>0</v>
      </c>
      <c r="AW4" s="69">
        <v>0</v>
      </c>
      <c r="AX4" s="70">
        <f t="shared" si="3"/>
        <v>0</v>
      </c>
      <c r="AY4" s="69">
        <f t="shared" si="4"/>
        <v>1629</v>
      </c>
      <c r="AZ4" s="69">
        <f t="shared" si="4"/>
        <v>417</v>
      </c>
      <c r="BA4" s="69">
        <f t="shared" si="4"/>
        <v>1053</v>
      </c>
      <c r="BB4" s="69">
        <f t="shared" si="4"/>
        <v>0</v>
      </c>
      <c r="BC4" s="69">
        <f t="shared" si="4"/>
        <v>800</v>
      </c>
      <c r="BD4" s="69">
        <f t="shared" si="5"/>
        <v>3899</v>
      </c>
      <c r="BE4" s="72"/>
      <c r="BF4" s="73" t="s">
        <v>224</v>
      </c>
    </row>
    <row r="5" spans="1:57" s="73" customFormat="1" ht="99.75" customHeight="1">
      <c r="A5" s="68" t="s">
        <v>220</v>
      </c>
      <c r="B5" s="68" t="s">
        <v>221</v>
      </c>
      <c r="C5" s="68">
        <v>6</v>
      </c>
      <c r="D5" s="68" t="s">
        <v>33</v>
      </c>
      <c r="E5" s="68" t="s">
        <v>225</v>
      </c>
      <c r="F5" s="68">
        <v>3</v>
      </c>
      <c r="G5" s="68" t="s">
        <v>222</v>
      </c>
      <c r="H5" s="68" t="s">
        <v>226</v>
      </c>
      <c r="I5" s="68" t="s">
        <v>37</v>
      </c>
      <c r="J5" s="68" t="s">
        <v>227</v>
      </c>
      <c r="K5" s="68" t="s">
        <v>228</v>
      </c>
      <c r="L5" s="68">
        <v>3</v>
      </c>
      <c r="M5" s="68" t="s">
        <v>229</v>
      </c>
      <c r="N5" s="68" t="s">
        <v>230</v>
      </c>
      <c r="O5" s="68" t="s">
        <v>241</v>
      </c>
      <c r="P5" s="68" t="s">
        <v>232</v>
      </c>
      <c r="Q5" s="68"/>
      <c r="R5" s="68" t="s">
        <v>223</v>
      </c>
      <c r="S5" s="68"/>
      <c r="T5" s="71" t="s">
        <v>242</v>
      </c>
      <c r="U5" s="68"/>
      <c r="V5" s="68"/>
      <c r="W5" s="68"/>
      <c r="X5" s="68"/>
      <c r="Y5" s="68"/>
      <c r="Z5" s="68"/>
      <c r="AA5" s="69">
        <v>300</v>
      </c>
      <c r="AB5" s="71">
        <v>0</v>
      </c>
      <c r="AC5" s="69">
        <v>0</v>
      </c>
      <c r="AD5" s="71">
        <v>0</v>
      </c>
      <c r="AE5" s="71">
        <v>0</v>
      </c>
      <c r="AF5" s="69">
        <f t="shared" si="0"/>
        <v>300</v>
      </c>
      <c r="AG5" s="71">
        <v>300</v>
      </c>
      <c r="AH5" s="71">
        <v>0</v>
      </c>
      <c r="AI5" s="69">
        <v>0</v>
      </c>
      <c r="AJ5" s="69">
        <v>0</v>
      </c>
      <c r="AK5" s="69">
        <v>0</v>
      </c>
      <c r="AL5" s="69">
        <f t="shared" si="1"/>
        <v>300</v>
      </c>
      <c r="AM5" s="69">
        <v>700</v>
      </c>
      <c r="AN5" s="69">
        <v>0</v>
      </c>
      <c r="AO5" s="69">
        <v>0</v>
      </c>
      <c r="AP5" s="69">
        <v>0</v>
      </c>
      <c r="AQ5" s="69">
        <v>3000</v>
      </c>
      <c r="AR5" s="69">
        <f t="shared" si="2"/>
        <v>3700</v>
      </c>
      <c r="AS5" s="69">
        <v>0</v>
      </c>
      <c r="AT5" s="69">
        <v>0</v>
      </c>
      <c r="AU5" s="69">
        <v>0</v>
      </c>
      <c r="AV5" s="69">
        <v>0</v>
      </c>
      <c r="AW5" s="69">
        <v>0</v>
      </c>
      <c r="AX5" s="70">
        <f t="shared" si="3"/>
        <v>0</v>
      </c>
      <c r="AY5" s="69">
        <f t="shared" si="4"/>
        <v>1300</v>
      </c>
      <c r="AZ5" s="69">
        <f t="shared" si="4"/>
        <v>0</v>
      </c>
      <c r="BA5" s="69">
        <f t="shared" si="4"/>
        <v>0</v>
      </c>
      <c r="BB5" s="69">
        <f t="shared" si="4"/>
        <v>0</v>
      </c>
      <c r="BC5" s="69">
        <f t="shared" si="4"/>
        <v>3000</v>
      </c>
      <c r="BD5" s="69">
        <f t="shared" si="5"/>
        <v>4300</v>
      </c>
      <c r="BE5" s="72"/>
    </row>
    <row r="6" spans="1:57" s="79" customFormat="1" ht="99.75" customHeight="1">
      <c r="A6" s="68" t="s">
        <v>220</v>
      </c>
      <c r="B6" s="68" t="s">
        <v>221</v>
      </c>
      <c r="C6" s="68">
        <v>7</v>
      </c>
      <c r="D6" s="68" t="s">
        <v>33</v>
      </c>
      <c r="E6" s="68" t="s">
        <v>225</v>
      </c>
      <c r="F6" s="68">
        <v>4</v>
      </c>
      <c r="G6" s="68" t="s">
        <v>222</v>
      </c>
      <c r="H6" s="68" t="s">
        <v>226</v>
      </c>
      <c r="I6" s="68" t="s">
        <v>37</v>
      </c>
      <c r="J6" s="68" t="s">
        <v>227</v>
      </c>
      <c r="K6" s="68" t="s">
        <v>228</v>
      </c>
      <c r="L6" s="68">
        <v>4</v>
      </c>
      <c r="M6" s="68" t="s">
        <v>229</v>
      </c>
      <c r="N6" s="68" t="s">
        <v>230</v>
      </c>
      <c r="O6" s="68" t="s">
        <v>243</v>
      </c>
      <c r="P6" s="68" t="s">
        <v>232</v>
      </c>
      <c r="Q6" s="68"/>
      <c r="R6" s="68" t="s">
        <v>223</v>
      </c>
      <c r="S6" s="74"/>
      <c r="T6" s="75" t="s">
        <v>244</v>
      </c>
      <c r="U6" s="74"/>
      <c r="V6" s="74"/>
      <c r="W6" s="74"/>
      <c r="X6" s="74"/>
      <c r="Y6" s="74"/>
      <c r="Z6" s="74"/>
      <c r="AA6" s="76">
        <v>0</v>
      </c>
      <c r="AB6" s="75">
        <v>0</v>
      </c>
      <c r="AC6" s="76">
        <v>0</v>
      </c>
      <c r="AD6" s="75">
        <v>0</v>
      </c>
      <c r="AE6" s="75">
        <v>0</v>
      </c>
      <c r="AF6" s="76">
        <f t="shared" si="0"/>
        <v>0</v>
      </c>
      <c r="AG6" s="75">
        <v>0</v>
      </c>
      <c r="AH6" s="75">
        <v>0</v>
      </c>
      <c r="AI6" s="76">
        <v>0</v>
      </c>
      <c r="AJ6" s="76">
        <v>0</v>
      </c>
      <c r="AK6" s="76">
        <v>0</v>
      </c>
      <c r="AL6" s="76">
        <f t="shared" si="1"/>
        <v>0</v>
      </c>
      <c r="AM6" s="76">
        <v>0</v>
      </c>
      <c r="AN6" s="76">
        <v>0</v>
      </c>
      <c r="AO6" s="76">
        <v>0</v>
      </c>
      <c r="AP6" s="76">
        <v>0</v>
      </c>
      <c r="AQ6" s="76">
        <v>0</v>
      </c>
      <c r="AR6" s="76">
        <f t="shared" si="2"/>
        <v>0</v>
      </c>
      <c r="AS6" s="76">
        <v>500</v>
      </c>
      <c r="AT6" s="76">
        <v>500</v>
      </c>
      <c r="AU6" s="76">
        <v>150</v>
      </c>
      <c r="AV6" s="76">
        <v>0</v>
      </c>
      <c r="AW6" s="76">
        <v>100</v>
      </c>
      <c r="AX6" s="77">
        <f t="shared" si="3"/>
        <v>1250</v>
      </c>
      <c r="AY6" s="76">
        <f t="shared" si="4"/>
        <v>500</v>
      </c>
      <c r="AZ6" s="76">
        <f t="shared" si="4"/>
        <v>500</v>
      </c>
      <c r="BA6" s="76">
        <f t="shared" si="4"/>
        <v>150</v>
      </c>
      <c r="BB6" s="76">
        <f t="shared" si="4"/>
        <v>0</v>
      </c>
      <c r="BC6" s="76">
        <f t="shared" si="4"/>
        <v>100</v>
      </c>
      <c r="BD6" s="76">
        <f t="shared" si="5"/>
        <v>1250</v>
      </c>
      <c r="BE6" s="78"/>
    </row>
    <row r="7" spans="1:57" s="79" customFormat="1" ht="99.75" customHeight="1">
      <c r="A7" s="68" t="s">
        <v>220</v>
      </c>
      <c r="B7" s="68" t="s">
        <v>221</v>
      </c>
      <c r="C7" s="68">
        <v>8</v>
      </c>
      <c r="D7" s="68" t="s">
        <v>33</v>
      </c>
      <c r="E7" s="68" t="s">
        <v>225</v>
      </c>
      <c r="F7" s="68">
        <v>5</v>
      </c>
      <c r="G7" s="68" t="s">
        <v>222</v>
      </c>
      <c r="H7" s="68" t="s">
        <v>226</v>
      </c>
      <c r="I7" s="68" t="s">
        <v>37</v>
      </c>
      <c r="J7" s="68" t="s">
        <v>227</v>
      </c>
      <c r="K7" s="68" t="s">
        <v>228</v>
      </c>
      <c r="L7" s="68">
        <v>5</v>
      </c>
      <c r="M7" s="68" t="s">
        <v>229</v>
      </c>
      <c r="N7" s="68" t="s">
        <v>230</v>
      </c>
      <c r="O7" s="68" t="s">
        <v>245</v>
      </c>
      <c r="P7" s="68" t="s">
        <v>232</v>
      </c>
      <c r="Q7" s="68"/>
      <c r="R7" s="68" t="s">
        <v>223</v>
      </c>
      <c r="S7" s="74" t="s">
        <v>224</v>
      </c>
      <c r="T7" s="75" t="s">
        <v>246</v>
      </c>
      <c r="U7" s="74"/>
      <c r="V7" s="74"/>
      <c r="W7" s="74"/>
      <c r="X7" s="74"/>
      <c r="Y7" s="74"/>
      <c r="Z7" s="74"/>
      <c r="AA7" s="76">
        <v>300</v>
      </c>
      <c r="AB7" s="75">
        <v>150</v>
      </c>
      <c r="AC7" s="76">
        <v>150</v>
      </c>
      <c r="AD7" s="75">
        <v>0</v>
      </c>
      <c r="AE7" s="75">
        <v>0</v>
      </c>
      <c r="AF7" s="76">
        <f t="shared" si="0"/>
        <v>600</v>
      </c>
      <c r="AG7" s="75">
        <v>0</v>
      </c>
      <c r="AH7" s="75">
        <v>0</v>
      </c>
      <c r="AI7" s="76">
        <v>0</v>
      </c>
      <c r="AJ7" s="76">
        <v>0</v>
      </c>
      <c r="AK7" s="76">
        <v>0</v>
      </c>
      <c r="AL7" s="76">
        <f t="shared" si="1"/>
        <v>0</v>
      </c>
      <c r="AM7" s="76">
        <v>0</v>
      </c>
      <c r="AN7" s="76">
        <v>0</v>
      </c>
      <c r="AO7" s="76">
        <v>0</v>
      </c>
      <c r="AP7" s="76">
        <v>0</v>
      </c>
      <c r="AQ7" s="76">
        <v>0</v>
      </c>
      <c r="AR7" s="76">
        <f t="shared" si="2"/>
        <v>0</v>
      </c>
      <c r="AS7" s="76">
        <v>0</v>
      </c>
      <c r="AT7" s="76">
        <v>0</v>
      </c>
      <c r="AU7" s="76">
        <v>0</v>
      </c>
      <c r="AV7" s="76">
        <v>0</v>
      </c>
      <c r="AW7" s="76">
        <v>0</v>
      </c>
      <c r="AX7" s="77">
        <f t="shared" si="3"/>
        <v>0</v>
      </c>
      <c r="AY7" s="76">
        <f t="shared" si="4"/>
        <v>300</v>
      </c>
      <c r="AZ7" s="76">
        <f t="shared" si="4"/>
        <v>150</v>
      </c>
      <c r="BA7" s="76">
        <f t="shared" si="4"/>
        <v>150</v>
      </c>
      <c r="BB7" s="76">
        <f t="shared" si="4"/>
        <v>0</v>
      </c>
      <c r="BC7" s="76">
        <f t="shared" si="4"/>
        <v>0</v>
      </c>
      <c r="BD7" s="76">
        <f t="shared" si="5"/>
        <v>600</v>
      </c>
      <c r="BE7" s="78"/>
    </row>
    <row r="8" spans="1:57" s="79" customFormat="1" ht="99.75" customHeight="1">
      <c r="A8" s="68" t="s">
        <v>220</v>
      </c>
      <c r="B8" s="68" t="s">
        <v>221</v>
      </c>
      <c r="C8" s="68">
        <v>9</v>
      </c>
      <c r="D8" s="68" t="s">
        <v>277</v>
      </c>
      <c r="E8" s="68" t="s">
        <v>225</v>
      </c>
      <c r="F8" s="68">
        <v>6</v>
      </c>
      <c r="G8" s="68" t="s">
        <v>222</v>
      </c>
      <c r="H8" s="68" t="s">
        <v>226</v>
      </c>
      <c r="I8" s="68" t="s">
        <v>37</v>
      </c>
      <c r="J8" s="68" t="s">
        <v>227</v>
      </c>
      <c r="K8" s="68" t="s">
        <v>228</v>
      </c>
      <c r="L8" s="68">
        <v>6</v>
      </c>
      <c r="M8" s="68" t="s">
        <v>229</v>
      </c>
      <c r="N8" s="68" t="s">
        <v>230</v>
      </c>
      <c r="O8" s="68" t="s">
        <v>247</v>
      </c>
      <c r="P8" s="68" t="s">
        <v>232</v>
      </c>
      <c r="Q8" s="68"/>
      <c r="R8" s="68" t="s">
        <v>223</v>
      </c>
      <c r="S8" s="74"/>
      <c r="T8" s="75" t="s">
        <v>248</v>
      </c>
      <c r="U8" s="74"/>
      <c r="V8" s="74"/>
      <c r="W8" s="74"/>
      <c r="X8" s="74"/>
      <c r="Y8" s="74"/>
      <c r="Z8" s="74"/>
      <c r="AA8" s="76">
        <v>0</v>
      </c>
      <c r="AB8" s="75">
        <v>0</v>
      </c>
      <c r="AC8" s="76">
        <v>0</v>
      </c>
      <c r="AD8" s="75">
        <v>0</v>
      </c>
      <c r="AE8" s="75">
        <v>0</v>
      </c>
      <c r="AF8" s="76">
        <f t="shared" si="0"/>
        <v>0</v>
      </c>
      <c r="AG8" s="75">
        <v>0</v>
      </c>
      <c r="AH8" s="75">
        <v>0</v>
      </c>
      <c r="AI8" s="76">
        <v>0</v>
      </c>
      <c r="AJ8" s="76">
        <v>0</v>
      </c>
      <c r="AK8" s="76">
        <v>0</v>
      </c>
      <c r="AL8" s="76">
        <f t="shared" si="1"/>
        <v>0</v>
      </c>
      <c r="AM8" s="76">
        <v>0</v>
      </c>
      <c r="AN8" s="76">
        <v>0</v>
      </c>
      <c r="AO8" s="76">
        <v>0</v>
      </c>
      <c r="AP8" s="76">
        <v>0</v>
      </c>
      <c r="AQ8" s="76">
        <v>0</v>
      </c>
      <c r="AR8" s="76">
        <f t="shared" si="2"/>
        <v>0</v>
      </c>
      <c r="AS8" s="76">
        <v>400</v>
      </c>
      <c r="AT8" s="76">
        <v>300</v>
      </c>
      <c r="AU8" s="76">
        <v>100</v>
      </c>
      <c r="AV8" s="76">
        <v>0</v>
      </c>
      <c r="AW8" s="76">
        <v>100</v>
      </c>
      <c r="AX8" s="77">
        <f t="shared" si="3"/>
        <v>900</v>
      </c>
      <c r="AY8" s="76">
        <f t="shared" si="4"/>
        <v>400</v>
      </c>
      <c r="AZ8" s="76">
        <f t="shared" si="4"/>
        <v>300</v>
      </c>
      <c r="BA8" s="76">
        <f t="shared" si="4"/>
        <v>100</v>
      </c>
      <c r="BB8" s="76">
        <f t="shared" si="4"/>
        <v>0</v>
      </c>
      <c r="BC8" s="76">
        <f t="shared" si="4"/>
        <v>100</v>
      </c>
      <c r="BD8" s="76">
        <f t="shared" si="5"/>
        <v>900</v>
      </c>
      <c r="BE8" s="78"/>
    </row>
  </sheetData>
  <sheetProtection/>
  <mergeCells count="31">
    <mergeCell ref="Y1:Y2"/>
    <mergeCell ref="Z1:Z2"/>
    <mergeCell ref="AA1:AY1"/>
    <mergeCell ref="AA2:AF2"/>
    <mergeCell ref="AG2:AL2"/>
    <mergeCell ref="AM2:AR2"/>
    <mergeCell ref="AS2:AX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E1:E2" location="'OBJETIVO ESTRATE - INDICADOR'!A1" display="Objetivos estratégicos de mediano y corto plazo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Usuario de Windows</cp:lastModifiedBy>
  <dcterms:created xsi:type="dcterms:W3CDTF">2011-12-12T18:11:59Z</dcterms:created>
  <dcterms:modified xsi:type="dcterms:W3CDTF">2012-07-24T14:49:45Z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