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0" windowWidth="15480" windowHeight="7890"/>
  </bookViews>
  <sheets>
    <sheet name="Format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00" i="1"/>
  <c r="D199"/>
  <c r="D182"/>
  <c r="D179"/>
  <c r="D176"/>
  <c r="D174"/>
  <c r="D146"/>
  <c r="D143"/>
  <c r="D144"/>
  <c r="AA201"/>
  <c r="AA200"/>
  <c r="AA199"/>
  <c r="AA181"/>
  <c r="AA179"/>
  <c r="AA176"/>
  <c r="AA174"/>
  <c r="AA142"/>
  <c r="AA118"/>
  <c r="AA125"/>
  <c r="AA115"/>
  <c r="AA25"/>
  <c r="P26"/>
  <c r="AA26"/>
  <c r="AA27"/>
  <c r="AA29"/>
  <c r="AA31"/>
  <c r="AA24"/>
</calcChain>
</file>

<file path=xl/comments1.xml><?xml version="1.0" encoding="utf-8"?>
<comments xmlns="http://schemas.openxmlformats.org/spreadsheetml/2006/main">
  <authors>
    <author>Un usuario de Microsoft Office satisfecho</author>
  </authors>
  <commentList>
    <comment ref="D20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11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38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70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  <comment ref="D195" authorId="0">
      <text>
        <r>
          <rPr>
            <sz val="8"/>
            <color indexed="81"/>
            <rFont val="Tahoma"/>
          </rPr>
          <t xml:space="preserve">SEGÚN META PRODUCTO QUE SE ENCUENTRA EN EL P.I.
</t>
        </r>
      </text>
    </comment>
  </commentList>
</comments>
</file>

<file path=xl/sharedStrings.xml><?xml version="1.0" encoding="utf-8"?>
<sst xmlns="http://schemas.openxmlformats.org/spreadsheetml/2006/main" count="501" uniqueCount="271">
  <si>
    <t>SISTEMA DE GESTION CALIDAD</t>
  </si>
  <si>
    <t>ELABORACION PLAN DE ACCION</t>
  </si>
  <si>
    <t>FORMATO PLAN DE ACCION</t>
  </si>
  <si>
    <t>NIVEL ESTRUCTURA</t>
  </si>
  <si>
    <t>DETALLE:PROYECTO Y /O ACTIVIDAD</t>
  </si>
  <si>
    <t>% que aporta a la Meta de Producto</t>
  </si>
  <si>
    <t xml:space="preserve">CANTIDADES  </t>
  </si>
  <si>
    <t>RESPONSABLE</t>
  </si>
  <si>
    <t>OBSERVACIONES</t>
  </si>
  <si>
    <t>UNIDAD</t>
  </si>
  <si>
    <t>R. PROPIOS</t>
  </si>
  <si>
    <t>SISTEMA GENERAL DE PARTICIPACIONES</t>
  </si>
  <si>
    <t>REGALÍAS</t>
  </si>
  <si>
    <t>OTROS</t>
  </si>
  <si>
    <t>TOTAL RECURSOS FINANCIEROS</t>
  </si>
  <si>
    <t>ICLD</t>
  </si>
  <si>
    <t>ESTAMPILLA PROCULTURA</t>
  </si>
  <si>
    <t>ESTAMPILLA PROANCIANO</t>
  </si>
  <si>
    <t>OTROS RECURSOS</t>
  </si>
  <si>
    <t>TOTAL RECURSOS PROPIOS</t>
  </si>
  <si>
    <t>FORSOZA INVERSION</t>
  </si>
  <si>
    <t>LIBRE INVERSION</t>
  </si>
  <si>
    <t>TOTAL SGP</t>
  </si>
  <si>
    <t>10% NTERVENTORIA</t>
  </si>
  <si>
    <t>RENDIMIENTO FINANCIERO R.P</t>
  </si>
  <si>
    <t>TOTAL RP</t>
  </si>
  <si>
    <t>Nombre</t>
  </si>
  <si>
    <t>VALOR</t>
  </si>
  <si>
    <t>RECURSOS en  miles de pesos</t>
  </si>
  <si>
    <t>RP75%</t>
  </si>
  <si>
    <t>RP14%</t>
  </si>
  <si>
    <t>1% RP</t>
  </si>
  <si>
    <t>SECRETARIA DE DESARROLLO SOCIAL</t>
  </si>
  <si>
    <t xml:space="preserve">ACTIVIDAD 1.                   </t>
  </si>
  <si>
    <t xml:space="preserve">ACTIVIDAD 2.                  </t>
  </si>
  <si>
    <t>META  PRODUCTO: M.P.3:</t>
  </si>
  <si>
    <t xml:space="preserve">INDICADOR META DE PRODUCTO: </t>
  </si>
  <si>
    <t>SOBRETASA BOMBERIL</t>
  </si>
  <si>
    <t>Proyecto 2.</t>
  </si>
  <si>
    <t>PROYECTO 1.</t>
  </si>
  <si>
    <t>Apoyo al acceso, la permanencia escolar, nuevas tecnologías y medios para la educación en el municipio de Mani</t>
  </si>
  <si>
    <t>Apoyo a estudiantes de los niveles 1 y 2 de SISBEN con el servicio de transporte escolar en el Municipio</t>
  </si>
  <si>
    <t>Apoyo  a estudiantes de los niveles 1 y 2 de sisben con subsidios educativos "pago de derechos academicos" en el Municipio</t>
  </si>
  <si>
    <t xml:space="preserve">ACTIVIDAD 3.                  </t>
  </si>
  <si>
    <t xml:space="preserve">ACTIVIDAD 4.                  </t>
  </si>
  <si>
    <t xml:space="preserve">Apoyo a estudiantes con alimentación escolar en los centros educativos oficiales de los niveles 1 y 2 de SISBEN </t>
  </si>
  <si>
    <t>Dotacion a Instituciones Educativas</t>
  </si>
  <si>
    <t>Fortalecimiento de las Instituciones Educativas con Calidad en el Municipio de Mani</t>
  </si>
  <si>
    <t>PAGO DE SERVICIOS PUBLICOS INSTITUCIONES EDUCATIVAS</t>
  </si>
  <si>
    <t>Proyecto 3.</t>
  </si>
  <si>
    <t>Realización de actividades de formación educativa en el municipio de Maní</t>
  </si>
  <si>
    <t>Celebrar convenios para Creditos educativos</t>
  </si>
  <si>
    <t xml:space="preserve">META DE RESULTADO: </t>
  </si>
  <si>
    <t xml:space="preserve">META  PRODUCTO: M.P.1: </t>
  </si>
  <si>
    <t>META  PRODUCTO: M.P.2:</t>
  </si>
  <si>
    <t>Mantener la continuidad de 10.431 cupos contratados.</t>
  </si>
  <si>
    <t>Gestión integral del Aseguramiento del Régimen Subsidiado</t>
  </si>
  <si>
    <t>Mantener  cobertura de aseguramiento del règimen subsidiado por encima del 95%</t>
  </si>
  <si>
    <t>Celebrar cuatro contratos de interventoría a los recursos del R.S</t>
  </si>
  <si>
    <t>Gestión integral del Aseguramiento  en el municipio de Mani</t>
  </si>
  <si>
    <t>Mantenmiento de la continuidad en la afiliacion de los usuarios en salud.</t>
  </si>
  <si>
    <t>Interventorias  y administracion del regimen subsidiado.</t>
  </si>
  <si>
    <t>Salud Pública, Una Responsabilidad de Todos en el municipio de Mani</t>
  </si>
  <si>
    <t>Salud Materno - Infantil</t>
  </si>
  <si>
    <t>Salud sexual y reproductiva</t>
  </si>
  <si>
    <t>Salud Mental</t>
  </si>
  <si>
    <t>Salud nutricional</t>
  </si>
  <si>
    <t>Vigilancia y gestion del cnocimiento</t>
  </si>
  <si>
    <t>Interventoria</t>
  </si>
  <si>
    <t xml:space="preserve">ACTIVIDAD 2                   </t>
  </si>
  <si>
    <t xml:space="preserve">ACTIVIDAD 3.                   </t>
  </si>
  <si>
    <t xml:space="preserve">Nutrición y seguridad alimentaría 1% Ley 1283/09 en el municipio de Mani </t>
  </si>
  <si>
    <t>PROYECTO 1</t>
  </si>
  <si>
    <t>Apoyar 6 instituciones deportivas existentes en el municipio</t>
  </si>
  <si>
    <t>Realizar 20 eventos deportivos en el municipio</t>
  </si>
  <si>
    <t>Realizar 20 eventos  recreativos en el municipio</t>
  </si>
  <si>
    <t>Fortalecimiento del deporte, la recreacion y el aprovechamiento del tiempo libre en el municipio de Mani.</t>
  </si>
  <si>
    <t>Actividad 1</t>
  </si>
  <si>
    <t>Escuelas de formacion deportiva</t>
  </si>
  <si>
    <t>Eventos deportivos comunitarios</t>
  </si>
  <si>
    <t>eventos recreativos deportivos poblacion especial</t>
  </si>
  <si>
    <t>Eventos recreativos.</t>
  </si>
  <si>
    <t>Acciones complementarias dirigidas a la poblacion con discapacidad anualmente en el municipio.</t>
  </si>
  <si>
    <t>Atenciòn integral a la poblaciòn discapacitada en el Municipio de Maní</t>
  </si>
  <si>
    <t>Actividad 1:</t>
  </si>
  <si>
    <t>Actividad 2:</t>
  </si>
  <si>
    <t>Actividad 3:</t>
  </si>
  <si>
    <t>Actividad 5:</t>
  </si>
  <si>
    <t>Atención integral al adulto mayor en el municipio de Mani</t>
  </si>
  <si>
    <t>PROYECTO 2</t>
  </si>
  <si>
    <t>Implementar programas sociales para el adulto mayor</t>
  </si>
  <si>
    <t>Implementacion de Alianzas por la infancia y la adolescencia en el municipio de Mani</t>
  </si>
  <si>
    <t>PROYECTO 4</t>
  </si>
  <si>
    <t xml:space="preserve">PROYECTO 3 </t>
  </si>
  <si>
    <t>Reactivación y Puesta en Marcha del Consejo Municipal de Política Social CMPS</t>
  </si>
  <si>
    <t>Fortalecimiento integral de los nùcleos familiares en el municipio de Mani</t>
  </si>
  <si>
    <t>Servicos profesionales y tecnicos</t>
  </si>
  <si>
    <t>Encuentros, capacitaciones y talleres municipales, departamentales y Nacioales.</t>
  </si>
  <si>
    <t>META  PRODUCTO: M.P.1:</t>
  </si>
  <si>
    <t>FOSYGA</t>
  </si>
  <si>
    <t>ETESA</t>
  </si>
  <si>
    <t>Programa  1.2.3</t>
  </si>
  <si>
    <t>Alcanzar coberturas de vacunación por encima del 95% de acuerdo al Esquema del Programa Plan Ampliado de inmunizaciones (PAI) en menores de cinco años.</t>
  </si>
  <si>
    <t>Mantener la tasa de mortalidad infantil  de &lt; 1 año en 0.5 x 1000 Nacidos vivos.</t>
  </si>
  <si>
    <t>Mantener en cero  la tasa de mortalidad infantil de población de 1- 5  años.</t>
  </si>
  <si>
    <t>100% mantener actualizada la medición de  los indicadores de salud infantil del municipio  integrándolos en  la adopción de la política de infancia y adolescencia  del municipio.</t>
  </si>
  <si>
    <t>Promoción de la Salud y Calidad de Vida</t>
  </si>
  <si>
    <t>Realizar 15 Jornadas de vacunaciòn sin barreras,  "CON CORAZON DE PUEBLO"</t>
  </si>
  <si>
    <t>Realizar cuatro monitoreos anuales  de coberturas PAI en área urbana y rural del municipio anualmente</t>
  </si>
  <si>
    <t>Realizar siete (7) jornadas anuales   intersectoriales  de promoción de la salud infantil.</t>
  </si>
  <si>
    <t>Incrementar la cobertura a un 95% de apoyo a la intervenciòn de casos de abuso sexual en menores y mujer maltratada.</t>
  </si>
  <si>
    <t>Subpr. 1.2.3.2</t>
  </si>
  <si>
    <t>Prevención de Riesgos y Superación de Daños</t>
  </si>
  <si>
    <t>Fortalecer un   programa de Control de Crecimiento y Desarrollo en la Red Pública del municipio anualmente.</t>
  </si>
  <si>
    <t>Subpr. 1.2.3.3</t>
  </si>
  <si>
    <t>Vigilancia y Gestión del Conocimiento</t>
  </si>
  <si>
    <t>Implementar un sistema  de vigilancia centinela para EDA e IRA</t>
  </si>
  <si>
    <t>Implementar la estrategia Sala Situaciònal para la vigilancia de  la morbimortalidad materna-perinatal y  la gestiòn sistemàtica de las acciones intersectoriales.</t>
  </si>
  <si>
    <t>Implementar un sistema de vigilancia para evaluar el riesgo biopsicosocial de la población infantil del municipio y sus factores de riesgo.</t>
  </si>
  <si>
    <t>Implementar un plan  de Gestión Integral para la adopción y evaluación  de la política de infancia y adolescencia</t>
  </si>
  <si>
    <t>Disminuir  la tasa de incidencia de morbilidad por EDA en menores de 5 años en  un 5% anualmente.</t>
  </si>
  <si>
    <t>Disminuir la tasa de incidencia de morbilidad por ERA  en menores de 5 años en un 3% anualmente</t>
  </si>
  <si>
    <t>Activar,  implementar y mantener 10 UROC'S y 10 UAIRAC'S en el municipio</t>
  </si>
  <si>
    <t>Conformar  siete  Redes de apoyo  comunitario de la estrategia AIEPI,  para la promociòn de factores protectores para la mujer,  la infancia y la adolescencia.</t>
  </si>
  <si>
    <t>Disminuir  la tasa de desnutriciòn global en &lt; 5 años en un 0.2%</t>
  </si>
  <si>
    <t>Disminuir  la tasa de &lt; de 1 año con  bajo peso al nacer.</t>
  </si>
  <si>
    <t>Aumentar en un (1)  mes la media de edad de lactancia exclusiva para menores de 6 meses</t>
  </si>
  <si>
    <t>Disminuir en  un 0.5% la tasa de incidencia de  desnutriciòn aguda en menores de cinco años</t>
  </si>
  <si>
    <t>Disminuir en 0.8% la desnutriciòn crónica en menores de 5 años</t>
  </si>
  <si>
    <t>Aumentar en 1 mes la media de edad de lactancia exclusiva para niños &lt; 6 meses</t>
  </si>
  <si>
    <t>Formular e implementar el 100% de la  politica integral de seguridad alimentaria y nutricional</t>
  </si>
  <si>
    <t>Subpr. 1.2.3.1</t>
  </si>
  <si>
    <t>Implementar y mantener 6 sitios  IAMI (Instituciones Amigas de la Mujer y de la Infancia)  en área rural del municipio y uno (1) en área urbana, adaptadas a la situación de salud del municipio.</t>
  </si>
  <si>
    <t>Realizar una jornada anual de celebración de la semana de la lactancia materna</t>
  </si>
  <si>
    <t>Realizar la entrega de 8000 suplementos nutricionales a menores en estado de riesgo nutricional.</t>
  </si>
  <si>
    <t>Operativizar en un 100%  del Sistema de Vigilancia de enfermedades prevalentes de la infancia anualmente.</t>
  </si>
  <si>
    <t>Operativizar en un 90%  el  Sistema de vigilancia en Salud Sexual y Reproductiva</t>
  </si>
  <si>
    <t>Implementar y mantener  operativizado el Sistema de Vigilancia en Salud Nutricional en un 100%</t>
  </si>
  <si>
    <t>Mantener operando  el sistema de vigilancia  de eventos de interès en salud mental en un 100%</t>
  </si>
  <si>
    <t>Actualizar el sistema de información para la vigilancia de enfermedades prevalentes de la infancia</t>
  </si>
  <si>
    <t>Implementar un sistema de vigilancia para medir la morbimortalidad  por cáncer de cérvix y cáncer de mama en mujeres en edad fértil del municipio.</t>
  </si>
  <si>
    <t>Implementar el sistema de vigilancia para la adherencia al modelo de atención  integral en VIH/SIDA</t>
  </si>
  <si>
    <t>Conformar siete COVECOM para fortalecer las iniciativas comunitarias en Vigilancia de Eventos de interès en SSR.</t>
  </si>
  <si>
    <t>Realizar un estudio descriptivo del comportamiento de Enfermedades de Transmisión sexual en Población Masculina y femenina en edad fértil  cada dos años.</t>
  </si>
  <si>
    <t>Implementar la notificación de eventos de interés en salud mental en las Unidades Primarias Generadoras de Datos (UPGD) del municipio e instituciones educativas</t>
  </si>
  <si>
    <t>Levantar un perfil biopsicosocial de la población menor de cinco anos en complementariedad a la política de infancia y adolescencia.</t>
  </si>
  <si>
    <t>Vigilar en un 70%  los casos y abuso sexual en menores y mujer maltratada.</t>
  </si>
  <si>
    <t>Implementar dos (2)  salas ERA para atención de enfermedad Respiratoria Aguda</t>
  </si>
  <si>
    <t>Mantener en 0 la tasa de mortalidad materna</t>
  </si>
  <si>
    <t>Mantener en 27.1  la tasa de fecundidad Global (M.E.F.15 - 49 años)</t>
  </si>
  <si>
    <t>Mantener en cero  la tasa de Sífilis cóngenita.</t>
  </si>
  <si>
    <t>Mantener  en 1  la tasa de incidencia de Sífilis gestacional.</t>
  </si>
  <si>
    <t>Mantener por debajo del 1.2% la prevalencia de infección por VIH</t>
  </si>
  <si>
    <t>Implementar un programa con el sector educativo para la promociòn de la Salud Sexual y Reproductiva en los Planes Educativos Institucionales (PEI) de dos instituciones educativas</t>
  </si>
  <si>
    <t>Formular e implementar el programa "Maternidad Segura" a través de la complementariedad con la estrategia IAMI (Instituciones Amigas de la mujer y de la infancia)</t>
  </si>
  <si>
    <t xml:space="preserve">Implementar un Plan de medios anual de  difusiòn y promociòn de la  Salud Sexual y Reproductiva. </t>
  </si>
  <si>
    <t>Implementar un curso Psicoprofilàctico Institucional "Gestores, Bases de Vida" en forma anual .</t>
  </si>
  <si>
    <t>Implementrar una  politica de Salud Sexual y Reproductiva formulada y adoptada con ènfais en promoción de deberes y derechos en SSR, prevenciòn de abuso sexual en menores y disminuciòn de embarazos en adolescentes.</t>
  </si>
  <si>
    <t>Realizar siete capacitaciones al personal de salud de las IPS del Municipio en la implementación de la estrategia  "Servicios amigables" para la población adolescente del municipio.</t>
  </si>
  <si>
    <t>Realizar cuatro jornadas de promoción al uso de mètodos temporales y definitivos de planificaciòn familiar.</t>
  </si>
  <si>
    <t>Realizar cuatro (4) jornadas de  toma voluntaria de la prueba VIH</t>
  </si>
  <si>
    <t>Realizar una propuesta  para la institucionalizaciòn e implementación de la Estrategia "Servicios amigables en SSR" en las IPS del municipio.</t>
  </si>
  <si>
    <t xml:space="preserve">ACTIVIDAD 4.                   </t>
  </si>
  <si>
    <t>ACTIVIDAD 5.</t>
  </si>
  <si>
    <t>META  PRODUCTO: M.P.5:</t>
  </si>
  <si>
    <t>META  PRODUCTO: M.P.6:</t>
  </si>
  <si>
    <t>Realizacion juegos area rural</t>
  </si>
  <si>
    <t>Actividad 4:</t>
  </si>
  <si>
    <t>Actividad  1:</t>
  </si>
  <si>
    <t>Fortalecimiento mediantes acciones complementarias dirigidas a ala poblascion con discapacidad.</t>
  </si>
  <si>
    <t>N/A</t>
  </si>
  <si>
    <r>
      <t xml:space="preserve">Formulación, </t>
    </r>
    <r>
      <rPr>
        <b/>
        <sz val="7"/>
        <rFont val="Tahoma"/>
        <family val="2"/>
      </rPr>
      <t>seguimiento, evaluación, socialización y publicación</t>
    </r>
    <r>
      <rPr>
        <sz val="7"/>
        <rFont val="Tahoma"/>
        <family val="2"/>
      </rPr>
      <t xml:space="preserve"> de la política pública de infancia y adolescencia  municipal</t>
    </r>
  </si>
  <si>
    <t>REALIZAR EL  FESTIVAL DE LA BANDOLA  LLANERA</t>
  </si>
  <si>
    <t>FORMACION ARTISTICA Y CULTURAL PARA NIÑOS JOVENES Y ADULTOS</t>
  </si>
  <si>
    <t>DOTACION BIBLIOTECA MUNICIPALES PARA EL FORTALECIMIENTO CULTURAL SEGÚN LEY 1393/2011 Art. 10.</t>
  </si>
  <si>
    <t>Fortalecimiento de las expresiones artísticas y culturales del municipio de Mani</t>
  </si>
  <si>
    <t>FIRMA:____________________________________________________________________</t>
  </si>
  <si>
    <t>FIRMA:________________________________________________________________</t>
  </si>
  <si>
    <t xml:space="preserve">DESARROLLO CON EQUIDAD   </t>
  </si>
  <si>
    <t>AÑO 2012</t>
  </si>
  <si>
    <t xml:space="preserve">SECTOR 1.1: </t>
  </si>
  <si>
    <t>EDUCACION</t>
  </si>
  <si>
    <t>DESARROLLO SOCIAL CON EQUIDAD</t>
  </si>
  <si>
    <t>Ampliar la cobertura educativa en el nivel basico en un 3 % en los habitantes del municipio</t>
  </si>
  <si>
    <t>Brindar a 480 estudiantes de los niveles 1 y 2 de SISBEN  el servicio de transporte escolar en zonas de difícil acceso  en el area rural durante el cuatrienio.</t>
  </si>
  <si>
    <t>Mejorando Coberturas  Educativas</t>
  </si>
  <si>
    <t xml:space="preserve">META  PRODUCTO: M.P.2: </t>
  </si>
  <si>
    <t>Beneficiar a 8400 Estudiantes con alimentación escolar en los centros educativos oficiales de los niveles 1 y 2 de SISBEN durante el cuatrienio.</t>
  </si>
  <si>
    <t>Instituciones Educativas de Calidad</t>
  </si>
  <si>
    <t>Pago de Servicios públicos 17 centros educativos en el municipio.</t>
  </si>
  <si>
    <t>Otros Programas de Formación Educativa</t>
  </si>
  <si>
    <t>Mantener los 27 creditos educativos ICETEX para la financiacion de estudios tècnicos y superiores anualmente.</t>
  </si>
  <si>
    <t>SECTOR 1.2:</t>
  </si>
  <si>
    <t xml:space="preserve">ASEGURAMIENTO CON CALIDAD EN LOS SERVICIOS DE SALUD  </t>
  </si>
  <si>
    <t xml:space="preserve">SECTOR 1.3: </t>
  </si>
  <si>
    <t xml:space="preserve">DEPORTE Y RECREACION </t>
  </si>
  <si>
    <t>Vincular el 40% de la poblacion al desarrollo de la actividad fisica.</t>
  </si>
  <si>
    <t>SECTOR 1.3:</t>
  </si>
  <si>
    <t>BIENESTAR SOCIAL</t>
  </si>
  <si>
    <t>Atención Integral a la Población Vulnerable</t>
  </si>
  <si>
    <t>Ampliar la cobertura de atención  al 70% de la población con discapacidad del municipio</t>
  </si>
  <si>
    <t>META DE RESULTADO 2:</t>
  </si>
  <si>
    <t>Discapacidad, Cuestión de Actitud</t>
  </si>
  <si>
    <t>Formulación e implementación  del 100% de la Politica Pública municipal de Discapacidad</t>
  </si>
  <si>
    <t>Beneficiar al 40% de Adultos mayores con programas definidos para ellos.</t>
  </si>
  <si>
    <t>Vejez Digna</t>
  </si>
  <si>
    <t>Beneficiar con programas sociales a 12 adultos mayores anualmente en el municipio.</t>
  </si>
  <si>
    <t xml:space="preserve"> Infancia y Adolescencia, Responsabilidad de Todos</t>
  </si>
  <si>
    <r>
      <t xml:space="preserve">META  PRODUCTO: M.P.2: </t>
    </r>
    <r>
      <rPr>
        <sz val="10"/>
        <rFont val="Tahoma"/>
        <family val="2"/>
      </rPr>
      <t/>
    </r>
  </si>
  <si>
    <t>Elaborar e implementar la política de infancia y adolescencia en el municipio (Ley 1098 de 2006).</t>
  </si>
  <si>
    <t>Beneficiar al 5% de las familias maniceñas con programas sociales  durante el cuatrienio.</t>
  </si>
  <si>
    <t>Fortalecimiento Integral de los Núcleos Familiares</t>
  </si>
  <si>
    <t xml:space="preserve">Acciones desarrolladas al programa de FAMILIAS EN ACCION y RED JUNTOS anualmente. </t>
  </si>
  <si>
    <t>SECTOR 1.5:</t>
  </si>
  <si>
    <t>ARTE Y CULTURA</t>
  </si>
  <si>
    <t>Incrementar en el 8% el capital cultural del municipio en las expresiones culturales.</t>
  </si>
  <si>
    <t>Bandola Llanera, Patrimonio Cultural de los Maniceños para Colombia</t>
  </si>
  <si>
    <t xml:space="preserve">META  PRODUCTO: M.P.3: </t>
  </si>
  <si>
    <t>Realizar 1 evento cultural del  Festival de la Bandola Llanera anual.</t>
  </si>
  <si>
    <t>Formación Artística y Cultural</t>
  </si>
  <si>
    <t>Formar aríistica y culturalmente 100 personas (niños, jóvenes y adultos) en el municipio.</t>
  </si>
  <si>
    <t>ATENCION INTEGRAL A LA POBLACION VULNERABLE</t>
  </si>
  <si>
    <t>ARTE Y CULTURA, UN PROCESO EN CINSTRUCCION</t>
  </si>
  <si>
    <t>MANI DEPORTIVO Y RECREATIVO</t>
  </si>
  <si>
    <t>Fortalecimiento al Deporte la Recreación y el Aprovechamiento del Tiempo Libre</t>
  </si>
  <si>
    <t>SALUD</t>
  </si>
  <si>
    <t>SALUD PUBLICA, UNA RESPONSABILIDAD DE TODOS</t>
  </si>
  <si>
    <t>ACCESO A LA EDUCACION CON CALIDAD</t>
  </si>
  <si>
    <t>Numero de estudiantes de los  niveles 1 y 2 del SISBEN beneficiarios del transporte escolar.</t>
  </si>
  <si>
    <t>Numero de estudiantes beneficiados con alimentacion escolar en las instituciones educativas oficiales de los niveles 1 y 2 de SISBEN.</t>
  </si>
  <si>
    <t>Numero de instituciones educativas con pago de Servicios públicos Instituciones Educativas realizados.</t>
  </si>
  <si>
    <t>Numero de creditos educativos ICETEX para la financiacion de estudios tècnicos y superiores</t>
  </si>
  <si>
    <t>Número de instituciones deportivas apoyadas</t>
  </si>
  <si>
    <t>Número de eventos deportivos realizados</t>
  </si>
  <si>
    <t>Número de eventos recreativos realizados</t>
  </si>
  <si>
    <t>Numero de acciones complementarias dirigidas a la poblacion especial en el municipio.</t>
  </si>
  <si>
    <t>Numero de adultos mayores  beneficiados anualmente en el municipio.</t>
  </si>
  <si>
    <t>N° de  implementaciones del programa de infancia y adolescencia en el municipio.</t>
  </si>
  <si>
    <t>Numero de apoyos realizados al programa de familias en acciòn y red JUNTOS anualmente.</t>
  </si>
  <si>
    <t>N° de Festival de la Bandola Llanera realizado en el municipio.</t>
  </si>
  <si>
    <t xml:space="preserve">Numero de niños, jovenes y adultos del municipio   formados artistica y culturalmente. </t>
  </si>
  <si>
    <t xml:space="preserve">VIGENCIA:  </t>
  </si>
  <si>
    <r>
      <t xml:space="preserve">AREA 1 </t>
    </r>
    <r>
      <rPr>
        <sz val="8"/>
        <rFont val="Tahoma"/>
        <family val="2"/>
      </rPr>
      <t>:</t>
    </r>
  </si>
  <si>
    <r>
      <t>PROGRAMA  1.1</t>
    </r>
    <r>
      <rPr>
        <sz val="8"/>
        <rFont val="Tahoma"/>
        <family val="2"/>
      </rPr>
      <t>:</t>
    </r>
  </si>
  <si>
    <r>
      <t>SUBPROGRAMA 1.1.1</t>
    </r>
    <r>
      <rPr>
        <sz val="8"/>
        <rFont val="Tahoma"/>
        <family val="2"/>
      </rPr>
      <t xml:space="preserve"> : </t>
    </r>
  </si>
  <si>
    <r>
      <t>SUBPROGRAMA 1.1.3</t>
    </r>
    <r>
      <rPr>
        <sz val="8"/>
        <rFont val="Tahoma"/>
        <family val="2"/>
      </rPr>
      <t xml:space="preserve">: </t>
    </r>
  </si>
  <si>
    <r>
      <t>SUBPROGRAMA 1.1.4</t>
    </r>
    <r>
      <rPr>
        <sz val="8"/>
        <rFont val="Tahoma"/>
        <family val="2"/>
      </rPr>
      <t xml:space="preserve">: </t>
    </r>
  </si>
  <si>
    <r>
      <t>Programa 1.2.2</t>
    </r>
    <r>
      <rPr>
        <sz val="8"/>
        <rFont val="Tahoma"/>
        <family val="2"/>
      </rPr>
      <t>:</t>
    </r>
  </si>
  <si>
    <r>
      <t>Subpr. 1.2.2.1.</t>
    </r>
    <r>
      <rPr>
        <sz val="8"/>
        <rFont val="Tahoma"/>
        <family val="2"/>
      </rPr>
      <t xml:space="preserve">: </t>
    </r>
  </si>
  <si>
    <r>
      <t>Subpr. 1.2.3.1</t>
    </r>
    <r>
      <rPr>
        <sz val="8"/>
        <rFont val="Tahoma"/>
        <family val="2"/>
      </rPr>
      <t xml:space="preserve"> : </t>
    </r>
  </si>
  <si>
    <r>
      <t>PROGRAMA 1.3.1</t>
    </r>
    <r>
      <rPr>
        <sz val="8"/>
        <rFont val="Tahoma"/>
        <family val="2"/>
      </rPr>
      <t xml:space="preserve">: </t>
    </r>
  </si>
  <si>
    <r>
      <t>SUBPROGRAMA 1.3.1.1</t>
    </r>
    <r>
      <rPr>
        <sz val="8"/>
        <rFont val="Tahoma"/>
        <family val="2"/>
      </rPr>
      <t xml:space="preserve"> :</t>
    </r>
  </si>
  <si>
    <r>
      <t xml:space="preserve">AREA 1 </t>
    </r>
    <r>
      <rPr>
        <sz val="8"/>
        <rFont val="Tahoma"/>
        <family val="2"/>
      </rPr>
      <t xml:space="preserve">: </t>
    </r>
  </si>
  <si>
    <r>
      <t>PROGRAMA  1.4.1</t>
    </r>
    <r>
      <rPr>
        <sz val="8"/>
        <rFont val="Tahoma"/>
        <family val="2"/>
      </rPr>
      <t xml:space="preserve">: </t>
    </r>
  </si>
  <si>
    <r>
      <t>META DE RESULTADO 1:</t>
    </r>
    <r>
      <rPr>
        <sz val="8"/>
        <rFont val="Tahoma"/>
        <family val="2"/>
      </rPr>
      <t xml:space="preserve"> </t>
    </r>
  </si>
  <si>
    <r>
      <t>SUBPROGRAMA 1.4.1.1</t>
    </r>
    <r>
      <rPr>
        <sz val="8"/>
        <rFont val="Tahoma"/>
        <family val="2"/>
      </rPr>
      <t xml:space="preserve"> : </t>
    </r>
  </si>
  <si>
    <r>
      <t>SUBPROGRAMA 1.4.1.2</t>
    </r>
    <r>
      <rPr>
        <sz val="8"/>
        <rFont val="Tahoma"/>
        <family val="2"/>
      </rPr>
      <t xml:space="preserve">: </t>
    </r>
  </si>
  <si>
    <r>
      <t>SUBPROGRAMA 1.4.1.4</t>
    </r>
    <r>
      <rPr>
        <sz val="8"/>
        <rFont val="Tahoma"/>
        <family val="2"/>
      </rPr>
      <t>:</t>
    </r>
  </si>
  <si>
    <r>
      <t>SUBPROGRAMA 1.4.1.5</t>
    </r>
    <r>
      <rPr>
        <sz val="8"/>
        <rFont val="Tahoma"/>
        <family val="2"/>
      </rPr>
      <t xml:space="preserve">: </t>
    </r>
  </si>
  <si>
    <r>
      <t>PROGRAMA  1.5.1</t>
    </r>
    <r>
      <rPr>
        <sz val="8"/>
        <rFont val="Tahoma"/>
        <family val="2"/>
      </rPr>
      <t>:</t>
    </r>
  </si>
  <si>
    <r>
      <t>SUBPROGRAMA 1.5.1.1</t>
    </r>
    <r>
      <rPr>
        <sz val="8"/>
        <rFont val="Tahoma"/>
        <family val="2"/>
      </rPr>
      <t xml:space="preserve">: </t>
    </r>
  </si>
  <si>
    <r>
      <t>SUBPROGRAMA  1.5.1.2</t>
    </r>
    <r>
      <rPr>
        <sz val="8"/>
        <rFont val="Tahoma"/>
        <family val="2"/>
      </rPr>
      <t xml:space="preserve">: </t>
    </r>
  </si>
  <si>
    <r>
      <t xml:space="preserve">ELABORADO POR : </t>
    </r>
    <r>
      <rPr>
        <b/>
        <sz val="8"/>
        <rFont val="Arial"/>
        <family val="2"/>
      </rPr>
      <t>DIOMIRA AGUILAR PLAZAS.</t>
    </r>
  </si>
  <si>
    <r>
      <t xml:space="preserve">V° b° NOMBRE SECRETARIO : </t>
    </r>
    <r>
      <rPr>
        <b/>
        <sz val="8"/>
        <rFont val="Arial"/>
        <family val="2"/>
      </rPr>
      <t>MIRYAM LUCERO PEZCA</t>
    </r>
  </si>
  <si>
    <t>I TRIM/12</t>
  </si>
  <si>
    <t>II TRIM/12</t>
  </si>
  <si>
    <t>III TRIM/12</t>
  </si>
  <si>
    <t>IV TRIM/12</t>
  </si>
  <si>
    <t xml:space="preserve">CODIGO: SDSOCIAL - 560 - 046     </t>
  </si>
  <si>
    <t>FECHA: 30 de Junio de 2009</t>
  </si>
  <si>
    <t xml:space="preserve">VERSION:    01             </t>
  </si>
</sst>
</file>

<file path=xl/styles.xml><?xml version="1.0" encoding="utf-8"?>
<styleSheet xmlns="http://schemas.openxmlformats.org/spreadsheetml/2006/main">
  <numFmts count="2">
    <numFmt numFmtId="188" formatCode="_ * #,##0.00_ ;_ * \-#,##0.00_ ;_ * \-??_ ;_ @_ "/>
    <numFmt numFmtId="192" formatCode="&quot;$&quot;\ #,##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Tahoma"/>
    </font>
    <font>
      <sz val="10"/>
      <name val="Arial"/>
      <family val="2"/>
    </font>
    <font>
      <sz val="7"/>
      <color indexed="8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8"/>
      <color indexed="10"/>
      <name val="Arial"/>
      <family val="2"/>
    </font>
    <font>
      <sz val="7"/>
      <name val="Tahoma"/>
      <family val="2"/>
    </font>
    <font>
      <sz val="8"/>
      <name val="Times New Roman"/>
      <family val="1"/>
    </font>
    <font>
      <b/>
      <sz val="7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88" fontId="3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/>
    <xf numFmtId="0" fontId="30" fillId="23" borderId="4" applyNumberFormat="0" applyAlignment="0" applyProtection="0"/>
    <xf numFmtId="9" fontId="3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24" fillId="0" borderId="0" xfId="0" applyFont="1" applyAlignment="1">
      <alignment horizontal="justify" vertical="top"/>
    </xf>
    <xf numFmtId="3" fontId="27" fillId="0" borderId="10" xfId="0" applyNumberFormat="1" applyFont="1" applyBorder="1" applyAlignment="1">
      <alignment horizontal="justify" vertical="top"/>
    </xf>
    <xf numFmtId="3" fontId="27" fillId="0" borderId="10" xfId="0" applyNumberFormat="1" applyFont="1" applyBorder="1" applyAlignment="1">
      <alignment horizontal="center" vertical="center"/>
    </xf>
    <xf numFmtId="3" fontId="26" fillId="24" borderId="11" xfId="0" applyNumberFormat="1" applyFont="1" applyFill="1" applyBorder="1" applyAlignment="1">
      <alignment vertical="center"/>
    </xf>
    <xf numFmtId="3" fontId="26" fillId="24" borderId="11" xfId="0" applyNumberFormat="1" applyFont="1" applyFill="1" applyBorder="1" applyAlignment="1">
      <alignment vertical="center" wrapText="1"/>
    </xf>
    <xf numFmtId="0" fontId="27" fillId="0" borderId="12" xfId="0" applyFont="1" applyBorder="1" applyAlignment="1">
      <alignment horizontal="justify" vertical="top"/>
    </xf>
    <xf numFmtId="0" fontId="27" fillId="0" borderId="0" xfId="0" applyFont="1" applyAlignment="1">
      <alignment horizontal="justify" vertical="top"/>
    </xf>
    <xf numFmtId="0" fontId="27" fillId="0" borderId="1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justify" vertical="top"/>
    </xf>
    <xf numFmtId="3" fontId="28" fillId="0" borderId="11" xfId="32" applyNumberFormat="1" applyFont="1" applyFill="1" applyBorder="1" applyAlignment="1" applyProtection="1">
      <alignment vertical="center"/>
    </xf>
    <xf numFmtId="0" fontId="27" fillId="0" borderId="11" xfId="0" applyFont="1" applyBorder="1" applyAlignment="1">
      <alignment horizontal="justify" vertical="top"/>
    </xf>
    <xf numFmtId="0" fontId="27" fillId="0" borderId="10" xfId="0" applyFont="1" applyBorder="1" applyAlignment="1">
      <alignment horizontal="justify" vertical="top"/>
    </xf>
    <xf numFmtId="0" fontId="20" fillId="0" borderId="0" xfId="0" applyFont="1" applyBorder="1" applyAlignment="1">
      <alignment horizontal="left" vertical="top"/>
    </xf>
    <xf numFmtId="0" fontId="22" fillId="0" borderId="14" xfId="0" applyFont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0" fillId="0" borderId="14" xfId="0" applyFont="1" applyBorder="1" applyAlignment="1">
      <alignment horizontal="justify"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horizontal="justify" vertical="top"/>
    </xf>
    <xf numFmtId="0" fontId="27" fillId="0" borderId="15" xfId="0" applyFont="1" applyBorder="1" applyAlignment="1">
      <alignment horizontal="justify" vertical="top"/>
    </xf>
    <xf numFmtId="3" fontId="26" fillId="24" borderId="10" xfId="0" applyNumberFormat="1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vertical="center" wrapText="1"/>
    </xf>
    <xf numFmtId="0" fontId="27" fillId="0" borderId="16" xfId="0" applyFont="1" applyBorder="1" applyAlignment="1">
      <alignment horizontal="justify" vertical="top"/>
    </xf>
    <xf numFmtId="0" fontId="24" fillId="8" borderId="17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31" fillId="8" borderId="17" xfId="0" applyFont="1" applyFill="1" applyBorder="1" applyAlignment="1">
      <alignment horizontal="center" vertical="center" wrapText="1"/>
    </xf>
    <xf numFmtId="10" fontId="30" fillId="0" borderId="11" xfId="36" applyNumberForma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10" fontId="27" fillId="0" borderId="11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3" fontId="26" fillId="24" borderId="18" xfId="0" applyNumberFormat="1" applyFont="1" applyFill="1" applyBorder="1" applyAlignment="1">
      <alignment vertical="center" wrapText="1"/>
    </xf>
    <xf numFmtId="3" fontId="28" fillId="0" borderId="18" xfId="32" applyNumberFormat="1" applyFont="1" applyFill="1" applyBorder="1" applyAlignment="1" applyProtection="1">
      <alignment vertical="center"/>
    </xf>
    <xf numFmtId="3" fontId="26" fillId="24" borderId="19" xfId="0" applyNumberFormat="1" applyFont="1" applyFill="1" applyBorder="1" applyAlignment="1">
      <alignment vertical="center"/>
    </xf>
    <xf numFmtId="3" fontId="27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justify" vertical="top"/>
    </xf>
    <xf numFmtId="0" fontId="24" fillId="8" borderId="21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31" fillId="8" borderId="21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38" fillId="0" borderId="20" xfId="0" applyFont="1" applyBorder="1"/>
    <xf numFmtId="0" fontId="27" fillId="0" borderId="22" xfId="0" applyFont="1" applyBorder="1" applyAlignment="1">
      <alignment horizontal="justify" vertical="top"/>
    </xf>
    <xf numFmtId="3" fontId="27" fillId="0" borderId="0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justify" vertical="top"/>
    </xf>
    <xf numFmtId="4" fontId="35" fillId="25" borderId="0" xfId="32" applyNumberFormat="1" applyFont="1" applyFill="1" applyBorder="1" applyAlignment="1">
      <alignment horizontal="left" vertical="center" wrapText="1"/>
    </xf>
    <xf numFmtId="10" fontId="27" fillId="0" borderId="0" xfId="0" applyNumberFormat="1" applyFont="1" applyBorder="1" applyAlignment="1">
      <alignment horizontal="center" vertical="center"/>
    </xf>
    <xf numFmtId="192" fontId="36" fillId="0" borderId="0" xfId="36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textRotation="90" wrapText="1"/>
    </xf>
    <xf numFmtId="10" fontId="0" fillId="0" borderId="0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justify" vertical="top"/>
    </xf>
    <xf numFmtId="192" fontId="36" fillId="0" borderId="20" xfId="36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3" fillId="0" borderId="0" xfId="0" applyFont="1" applyBorder="1" applyAlignment="1">
      <alignment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top"/>
    </xf>
    <xf numFmtId="10" fontId="41" fillId="0" borderId="20" xfId="36" applyNumberFormat="1" applyFont="1" applyFill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27" fillId="0" borderId="0" xfId="0" applyFont="1"/>
    <xf numFmtId="9" fontId="0" fillId="0" borderId="20" xfId="0" applyNumberFormat="1" applyBorder="1" applyAlignment="1">
      <alignment horizontal="center" vertical="center"/>
    </xf>
    <xf numFmtId="0" fontId="27" fillId="0" borderId="11" xfId="0" applyFont="1" applyBorder="1" applyAlignment="1">
      <alignment horizontal="center" vertical="top"/>
    </xf>
    <xf numFmtId="0" fontId="42" fillId="0" borderId="20" xfId="0" applyFont="1" applyFill="1" applyBorder="1" applyAlignment="1">
      <alignment horizontal="left" vertical="top"/>
    </xf>
    <xf numFmtId="0" fontId="42" fillId="0" borderId="20" xfId="0" applyFont="1" applyFill="1" applyBorder="1" applyAlignment="1">
      <alignment horizontal="right" vertical="top"/>
    </xf>
    <xf numFmtId="3" fontId="41" fillId="0" borderId="20" xfId="0" applyNumberFormat="1" applyFont="1" applyFill="1" applyBorder="1" applyAlignment="1">
      <alignment horizontal="right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20" xfId="0" applyNumberFormat="1" applyFont="1" applyFill="1" applyBorder="1" applyAlignment="1">
      <alignment horizontal="right"/>
    </xf>
    <xf numFmtId="0" fontId="25" fillId="24" borderId="23" xfId="0" applyFont="1" applyFill="1" applyBorder="1" applyAlignment="1">
      <alignment horizontal="justify" vertical="center" wrapText="1"/>
    </xf>
    <xf numFmtId="0" fontId="26" fillId="24" borderId="18" xfId="0" applyFont="1" applyFill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/>
    </xf>
    <xf numFmtId="0" fontId="24" fillId="0" borderId="18" xfId="0" applyFont="1" applyBorder="1" applyAlignment="1">
      <alignment horizontal="justify" vertical="top"/>
    </xf>
    <xf numFmtId="0" fontId="27" fillId="0" borderId="18" xfId="0" applyFont="1" applyBorder="1" applyAlignment="1">
      <alignment horizontal="justify" vertical="top"/>
    </xf>
    <xf numFmtId="0" fontId="40" fillId="24" borderId="23" xfId="0" applyFont="1" applyFill="1" applyBorder="1" applyAlignment="1">
      <alignment horizontal="justify" vertical="center" wrapText="1"/>
    </xf>
    <xf numFmtId="4" fontId="35" fillId="0" borderId="26" xfId="32" applyNumberFormat="1" applyFont="1" applyFill="1" applyBorder="1" applyAlignment="1">
      <alignment horizontal="left" vertical="center" wrapText="1"/>
    </xf>
    <xf numFmtId="0" fontId="39" fillId="0" borderId="18" xfId="0" applyFont="1" applyBorder="1" applyAlignment="1">
      <alignment horizontal="justify" vertical="top"/>
    </xf>
    <xf numFmtId="4" fontId="35" fillId="25" borderId="26" xfId="32" applyNumberFormat="1" applyFont="1" applyFill="1" applyBorder="1" applyAlignment="1">
      <alignment horizontal="left" vertical="center" wrapText="1"/>
    </xf>
    <xf numFmtId="0" fontId="22" fillId="0" borderId="26" xfId="0" applyFont="1" applyBorder="1" applyAlignment="1">
      <alignment horizontal="justify" vertical="center" wrapText="1"/>
    </xf>
    <xf numFmtId="0" fontId="35" fillId="0" borderId="26" xfId="34" applyFont="1" applyFill="1" applyBorder="1" applyAlignment="1">
      <alignment horizontal="left" vertical="center" wrapText="1"/>
    </xf>
    <xf numFmtId="0" fontId="35" fillId="0" borderId="26" xfId="34" applyFont="1" applyFill="1" applyBorder="1" applyAlignment="1">
      <alignment vertical="center" wrapText="1"/>
    </xf>
    <xf numFmtId="4" fontId="35" fillId="0" borderId="26" xfId="32" applyNumberFormat="1" applyFont="1" applyFill="1" applyBorder="1" applyAlignment="1">
      <alignment horizontal="justify" vertical="center" wrapText="1"/>
    </xf>
    <xf numFmtId="0" fontId="22" fillId="0" borderId="26" xfId="0" applyFont="1" applyBorder="1" applyAlignment="1">
      <alignment horizontal="justify" wrapText="1"/>
    </xf>
    <xf numFmtId="3" fontId="35" fillId="0" borderId="26" xfId="0" applyNumberFormat="1" applyFont="1" applyFill="1" applyBorder="1" applyAlignment="1">
      <alignment horizontal="justify" wrapText="1"/>
    </xf>
    <xf numFmtId="3" fontId="39" fillId="0" borderId="26" xfId="0" applyNumberFormat="1" applyFont="1" applyFill="1" applyBorder="1" applyAlignment="1">
      <alignment horizontal="justify" wrapText="1"/>
    </xf>
    <xf numFmtId="0" fontId="42" fillId="0" borderId="20" xfId="0" applyFont="1" applyBorder="1" applyAlignment="1">
      <alignment horizontal="left" vertical="top"/>
    </xf>
    <xf numFmtId="0" fontId="42" fillId="0" borderId="20" xfId="0" applyFont="1" applyBorder="1" applyAlignment="1">
      <alignment vertical="top"/>
    </xf>
    <xf numFmtId="0" fontId="25" fillId="24" borderId="20" xfId="0" applyFont="1" applyFill="1" applyBorder="1" applyAlignment="1">
      <alignment horizontal="center" vertical="center" wrapText="1"/>
    </xf>
    <xf numFmtId="0" fontId="41" fillId="0" borderId="20" xfId="0" applyNumberFormat="1" applyFont="1" applyFill="1" applyBorder="1" applyAlignment="1">
      <alignment horizontal="right"/>
    </xf>
    <xf numFmtId="0" fontId="27" fillId="0" borderId="2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7" fillId="0" borderId="27" xfId="0" applyFont="1" applyBorder="1" applyAlignment="1">
      <alignment horizontal="left"/>
    </xf>
    <xf numFmtId="0" fontId="27" fillId="0" borderId="27" xfId="0" applyFont="1" applyBorder="1"/>
    <xf numFmtId="0" fontId="27" fillId="0" borderId="53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5" fillId="24" borderId="20" xfId="0" applyFont="1" applyFill="1" applyBorder="1" applyAlignment="1">
      <alignment horizontal="center" vertical="center" wrapText="1"/>
    </xf>
    <xf numFmtId="4" fontId="35" fillId="0" borderId="54" xfId="32" applyNumberFormat="1" applyFont="1" applyFill="1" applyBorder="1" applyAlignment="1">
      <alignment horizontal="left" vertical="center" wrapText="1"/>
    </xf>
    <xf numFmtId="4" fontId="35" fillId="0" borderId="23" xfId="32" applyNumberFormat="1" applyFont="1" applyFill="1" applyBorder="1" applyAlignment="1">
      <alignment horizontal="left" vertical="center" wrapText="1"/>
    </xf>
    <xf numFmtId="3" fontId="27" fillId="0" borderId="55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3" fontId="27" fillId="0" borderId="57" xfId="0" applyNumberFormat="1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10" fontId="30" fillId="0" borderId="32" xfId="36" applyNumberFormat="1" applyBorder="1" applyAlignment="1">
      <alignment horizontal="center" vertical="center"/>
    </xf>
    <xf numFmtId="10" fontId="30" fillId="0" borderId="10" xfId="36" applyNumberForma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4" fillId="31" borderId="36" xfId="0" applyFont="1" applyFill="1" applyBorder="1" applyAlignment="1">
      <alignment horizontal="center" vertical="center"/>
    </xf>
    <xf numFmtId="0" fontId="24" fillId="26" borderId="28" xfId="0" applyFont="1" applyFill="1" applyBorder="1" applyAlignment="1">
      <alignment horizontal="center" vertical="center"/>
    </xf>
    <xf numFmtId="0" fontId="24" fillId="26" borderId="39" xfId="0" applyFont="1" applyFill="1" applyBorder="1" applyAlignment="1">
      <alignment horizontal="center" vertical="center"/>
    </xf>
    <xf numFmtId="0" fontId="24" fillId="26" borderId="50" xfId="0" applyFont="1" applyFill="1" applyBorder="1" applyAlignment="1">
      <alignment horizontal="center" vertical="center"/>
    </xf>
    <xf numFmtId="0" fontId="24" fillId="31" borderId="20" xfId="0" applyFont="1" applyFill="1" applyBorder="1" applyAlignment="1">
      <alignment horizontal="center" vertical="center"/>
    </xf>
    <xf numFmtId="0" fontId="24" fillId="31" borderId="21" xfId="0" applyFont="1" applyFill="1" applyBorder="1" applyAlignment="1">
      <alignment horizontal="center" vertical="center"/>
    </xf>
    <xf numFmtId="0" fontId="24" fillId="31" borderId="20" xfId="0" applyFont="1" applyFill="1" applyBorder="1" applyAlignment="1">
      <alignment horizontal="center" vertical="center" wrapText="1"/>
    </xf>
    <xf numFmtId="0" fontId="24" fillId="31" borderId="47" xfId="0" applyFont="1" applyFill="1" applyBorder="1" applyAlignment="1">
      <alignment horizontal="center" vertical="center" wrapText="1"/>
    </xf>
    <xf numFmtId="0" fontId="24" fillId="31" borderId="26" xfId="0" applyFont="1" applyFill="1" applyBorder="1" applyAlignment="1">
      <alignment horizontal="center" vertical="center" wrapText="1"/>
    </xf>
    <xf numFmtId="0" fontId="24" fillId="31" borderId="49" xfId="0" applyFont="1" applyFill="1" applyBorder="1" applyAlignment="1">
      <alignment horizontal="center" vertical="center" wrapText="1"/>
    </xf>
    <xf numFmtId="0" fontId="24" fillId="31" borderId="36" xfId="0" applyFont="1" applyFill="1" applyBorder="1" applyAlignment="1">
      <alignment horizontal="center" vertical="center" wrapText="1"/>
    </xf>
    <xf numFmtId="0" fontId="24" fillId="31" borderId="21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 wrapText="1"/>
    </xf>
    <xf numFmtId="3" fontId="25" fillId="8" borderId="21" xfId="0" applyNumberFormat="1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5" fillId="8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24" fillId="31" borderId="48" xfId="0" applyFont="1" applyFill="1" applyBorder="1" applyAlignment="1">
      <alignment horizontal="center" vertical="center" wrapText="1"/>
    </xf>
    <xf numFmtId="0" fontId="24" fillId="31" borderId="17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/>
    </xf>
    <xf numFmtId="3" fontId="25" fillId="8" borderId="17" xfId="0" applyNumberFormat="1" applyFont="1" applyFill="1" applyBorder="1" applyAlignment="1">
      <alignment horizontal="center" vertical="center" wrapText="1"/>
    </xf>
    <xf numFmtId="0" fontId="18" fillId="32" borderId="41" xfId="0" applyNumberFormat="1" applyFont="1" applyFill="1" applyBorder="1" applyAlignment="1">
      <alignment horizontal="center"/>
    </xf>
    <xf numFmtId="0" fontId="18" fillId="32" borderId="36" xfId="0" applyNumberFormat="1" applyFont="1" applyFill="1" applyBorder="1" applyAlignment="1">
      <alignment horizontal="center"/>
    </xf>
    <xf numFmtId="0" fontId="18" fillId="32" borderId="42" xfId="0" applyNumberFormat="1" applyFont="1" applyFill="1" applyBorder="1" applyAlignment="1">
      <alignment horizontal="center"/>
    </xf>
    <xf numFmtId="0" fontId="18" fillId="32" borderId="43" xfId="0" applyNumberFormat="1" applyFont="1" applyFill="1" applyBorder="1" applyAlignment="1">
      <alignment horizontal="center"/>
    </xf>
    <xf numFmtId="0" fontId="18" fillId="32" borderId="20" xfId="0" applyNumberFormat="1" applyFont="1" applyFill="1" applyBorder="1" applyAlignment="1">
      <alignment horizontal="center"/>
    </xf>
    <xf numFmtId="0" fontId="18" fillId="32" borderId="44" xfId="0" applyNumberFormat="1" applyFont="1" applyFill="1" applyBorder="1" applyAlignment="1">
      <alignment horizontal="center"/>
    </xf>
    <xf numFmtId="0" fontId="18" fillId="32" borderId="45" xfId="0" applyNumberFormat="1" applyFont="1" applyFill="1" applyBorder="1" applyAlignment="1">
      <alignment horizontal="center"/>
    </xf>
    <xf numFmtId="0" fontId="18" fillId="32" borderId="17" xfId="0" applyNumberFormat="1" applyFont="1" applyFill="1" applyBorder="1" applyAlignment="1">
      <alignment horizontal="center"/>
    </xf>
    <xf numFmtId="0" fontId="18" fillId="32" borderId="46" xfId="0" applyNumberFormat="1" applyFont="1" applyFill="1" applyBorder="1" applyAlignment="1">
      <alignment horizontal="center"/>
    </xf>
    <xf numFmtId="0" fontId="32" fillId="27" borderId="30" xfId="0" applyNumberFormat="1" applyFont="1" applyFill="1" applyBorder="1" applyAlignment="1">
      <alignment horizontal="center" vertical="center" wrapText="1"/>
    </xf>
    <xf numFmtId="0" fontId="32" fillId="27" borderId="31" xfId="0" applyNumberFormat="1" applyFont="1" applyFill="1" applyBorder="1" applyAlignment="1">
      <alignment horizontal="center" vertical="center" wrapText="1"/>
    </xf>
    <xf numFmtId="0" fontId="32" fillId="27" borderId="29" xfId="0" applyNumberFormat="1" applyFont="1" applyFill="1" applyBorder="1" applyAlignment="1">
      <alignment horizontal="center" vertical="center" wrapText="1"/>
    </xf>
    <xf numFmtId="0" fontId="32" fillId="28" borderId="30" xfId="0" applyNumberFormat="1" applyFont="1" applyFill="1" applyBorder="1" applyAlignment="1">
      <alignment horizontal="center" vertical="center" wrapText="1"/>
    </xf>
    <xf numFmtId="0" fontId="32" fillId="28" borderId="31" xfId="0" applyNumberFormat="1" applyFont="1" applyFill="1" applyBorder="1" applyAlignment="1">
      <alignment horizontal="center" vertical="center" wrapText="1"/>
    </xf>
    <xf numFmtId="0" fontId="32" fillId="28" borderId="29" xfId="0" applyNumberFormat="1" applyFont="1" applyFill="1" applyBorder="1" applyAlignment="1">
      <alignment horizontal="center" vertical="center" wrapText="1"/>
    </xf>
    <xf numFmtId="0" fontId="32" fillId="29" borderId="30" xfId="0" applyNumberFormat="1" applyFont="1" applyFill="1" applyBorder="1" applyAlignment="1">
      <alignment horizontal="center" vertical="center" wrapText="1"/>
    </xf>
    <xf numFmtId="0" fontId="32" fillId="29" borderId="31" xfId="0" applyNumberFormat="1" applyFont="1" applyFill="1" applyBorder="1" applyAlignment="1">
      <alignment horizontal="center" vertical="center" wrapText="1"/>
    </xf>
    <xf numFmtId="0" fontId="32" fillId="29" borderId="29" xfId="0" applyNumberFormat="1" applyFont="1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4" fillId="30" borderId="17" xfId="0" applyFont="1" applyFill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/>
    </xf>
    <xf numFmtId="3" fontId="27" fillId="0" borderId="33" xfId="0" applyNumberFormat="1" applyFont="1" applyBorder="1" applyAlignment="1">
      <alignment horizontal="center" vertical="center"/>
    </xf>
    <xf numFmtId="3" fontId="27" fillId="0" borderId="34" xfId="0" applyNumberFormat="1" applyFont="1" applyBorder="1" applyAlignment="1">
      <alignment horizontal="center" vertical="center"/>
    </xf>
    <xf numFmtId="0" fontId="24" fillId="31" borderId="17" xfId="0" applyFont="1" applyFill="1" applyBorder="1" applyAlignment="1">
      <alignment horizontal="center" vertical="center"/>
    </xf>
    <xf numFmtId="3" fontId="19" fillId="27" borderId="30" xfId="0" applyNumberFormat="1" applyFont="1" applyFill="1" applyBorder="1" applyAlignment="1">
      <alignment horizontal="left" vertical="center" wrapText="1"/>
    </xf>
    <xf numFmtId="3" fontId="19" fillId="27" borderId="31" xfId="0" applyNumberFormat="1" applyFont="1" applyFill="1" applyBorder="1" applyAlignment="1">
      <alignment horizontal="left" vertical="center" wrapText="1"/>
    </xf>
    <xf numFmtId="3" fontId="19" fillId="27" borderId="29" xfId="0" applyNumberFormat="1" applyFont="1" applyFill="1" applyBorder="1" applyAlignment="1">
      <alignment horizontal="left" vertical="center" wrapText="1"/>
    </xf>
    <xf numFmtId="3" fontId="19" fillId="28" borderId="0" xfId="0" applyNumberFormat="1" applyFont="1" applyFill="1" applyBorder="1" applyAlignment="1">
      <alignment horizontal="left" vertical="center" wrapText="1"/>
    </xf>
    <xf numFmtId="3" fontId="19" fillId="28" borderId="14" xfId="0" applyNumberFormat="1" applyFont="1" applyFill="1" applyBorder="1" applyAlignment="1">
      <alignment horizontal="left" vertical="center" wrapText="1"/>
    </xf>
    <xf numFmtId="3" fontId="19" fillId="29" borderId="30" xfId="0" applyNumberFormat="1" applyFont="1" applyFill="1" applyBorder="1" applyAlignment="1">
      <alignment horizontal="left" vertical="center" wrapText="1"/>
    </xf>
    <xf numFmtId="3" fontId="19" fillId="29" borderId="31" xfId="0" applyNumberFormat="1" applyFont="1" applyFill="1" applyBorder="1" applyAlignment="1">
      <alignment horizontal="left" vertical="center" wrapText="1"/>
    </xf>
    <xf numFmtId="3" fontId="19" fillId="29" borderId="29" xfId="0" applyNumberFormat="1" applyFont="1" applyFill="1" applyBorder="1" applyAlignment="1">
      <alignment horizontal="left" vertical="center" wrapText="1"/>
    </xf>
    <xf numFmtId="0" fontId="24" fillId="26" borderId="40" xfId="0" applyFont="1" applyFill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27" fillId="0" borderId="35" xfId="0" applyFont="1" applyBorder="1" applyAlignment="1">
      <alignment horizontal="center" vertical="center" textRotation="90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_ficha en blanco" xfId="34"/>
    <cellStyle name="Notas" xfId="35" builtinId="10" customBuiltin="1"/>
    <cellStyle name="Porcentual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19050</xdr:rowOff>
    </xdr:from>
    <xdr:to>
      <xdr:col>5</xdr:col>
      <xdr:colOff>257175</xdr:colOff>
      <xdr:row>2</xdr:row>
      <xdr:rowOff>295275</xdr:rowOff>
    </xdr:to>
    <xdr:pic>
      <xdr:nvPicPr>
        <xdr:cNvPr id="140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19050"/>
          <a:ext cx="1057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0</xdr:row>
      <xdr:rowOff>38100</xdr:rowOff>
    </xdr:from>
    <xdr:to>
      <xdr:col>1</xdr:col>
      <xdr:colOff>1057275</xdr:colOff>
      <xdr:row>2</xdr:row>
      <xdr:rowOff>314325</xdr:rowOff>
    </xdr:to>
    <xdr:pic>
      <xdr:nvPicPr>
        <xdr:cNvPr id="140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09800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urre/AppData/Local/Microsoft/Windows/Temporary%20Internet%20Files/Content.Outlook/72AD2U8T/PLAN%20INDICATIVO%202008%20-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INDICATIVO"/>
      <sheetName val="BORRADOR"/>
    </sheetNames>
    <sheetDataSet>
      <sheetData sheetId="0">
        <row r="141">
          <cell r="D141">
            <v>0.13997639990752364</v>
          </cell>
        </row>
        <row r="142">
          <cell r="D142">
            <v>6.9668760832225229E-2</v>
          </cell>
        </row>
        <row r="156">
          <cell r="D156">
            <v>2.5550526794815148E-2</v>
          </cell>
        </row>
        <row r="159">
          <cell r="D159">
            <v>0.15330316076889089</v>
          </cell>
        </row>
        <row r="168">
          <cell r="D168">
            <v>0.10963498770138863</v>
          </cell>
        </row>
        <row r="172">
          <cell r="D172">
            <v>7.1541475025482415E-2</v>
          </cell>
        </row>
        <row r="185">
          <cell r="D185">
            <v>0.54882683328891391</v>
          </cell>
        </row>
        <row r="187">
          <cell r="D187">
            <v>0.25296376360962225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6"/>
  <sheetViews>
    <sheetView tabSelected="1" view="pageLayout" topLeftCell="Q1" zoomScaleNormal="100" workbookViewId="0">
      <selection activeCell="Y4" sqref="Y4"/>
    </sheetView>
  </sheetViews>
  <sheetFormatPr baseColWidth="10" defaultRowHeight="12.75"/>
  <cols>
    <col min="1" max="1" width="29" customWidth="1"/>
    <col min="2" max="2" width="27.7109375" style="106" customWidth="1"/>
    <col min="3" max="3" width="28.85546875" customWidth="1"/>
    <col min="4" max="4" width="8.28515625" style="1" customWidth="1"/>
    <col min="5" max="5" width="6.85546875" customWidth="1"/>
    <col min="6" max="6" width="8" customWidth="1"/>
    <col min="7" max="7" width="8.28515625" customWidth="1"/>
    <col min="8" max="9" width="8.85546875" customWidth="1"/>
    <col min="10" max="10" width="10.28515625" customWidth="1"/>
    <col min="11" max="11" width="13.28515625" customWidth="1"/>
    <col min="12" max="12" width="12" customWidth="1"/>
    <col min="13" max="13" width="10.5703125" customWidth="1"/>
    <col min="14" max="14" width="9.140625" customWidth="1"/>
    <col min="15" max="15" width="10.28515625" customWidth="1"/>
    <col min="16" max="16" width="10.42578125" customWidth="1"/>
    <col min="17" max="17" width="10" customWidth="1"/>
    <col min="18" max="18" width="9.28515625" customWidth="1"/>
    <col min="19" max="19" width="9.140625" customWidth="1"/>
    <col min="20" max="20" width="8" customWidth="1"/>
    <col min="21" max="21" width="10.140625" customWidth="1"/>
    <col min="22" max="22" width="8" customWidth="1"/>
    <col min="23" max="23" width="11.28515625" customWidth="1"/>
    <col min="24" max="24" width="10" customWidth="1"/>
    <col min="25" max="25" width="8.7109375" customWidth="1"/>
    <col min="26" max="26" width="9.85546875" customWidth="1"/>
    <col min="27" max="27" width="12.28515625" customWidth="1"/>
    <col min="28" max="28" width="13.140625" customWidth="1"/>
    <col min="29" max="29" width="15.42578125" customWidth="1"/>
  </cols>
  <sheetData>
    <row r="1" spans="2:29" ht="25.5" customHeight="1" thickBot="1">
      <c r="B1" s="158"/>
      <c r="C1" s="159"/>
      <c r="D1" s="159"/>
      <c r="E1" s="159"/>
      <c r="F1" s="160"/>
      <c r="G1" s="167" t="s">
        <v>0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9"/>
      <c r="Y1" s="184" t="s">
        <v>268</v>
      </c>
      <c r="Z1" s="185"/>
      <c r="AA1" s="185"/>
      <c r="AB1" s="185"/>
      <c r="AC1" s="186"/>
    </row>
    <row r="2" spans="2:29" ht="21" customHeight="1" thickBot="1">
      <c r="B2" s="161"/>
      <c r="C2" s="162"/>
      <c r="D2" s="162"/>
      <c r="E2" s="162"/>
      <c r="F2" s="163"/>
      <c r="G2" s="170" t="s">
        <v>1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2"/>
      <c r="Y2" s="187" t="s">
        <v>269</v>
      </c>
      <c r="Z2" s="187"/>
      <c r="AA2" s="187"/>
      <c r="AB2" s="187"/>
      <c r="AC2" s="188"/>
    </row>
    <row r="3" spans="2:29" ht="27" customHeight="1" thickBot="1">
      <c r="B3" s="164"/>
      <c r="C3" s="165"/>
      <c r="D3" s="165"/>
      <c r="E3" s="165"/>
      <c r="F3" s="166"/>
      <c r="G3" s="173" t="s">
        <v>2</v>
      </c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/>
      <c r="Y3" s="189" t="s">
        <v>270</v>
      </c>
      <c r="Z3" s="190"/>
      <c r="AA3" s="190"/>
      <c r="AB3" s="190"/>
      <c r="AC3" s="191"/>
    </row>
    <row r="4" spans="2:29" s="2" customFormat="1" ht="18">
      <c r="B4" s="102" t="s">
        <v>241</v>
      </c>
      <c r="C4" s="73" t="s">
        <v>179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</row>
    <row r="5" spans="2:29" s="3" customFormat="1">
      <c r="B5" s="102" t="s">
        <v>242</v>
      </c>
      <c r="C5" s="25" t="s">
        <v>182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2:29" s="3" customFormat="1">
      <c r="B6" s="102" t="s">
        <v>180</v>
      </c>
      <c r="C6" s="25" t="s">
        <v>181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</row>
    <row r="7" spans="2:29" s="3" customFormat="1">
      <c r="B7" s="102" t="s">
        <v>243</v>
      </c>
      <c r="C7" s="25" t="s">
        <v>227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</row>
    <row r="8" spans="2:29" s="3" customFormat="1">
      <c r="B8" s="102" t="s">
        <v>52</v>
      </c>
      <c r="C8" s="20" t="s">
        <v>183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1"/>
    </row>
    <row r="9" spans="2:29" s="3" customFormat="1">
      <c r="B9" s="102" t="s">
        <v>244</v>
      </c>
      <c r="C9" s="18" t="s">
        <v>185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</row>
    <row r="10" spans="2:29" s="3" customFormat="1">
      <c r="B10" s="102" t="s">
        <v>53</v>
      </c>
      <c r="C10" s="20" t="s">
        <v>184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1"/>
    </row>
    <row r="11" spans="2:29" s="3" customFormat="1">
      <c r="B11" s="103" t="s">
        <v>36</v>
      </c>
      <c r="C11" s="74" t="s">
        <v>228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1"/>
    </row>
    <row r="12" spans="2:29" s="3" customFormat="1">
      <c r="B12" s="102" t="s">
        <v>186</v>
      </c>
      <c r="C12" s="20" t="s">
        <v>187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1"/>
    </row>
    <row r="13" spans="2:29" s="3" customFormat="1">
      <c r="B13" s="103" t="s">
        <v>36</v>
      </c>
      <c r="C13" s="74" t="s">
        <v>229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1"/>
    </row>
    <row r="14" spans="2:29" s="3" customFormat="1">
      <c r="B14" s="102" t="s">
        <v>245</v>
      </c>
      <c r="C14" s="18" t="s">
        <v>188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1"/>
    </row>
    <row r="15" spans="2:29" s="3" customFormat="1">
      <c r="B15" s="102" t="s">
        <v>164</v>
      </c>
      <c r="C15" s="20" t="s">
        <v>189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1"/>
    </row>
    <row r="16" spans="2:29" s="3" customFormat="1">
      <c r="B16" s="103" t="s">
        <v>36</v>
      </c>
      <c r="C16" s="74" t="s">
        <v>230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1"/>
    </row>
    <row r="17" spans="2:29" s="3" customFormat="1">
      <c r="B17" s="102" t="s">
        <v>246</v>
      </c>
      <c r="C17" s="18" t="s">
        <v>190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1"/>
    </row>
    <row r="18" spans="2:29" s="3" customFormat="1">
      <c r="B18" s="102" t="s">
        <v>186</v>
      </c>
      <c r="C18" s="20" t="s">
        <v>191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</row>
    <row r="19" spans="2:29" s="3" customFormat="1" ht="13.5" thickBot="1">
      <c r="B19" s="103" t="s">
        <v>36</v>
      </c>
      <c r="C19" s="75" t="s">
        <v>231</v>
      </c>
      <c r="D19" s="23"/>
      <c r="E19" s="2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26"/>
      <c r="AA19" s="25"/>
      <c r="AB19" s="24"/>
      <c r="AC19" s="21"/>
    </row>
    <row r="20" spans="2:29" s="4" customFormat="1" ht="22.5" customHeight="1">
      <c r="B20" s="141" t="s">
        <v>3</v>
      </c>
      <c r="C20" s="142" t="s">
        <v>4</v>
      </c>
      <c r="D20" s="145" t="s">
        <v>5</v>
      </c>
      <c r="E20" s="135" t="s">
        <v>6</v>
      </c>
      <c r="F20" s="135"/>
      <c r="G20" s="135"/>
      <c r="H20" s="135"/>
      <c r="I20" s="135"/>
      <c r="J20" s="135" t="s">
        <v>28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 t="s">
        <v>7</v>
      </c>
      <c r="AC20" s="136" t="s">
        <v>8</v>
      </c>
    </row>
    <row r="21" spans="2:29" s="4" customFormat="1" ht="23.25" customHeight="1">
      <c r="B21" s="141"/>
      <c r="C21" s="143"/>
      <c r="D21" s="141"/>
      <c r="E21" s="147" t="s">
        <v>9</v>
      </c>
      <c r="F21" s="149" t="s">
        <v>264</v>
      </c>
      <c r="G21" s="151" t="s">
        <v>265</v>
      </c>
      <c r="H21" s="151" t="s">
        <v>266</v>
      </c>
      <c r="I21" s="151" t="s">
        <v>267</v>
      </c>
      <c r="J21" s="129" t="s">
        <v>10</v>
      </c>
      <c r="K21" s="129"/>
      <c r="L21" s="129"/>
      <c r="M21" s="129"/>
      <c r="N21" s="129"/>
      <c r="O21" s="129"/>
      <c r="P21" s="129" t="s">
        <v>11</v>
      </c>
      <c r="Q21" s="129"/>
      <c r="R21" s="129"/>
      <c r="S21" s="131" t="s">
        <v>12</v>
      </c>
      <c r="T21" s="131"/>
      <c r="U21" s="131"/>
      <c r="V21" s="131"/>
      <c r="W21" s="131"/>
      <c r="X21" s="131"/>
      <c r="Y21" s="131" t="s">
        <v>13</v>
      </c>
      <c r="Z21" s="131"/>
      <c r="AA21" s="129" t="s">
        <v>14</v>
      </c>
      <c r="AB21" s="139"/>
      <c r="AC21" s="137"/>
    </row>
    <row r="22" spans="2:29" s="4" customFormat="1" ht="33" customHeight="1" thickBot="1">
      <c r="B22" s="141"/>
      <c r="C22" s="154"/>
      <c r="D22" s="155"/>
      <c r="E22" s="156"/>
      <c r="F22" s="157"/>
      <c r="G22" s="176"/>
      <c r="H22" s="176"/>
      <c r="I22" s="176"/>
      <c r="J22" s="33" t="s">
        <v>15</v>
      </c>
      <c r="K22" s="32" t="s">
        <v>16</v>
      </c>
      <c r="L22" s="32" t="s">
        <v>17</v>
      </c>
      <c r="M22" s="32" t="s">
        <v>37</v>
      </c>
      <c r="N22" s="32" t="s">
        <v>18</v>
      </c>
      <c r="O22" s="32" t="s">
        <v>19</v>
      </c>
      <c r="P22" s="34" t="s">
        <v>20</v>
      </c>
      <c r="Q22" s="34" t="s">
        <v>21</v>
      </c>
      <c r="R22" s="31" t="s">
        <v>22</v>
      </c>
      <c r="S22" s="31" t="s">
        <v>29</v>
      </c>
      <c r="T22" s="31" t="s">
        <v>30</v>
      </c>
      <c r="U22" s="34" t="s">
        <v>23</v>
      </c>
      <c r="V22" s="34" t="s">
        <v>31</v>
      </c>
      <c r="W22" s="35" t="s">
        <v>24</v>
      </c>
      <c r="X22" s="34" t="s">
        <v>25</v>
      </c>
      <c r="Y22" s="31" t="s">
        <v>26</v>
      </c>
      <c r="Z22" s="31" t="s">
        <v>27</v>
      </c>
      <c r="AA22" s="179"/>
      <c r="AB22" s="183"/>
      <c r="AC22" s="192"/>
    </row>
    <row r="23" spans="2:29" s="10" customFormat="1" ht="45.75" customHeight="1">
      <c r="B23" s="104" t="s">
        <v>39</v>
      </c>
      <c r="C23" s="86" t="s">
        <v>40</v>
      </c>
      <c r="D23" s="39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8"/>
      <c r="T23" s="29"/>
      <c r="U23" s="6"/>
      <c r="V23" s="6"/>
      <c r="W23" s="6"/>
      <c r="X23" s="6"/>
      <c r="Y23" s="6"/>
      <c r="Z23" s="6"/>
      <c r="AA23" s="6"/>
      <c r="AB23" s="9" t="s">
        <v>32</v>
      </c>
      <c r="AC23" s="30"/>
    </row>
    <row r="24" spans="2:29" s="10" customFormat="1" ht="35.25" customHeight="1">
      <c r="B24" s="104" t="s">
        <v>33</v>
      </c>
      <c r="C24" s="87" t="s">
        <v>41</v>
      </c>
      <c r="D24" s="36">
        <v>0.10026517845179142</v>
      </c>
      <c r="E24" s="12">
        <v>300</v>
      </c>
      <c r="F24" s="13">
        <v>0</v>
      </c>
      <c r="G24" s="13">
        <v>0</v>
      </c>
      <c r="H24" s="13">
        <v>150</v>
      </c>
      <c r="I24" s="13">
        <v>150</v>
      </c>
      <c r="J24" s="13"/>
      <c r="K24" s="13"/>
      <c r="L24" s="13"/>
      <c r="M24" s="13"/>
      <c r="N24" s="13"/>
      <c r="O24" s="6"/>
      <c r="P24" s="13">
        <v>47563.930999999997</v>
      </c>
      <c r="Q24" s="13"/>
      <c r="R24" s="6"/>
      <c r="S24" s="7">
        <v>103000</v>
      </c>
      <c r="T24" s="8"/>
      <c r="U24" s="13"/>
      <c r="V24" s="6"/>
      <c r="W24" s="6"/>
      <c r="X24" s="6"/>
      <c r="Y24" s="13"/>
      <c r="Z24" s="13"/>
      <c r="AA24" s="6">
        <f>SUM(J24:X24)</f>
        <v>150563.93099999998</v>
      </c>
      <c r="AB24" s="14"/>
      <c r="AC24" s="27"/>
    </row>
    <row r="25" spans="2:29" s="10" customFormat="1" ht="42" customHeight="1">
      <c r="B25" s="104" t="s">
        <v>34</v>
      </c>
      <c r="C25" s="88" t="s">
        <v>42</v>
      </c>
      <c r="D25" s="36">
        <v>3.6401323484995918E-2</v>
      </c>
      <c r="E25" s="12">
        <v>3800</v>
      </c>
      <c r="F25" s="13">
        <v>950</v>
      </c>
      <c r="G25" s="13">
        <v>950</v>
      </c>
      <c r="H25" s="13">
        <v>950</v>
      </c>
      <c r="I25" s="13">
        <v>950</v>
      </c>
      <c r="J25" s="13"/>
      <c r="K25" s="13"/>
      <c r="L25" s="13"/>
      <c r="M25" s="13"/>
      <c r="N25" s="13"/>
      <c r="O25" s="6"/>
      <c r="P25" s="13"/>
      <c r="Q25" s="13"/>
      <c r="R25" s="54"/>
      <c r="S25" s="6">
        <v>123309.819</v>
      </c>
      <c r="T25" s="15"/>
      <c r="U25" s="13"/>
      <c r="V25" s="6"/>
      <c r="W25" s="6"/>
      <c r="X25" s="6"/>
      <c r="Y25" s="13"/>
      <c r="Z25" s="13"/>
      <c r="AA25" s="6">
        <f t="shared" ref="AA25:AA31" si="0">SUM(J25:X25)</f>
        <v>123309.819</v>
      </c>
      <c r="AB25" s="14"/>
      <c r="AC25" s="27"/>
    </row>
    <row r="26" spans="2:29" s="10" customFormat="1" ht="33.75">
      <c r="B26" s="104" t="s">
        <v>43</v>
      </c>
      <c r="C26" s="88" t="s">
        <v>45</v>
      </c>
      <c r="D26" s="40">
        <v>0.24779999999999999</v>
      </c>
      <c r="E26" s="12">
        <v>3800</v>
      </c>
      <c r="F26" s="13">
        <v>950</v>
      </c>
      <c r="G26" s="13">
        <v>950</v>
      </c>
      <c r="H26" s="13">
        <v>950</v>
      </c>
      <c r="I26" s="13">
        <v>950</v>
      </c>
      <c r="J26" s="13"/>
      <c r="K26" s="13"/>
      <c r="L26" s="13"/>
      <c r="M26" s="13"/>
      <c r="N26" s="13"/>
      <c r="O26" s="6"/>
      <c r="P26" s="13">
        <f>55182.739+50000</f>
        <v>105182.739</v>
      </c>
      <c r="Q26" s="13"/>
      <c r="R26" s="6"/>
      <c r="S26" s="15">
        <v>100000</v>
      </c>
      <c r="T26" s="15"/>
      <c r="U26" s="13"/>
      <c r="V26" s="6"/>
      <c r="W26" s="6"/>
      <c r="X26" s="6"/>
      <c r="Y26" s="13"/>
      <c r="Z26" s="13"/>
      <c r="AA26" s="6">
        <f t="shared" si="0"/>
        <v>205182.739</v>
      </c>
      <c r="AB26" s="14"/>
      <c r="AC26" s="27"/>
    </row>
    <row r="27" spans="2:29" s="10" customFormat="1">
      <c r="B27" s="104" t="s">
        <v>44</v>
      </c>
      <c r="C27" s="88" t="s">
        <v>46</v>
      </c>
      <c r="D27" s="40">
        <v>9.4600000000000004E-2</v>
      </c>
      <c r="E27" s="12">
        <v>3</v>
      </c>
      <c r="F27" s="13"/>
      <c r="G27" s="13">
        <v>1</v>
      </c>
      <c r="H27" s="13">
        <v>1</v>
      </c>
      <c r="I27" s="13">
        <v>1</v>
      </c>
      <c r="J27" s="13"/>
      <c r="K27" s="13"/>
      <c r="L27" s="13"/>
      <c r="M27" s="13"/>
      <c r="N27" s="13"/>
      <c r="O27" s="6"/>
      <c r="P27" s="13"/>
      <c r="Q27" s="13"/>
      <c r="R27" s="6"/>
      <c r="S27" s="15">
        <v>97000</v>
      </c>
      <c r="T27" s="15"/>
      <c r="U27" s="13"/>
      <c r="V27" s="6"/>
      <c r="W27" s="6"/>
      <c r="X27" s="6"/>
      <c r="Y27" s="13"/>
      <c r="Z27" s="13"/>
      <c r="AA27" s="6">
        <f t="shared" si="0"/>
        <v>97000</v>
      </c>
      <c r="AB27" s="14"/>
      <c r="AC27" s="27"/>
    </row>
    <row r="28" spans="2:29" s="10" customFormat="1" ht="34.5" customHeight="1">
      <c r="B28" s="104" t="s">
        <v>38</v>
      </c>
      <c r="C28" s="89" t="s">
        <v>47</v>
      </c>
      <c r="D28" s="11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6"/>
      <c r="Q28" s="13"/>
      <c r="R28" s="6"/>
      <c r="S28" s="13"/>
      <c r="T28" s="13"/>
      <c r="U28" s="13"/>
      <c r="V28" s="6"/>
      <c r="W28" s="6"/>
      <c r="X28" s="6"/>
      <c r="Y28" s="13"/>
      <c r="Z28" s="13"/>
      <c r="AA28" s="6"/>
      <c r="AB28" s="14"/>
      <c r="AC28" s="27"/>
    </row>
    <row r="29" spans="2:29" s="10" customFormat="1" ht="11.25" customHeight="1">
      <c r="B29" s="104" t="s">
        <v>33</v>
      </c>
      <c r="C29" s="90" t="s">
        <v>48</v>
      </c>
      <c r="D29" s="40">
        <v>1.47E-2</v>
      </c>
      <c r="E29" s="80">
        <v>17</v>
      </c>
      <c r="F29" s="13">
        <v>3</v>
      </c>
      <c r="G29" s="13">
        <v>4</v>
      </c>
      <c r="H29" s="13">
        <v>5</v>
      </c>
      <c r="I29" s="13">
        <v>5</v>
      </c>
      <c r="J29" s="13"/>
      <c r="K29" s="13"/>
      <c r="L29" s="13"/>
      <c r="M29" s="13"/>
      <c r="N29" s="13"/>
      <c r="O29" s="6"/>
      <c r="P29" s="13">
        <v>189016.24400000001</v>
      </c>
      <c r="Q29" s="13"/>
      <c r="R29" s="6"/>
      <c r="S29" s="13"/>
      <c r="T29" s="13"/>
      <c r="U29" s="13"/>
      <c r="V29" s="6"/>
      <c r="W29" s="6"/>
      <c r="X29" s="6"/>
      <c r="Y29" s="13"/>
      <c r="Z29" s="13"/>
      <c r="AA29" s="6">
        <f t="shared" si="0"/>
        <v>189016.24400000001</v>
      </c>
      <c r="AB29" s="14"/>
      <c r="AC29" s="27"/>
    </row>
    <row r="30" spans="2:29" s="10" customFormat="1" ht="36.75" customHeight="1">
      <c r="B30" s="104" t="s">
        <v>49</v>
      </c>
      <c r="C30" s="89" t="s">
        <v>50</v>
      </c>
      <c r="D30" s="11"/>
      <c r="E30" s="16"/>
      <c r="F30" s="13"/>
      <c r="G30" s="13"/>
      <c r="H30" s="13"/>
      <c r="I30" s="13"/>
      <c r="J30" s="13"/>
      <c r="K30" s="13"/>
      <c r="L30" s="13"/>
      <c r="M30" s="13"/>
      <c r="N30" s="13"/>
      <c r="O30" s="6"/>
      <c r="P30" s="13"/>
      <c r="Q30" s="13"/>
      <c r="R30" s="6"/>
      <c r="S30" s="13"/>
      <c r="T30" s="13"/>
      <c r="U30" s="13"/>
      <c r="V30" s="6"/>
      <c r="W30" s="6"/>
      <c r="X30" s="6"/>
      <c r="Y30" s="13"/>
      <c r="Z30" s="13"/>
      <c r="AA30" s="6"/>
      <c r="AB30" s="14"/>
      <c r="AC30" s="27"/>
    </row>
    <row r="31" spans="2:29" s="10" customFormat="1" ht="11.25" customHeight="1">
      <c r="B31" s="104" t="s">
        <v>33</v>
      </c>
      <c r="C31" s="90" t="s">
        <v>51</v>
      </c>
      <c r="D31" s="40">
        <v>2.29E-2</v>
      </c>
      <c r="E31" s="16">
        <v>2</v>
      </c>
      <c r="F31" s="16">
        <v>1</v>
      </c>
      <c r="G31" s="16">
        <v>0</v>
      </c>
      <c r="H31" s="16">
        <v>1</v>
      </c>
      <c r="I31" s="16">
        <v>0</v>
      </c>
      <c r="J31" s="13">
        <v>60000</v>
      </c>
      <c r="K31" s="16"/>
      <c r="L31" s="16"/>
      <c r="M31" s="16"/>
      <c r="N31" s="16"/>
      <c r="O31" s="6"/>
      <c r="P31" s="54"/>
      <c r="Q31" s="16"/>
      <c r="R31" s="6"/>
      <c r="S31" s="16"/>
      <c r="T31" s="16"/>
      <c r="U31" s="16"/>
      <c r="V31" s="17"/>
      <c r="W31" s="17"/>
      <c r="X31" s="6"/>
      <c r="Y31" s="16"/>
      <c r="Z31" s="16"/>
      <c r="AA31" s="6">
        <f t="shared" si="0"/>
        <v>60000</v>
      </c>
      <c r="AB31" s="14"/>
      <c r="AC31" s="27"/>
    </row>
    <row r="32" spans="2:29" s="10" customFormat="1" ht="11.25" customHeight="1">
      <c r="B32" s="104"/>
      <c r="C32" s="61"/>
      <c r="D32" s="66"/>
      <c r="E32" s="61"/>
      <c r="F32" s="61"/>
      <c r="G32" s="61"/>
      <c r="H32" s="61"/>
      <c r="I32" s="61"/>
      <c r="J32" s="55"/>
      <c r="K32" s="61"/>
      <c r="L32" s="61"/>
      <c r="M32" s="61"/>
      <c r="N32" s="61"/>
      <c r="O32" s="55"/>
      <c r="P32" s="61"/>
      <c r="Q32" s="61"/>
      <c r="R32" s="55"/>
      <c r="S32" s="61"/>
      <c r="T32" s="61"/>
      <c r="U32" s="61"/>
      <c r="V32" s="61"/>
      <c r="W32" s="61"/>
      <c r="X32" s="55"/>
      <c r="Y32" s="61"/>
      <c r="Z32" s="61"/>
      <c r="AA32" s="55"/>
      <c r="AB32" s="61"/>
      <c r="AC32" s="67"/>
    </row>
    <row r="33" spans="2:29" s="3" customFormat="1">
      <c r="B33" s="102" t="s">
        <v>242</v>
      </c>
      <c r="C33" s="18" t="s">
        <v>178</v>
      </c>
      <c r="D33" s="18"/>
      <c r="E33" s="18"/>
      <c r="F33" s="18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</row>
    <row r="34" spans="2:29" s="3" customFormat="1">
      <c r="B34" s="102" t="s">
        <v>192</v>
      </c>
      <c r="C34" s="18" t="s">
        <v>225</v>
      </c>
      <c r="D34" s="18"/>
      <c r="E34" s="18"/>
      <c r="F34" s="18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1"/>
    </row>
    <row r="35" spans="2:29" s="3" customFormat="1">
      <c r="B35" s="102" t="s">
        <v>247</v>
      </c>
      <c r="C35" s="18" t="s">
        <v>193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</row>
    <row r="36" spans="2:29" s="3" customFormat="1">
      <c r="B36" s="102" t="s">
        <v>52</v>
      </c>
      <c r="C36" s="153" t="s">
        <v>57</v>
      </c>
      <c r="D36" s="153"/>
      <c r="E36" s="153"/>
      <c r="F36" s="153"/>
      <c r="G36" s="153"/>
      <c r="H36" s="153"/>
      <c r="I36" s="153"/>
      <c r="J36" s="153"/>
      <c r="K36" s="153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1"/>
    </row>
    <row r="37" spans="2:29" s="3" customFormat="1">
      <c r="B37" s="102" t="s">
        <v>248</v>
      </c>
      <c r="C37" s="177" t="s">
        <v>56</v>
      </c>
      <c r="D37" s="177"/>
      <c r="E37" s="177"/>
      <c r="F37" s="177"/>
      <c r="G37" s="177"/>
      <c r="H37" s="177"/>
      <c r="I37" s="177"/>
      <c r="J37" s="177"/>
      <c r="K37" s="177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</row>
    <row r="38" spans="2:29" s="3" customFormat="1">
      <c r="B38" s="102" t="s">
        <v>53</v>
      </c>
      <c r="C38" s="178" t="s">
        <v>55</v>
      </c>
      <c r="D38" s="178"/>
      <c r="E38" s="178"/>
      <c r="F38" s="178"/>
      <c r="G38" s="178"/>
      <c r="H38" s="178"/>
      <c r="I38" s="178"/>
      <c r="J38" s="178"/>
      <c r="K38" s="17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1"/>
    </row>
    <row r="39" spans="2:29" s="3" customFormat="1">
      <c r="B39" s="102" t="s">
        <v>54</v>
      </c>
      <c r="C39" s="178" t="s">
        <v>58</v>
      </c>
      <c r="D39" s="178"/>
      <c r="E39" s="178"/>
      <c r="F39" s="178"/>
      <c r="G39" s="178"/>
      <c r="H39" s="178"/>
      <c r="I39" s="178"/>
      <c r="J39" s="178"/>
      <c r="K39" s="17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1"/>
    </row>
    <row r="40" spans="2:29" s="3" customFormat="1">
      <c r="B40" s="102" t="s">
        <v>101</v>
      </c>
      <c r="C40" s="18" t="s">
        <v>226</v>
      </c>
      <c r="D40" s="18"/>
      <c r="E40" s="18"/>
      <c r="F40" s="18"/>
      <c r="G40" s="20"/>
      <c r="H40" s="20"/>
      <c r="I40" s="20"/>
      <c r="J40" s="20"/>
      <c r="K40" s="20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</row>
    <row r="41" spans="2:29" s="3" customFormat="1">
      <c r="B41" s="102" t="s">
        <v>52</v>
      </c>
      <c r="C41" s="20" t="s">
        <v>102</v>
      </c>
      <c r="D41" s="20"/>
      <c r="E41" s="20"/>
      <c r="F41" s="20"/>
      <c r="G41" s="20"/>
      <c r="H41" s="20"/>
      <c r="I41" s="20"/>
      <c r="J41" s="20"/>
      <c r="K41" s="20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1"/>
    </row>
    <row r="42" spans="2:29" s="3" customFormat="1">
      <c r="B42" s="102"/>
      <c r="C42" s="20" t="s">
        <v>103</v>
      </c>
      <c r="D42" s="20"/>
      <c r="E42" s="20"/>
      <c r="F42" s="20"/>
      <c r="G42" s="20"/>
      <c r="H42" s="20"/>
      <c r="I42" s="20"/>
      <c r="J42" s="20"/>
      <c r="K42" s="20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1"/>
    </row>
    <row r="43" spans="2:29" s="3" customFormat="1">
      <c r="B43" s="102"/>
      <c r="C43" s="20" t="s">
        <v>104</v>
      </c>
      <c r="D43" s="20"/>
      <c r="E43" s="20"/>
      <c r="F43" s="20"/>
      <c r="G43" s="20"/>
      <c r="H43" s="20"/>
      <c r="I43" s="20"/>
      <c r="J43" s="20"/>
      <c r="K43" s="20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1"/>
    </row>
    <row r="44" spans="2:29" s="3" customFormat="1">
      <c r="B44" s="102"/>
      <c r="C44" s="20" t="s">
        <v>105</v>
      </c>
      <c r="D44" s="20"/>
      <c r="E44" s="20"/>
      <c r="F44" s="20"/>
      <c r="G44" s="20"/>
      <c r="H44" s="20"/>
      <c r="I44" s="20"/>
      <c r="J44" s="20"/>
      <c r="K44" s="20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1"/>
    </row>
    <row r="45" spans="2:29" s="3" customFormat="1">
      <c r="B45" s="102" t="s">
        <v>249</v>
      </c>
      <c r="C45" s="18" t="s">
        <v>106</v>
      </c>
      <c r="D45" s="20"/>
      <c r="E45" s="20"/>
      <c r="F45" s="20"/>
      <c r="G45" s="20"/>
      <c r="H45" s="20"/>
      <c r="I45" s="20"/>
      <c r="J45" s="20"/>
      <c r="K45" s="20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1"/>
    </row>
    <row r="46" spans="2:29" s="3" customFormat="1">
      <c r="B46" s="102" t="s">
        <v>98</v>
      </c>
      <c r="C46" s="20" t="s">
        <v>107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1"/>
    </row>
    <row r="47" spans="2:29" s="3" customFormat="1">
      <c r="B47" s="102"/>
      <c r="C47" s="20" t="s">
        <v>108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1"/>
    </row>
    <row r="48" spans="2:29" s="3" customFormat="1">
      <c r="B48" s="102"/>
      <c r="C48" s="20" t="s">
        <v>109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1"/>
    </row>
    <row r="49" spans="2:29" s="3" customFormat="1">
      <c r="B49" s="102"/>
      <c r="C49" s="20" t="s">
        <v>110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1"/>
    </row>
    <row r="50" spans="2:29" s="3" customFormat="1">
      <c r="B50" s="102" t="s">
        <v>111</v>
      </c>
      <c r="C50" s="18" t="s">
        <v>112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1"/>
    </row>
    <row r="51" spans="2:29" s="3" customFormat="1">
      <c r="B51" s="102" t="s">
        <v>98</v>
      </c>
      <c r="C51" s="20" t="s">
        <v>113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1"/>
    </row>
    <row r="52" spans="2:29" s="3" customFormat="1">
      <c r="B52" s="102" t="s">
        <v>114</v>
      </c>
      <c r="C52" s="18" t="s">
        <v>115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21"/>
    </row>
    <row r="53" spans="2:29" s="3" customFormat="1">
      <c r="B53" s="102" t="s">
        <v>98</v>
      </c>
      <c r="C53" s="20" t="s">
        <v>116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21"/>
    </row>
    <row r="54" spans="2:29" s="3" customFormat="1">
      <c r="B54" s="102"/>
      <c r="C54" s="20" t="s">
        <v>117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1"/>
    </row>
    <row r="55" spans="2:29" s="3" customFormat="1" ht="14.25" customHeight="1">
      <c r="B55" s="102"/>
      <c r="C55" s="20" t="s">
        <v>118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1"/>
    </row>
    <row r="56" spans="2:29" s="3" customFormat="1" ht="14.25" customHeight="1">
      <c r="B56" s="102"/>
      <c r="C56" s="20" t="s">
        <v>119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1"/>
    </row>
    <row r="57" spans="2:29" s="3" customFormat="1" ht="14.25" customHeight="1">
      <c r="B57" s="102" t="s">
        <v>101</v>
      </c>
      <c r="C57" s="18" t="s">
        <v>226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21"/>
    </row>
    <row r="58" spans="2:29" s="3" customFormat="1" ht="14.25" customHeight="1">
      <c r="B58" s="102" t="s">
        <v>52</v>
      </c>
      <c r="C58" s="20" t="s">
        <v>120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21"/>
    </row>
    <row r="59" spans="2:29" s="3" customFormat="1" ht="14.25" customHeight="1">
      <c r="B59" s="102"/>
      <c r="C59" s="20" t="s">
        <v>121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21"/>
    </row>
    <row r="60" spans="2:29" s="3" customFormat="1" ht="14.25" customHeight="1">
      <c r="B60" s="102" t="s">
        <v>249</v>
      </c>
      <c r="C60" s="18" t="s">
        <v>106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1"/>
    </row>
    <row r="61" spans="2:29" s="3" customFormat="1" ht="14.25" customHeight="1">
      <c r="B61" s="102" t="s">
        <v>98</v>
      </c>
      <c r="C61" s="20" t="s">
        <v>122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21"/>
    </row>
    <row r="62" spans="2:29" s="3" customFormat="1" ht="14.25" customHeight="1">
      <c r="B62" s="102"/>
      <c r="C62" s="20" t="s">
        <v>123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1"/>
    </row>
    <row r="63" spans="2:29" s="3" customFormat="1" ht="14.25" customHeight="1">
      <c r="B63" s="102"/>
      <c r="C63" s="20" t="s">
        <v>147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21"/>
    </row>
    <row r="64" spans="2:29" s="3" customFormat="1" ht="14.25" customHeight="1">
      <c r="B64" s="102" t="s">
        <v>101</v>
      </c>
      <c r="C64" s="18" t="s">
        <v>226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1"/>
    </row>
    <row r="65" spans="2:29" s="3" customFormat="1" ht="14.25" customHeight="1">
      <c r="B65" s="102" t="s">
        <v>52</v>
      </c>
      <c r="C65" s="20" t="s">
        <v>124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21"/>
    </row>
    <row r="66" spans="2:29" s="3" customFormat="1" ht="14.25" customHeight="1">
      <c r="B66" s="102"/>
      <c r="C66" s="20" t="s">
        <v>125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21"/>
    </row>
    <row r="67" spans="2:29" s="3" customFormat="1" ht="14.25" customHeight="1">
      <c r="B67" s="102"/>
      <c r="C67" s="20" t="s">
        <v>126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21"/>
    </row>
    <row r="68" spans="2:29" s="3" customFormat="1" ht="14.25" customHeight="1">
      <c r="B68" s="102"/>
      <c r="C68" s="20" t="s">
        <v>127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21"/>
    </row>
    <row r="69" spans="2:29" s="3" customFormat="1" ht="14.25" customHeight="1">
      <c r="B69" s="102"/>
      <c r="C69" s="20" t="s">
        <v>128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21"/>
    </row>
    <row r="70" spans="2:29" s="3" customFormat="1" ht="14.25" customHeight="1">
      <c r="B70" s="102"/>
      <c r="C70" s="20" t="s">
        <v>129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21"/>
    </row>
    <row r="71" spans="2:29" s="3" customFormat="1" ht="14.25" customHeight="1">
      <c r="B71" s="102"/>
      <c r="C71" s="20" t="s">
        <v>130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21"/>
    </row>
    <row r="72" spans="2:29" s="3" customFormat="1" ht="14.25" customHeight="1">
      <c r="B72" s="102" t="s">
        <v>131</v>
      </c>
      <c r="C72" s="18" t="s">
        <v>106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21"/>
    </row>
    <row r="73" spans="2:29" s="3" customFormat="1" ht="14.25" customHeight="1">
      <c r="B73" s="102" t="s">
        <v>98</v>
      </c>
      <c r="C73" s="20" t="s">
        <v>132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21"/>
    </row>
    <row r="74" spans="2:29" s="3" customFormat="1" ht="14.25" customHeight="1">
      <c r="B74" s="102"/>
      <c r="C74" s="20" t="s">
        <v>133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1"/>
    </row>
    <row r="75" spans="2:29" s="3" customFormat="1" ht="14.25" customHeight="1">
      <c r="B75" s="102" t="s">
        <v>111</v>
      </c>
      <c r="C75" s="18" t="s">
        <v>112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21"/>
    </row>
    <row r="76" spans="2:29" s="3" customFormat="1" ht="14.25" customHeight="1">
      <c r="B76" s="102" t="s">
        <v>98</v>
      </c>
      <c r="C76" s="20" t="s">
        <v>134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21"/>
    </row>
    <row r="77" spans="2:29" s="3" customFormat="1" ht="14.25" customHeight="1">
      <c r="B77" s="10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21"/>
    </row>
    <row r="78" spans="2:29" s="3" customFormat="1" ht="14.25" customHeight="1">
      <c r="B78" s="102" t="s">
        <v>101</v>
      </c>
      <c r="C78" s="18" t="s">
        <v>226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21"/>
    </row>
    <row r="79" spans="2:29" s="3" customFormat="1" ht="14.25" customHeight="1">
      <c r="B79" s="102" t="s">
        <v>52</v>
      </c>
      <c r="C79" s="20" t="s">
        <v>135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21"/>
    </row>
    <row r="80" spans="2:29" s="3" customFormat="1" ht="14.25" customHeight="1">
      <c r="B80" s="102"/>
      <c r="C80" s="20" t="s">
        <v>136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21"/>
    </row>
    <row r="81" spans="2:29" s="3" customFormat="1" ht="14.25" customHeight="1">
      <c r="B81" s="102"/>
      <c r="C81" s="20" t="s">
        <v>137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21"/>
    </row>
    <row r="82" spans="2:29" s="3" customFormat="1" ht="14.25" customHeight="1">
      <c r="B82" s="102"/>
      <c r="C82" s="20" t="s">
        <v>138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21"/>
    </row>
    <row r="83" spans="2:29" s="3" customFormat="1" ht="14.25" customHeight="1">
      <c r="B83" s="10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21"/>
    </row>
    <row r="84" spans="2:29" s="3" customFormat="1" ht="14.25" customHeight="1">
      <c r="B84" s="102" t="s">
        <v>114</v>
      </c>
      <c r="C84" s="18" t="s">
        <v>115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21"/>
    </row>
    <row r="85" spans="2:29" s="3" customFormat="1" ht="14.25" customHeight="1">
      <c r="B85" s="102" t="s">
        <v>98</v>
      </c>
      <c r="C85" s="20" t="s">
        <v>139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21"/>
    </row>
    <row r="86" spans="2:29" s="3" customFormat="1" ht="14.25" customHeight="1">
      <c r="B86" s="102"/>
      <c r="C86" s="20" t="s">
        <v>140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21"/>
    </row>
    <row r="87" spans="2:29" s="3" customFormat="1" ht="14.25" customHeight="1">
      <c r="B87" s="102"/>
      <c r="C87" s="20" t="s">
        <v>141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1"/>
    </row>
    <row r="88" spans="2:29" s="3" customFormat="1" ht="14.25" customHeight="1">
      <c r="B88" s="102"/>
      <c r="C88" s="20" t="s">
        <v>142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21"/>
    </row>
    <row r="89" spans="2:29" s="3" customFormat="1" ht="14.25" customHeight="1">
      <c r="B89" s="102"/>
      <c r="C89" s="20" t="s">
        <v>143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21"/>
    </row>
    <row r="90" spans="2:29" s="3" customFormat="1" ht="14.25" customHeight="1">
      <c r="B90" s="102"/>
      <c r="C90" s="20" t="s">
        <v>144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21"/>
    </row>
    <row r="91" spans="2:29" s="3" customFormat="1" ht="14.25" customHeight="1">
      <c r="B91" s="102"/>
      <c r="C91" s="20" t="s">
        <v>145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21"/>
    </row>
    <row r="92" spans="2:29" s="3" customFormat="1" ht="14.25" customHeight="1">
      <c r="B92" s="102"/>
      <c r="C92" s="20" t="s">
        <v>146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21"/>
    </row>
    <row r="93" spans="2:29" s="3" customFormat="1" ht="14.25" customHeight="1">
      <c r="B93" s="102" t="s">
        <v>101</v>
      </c>
      <c r="C93" s="18" t="s">
        <v>226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21"/>
    </row>
    <row r="94" spans="2:29" s="3" customFormat="1" ht="14.25" customHeight="1">
      <c r="B94" s="102" t="s">
        <v>52</v>
      </c>
      <c r="C94" s="20" t="s">
        <v>148</v>
      </c>
      <c r="D94" s="20"/>
      <c r="E94" s="20"/>
      <c r="F94" s="20"/>
      <c r="G94" s="20"/>
      <c r="H94" s="20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21"/>
    </row>
    <row r="95" spans="2:29" s="3" customFormat="1" ht="14.25" customHeight="1">
      <c r="B95" s="102"/>
      <c r="C95" s="20" t="s">
        <v>149</v>
      </c>
      <c r="D95" s="20"/>
      <c r="E95" s="20"/>
      <c r="F95" s="20"/>
      <c r="G95" s="20"/>
      <c r="H95" s="20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21"/>
    </row>
    <row r="96" spans="2:29" s="3" customFormat="1" ht="14.25" customHeight="1">
      <c r="B96" s="102"/>
      <c r="C96" s="20" t="s">
        <v>150</v>
      </c>
      <c r="D96" s="20"/>
      <c r="E96" s="20"/>
      <c r="F96" s="20"/>
      <c r="G96" s="20"/>
      <c r="H96" s="20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21"/>
    </row>
    <row r="97" spans="2:29" s="3" customFormat="1" ht="14.25" customHeight="1">
      <c r="B97" s="102"/>
      <c r="C97" s="20" t="s">
        <v>151</v>
      </c>
      <c r="D97" s="20"/>
      <c r="E97" s="20"/>
      <c r="F97" s="20"/>
      <c r="G97" s="20"/>
      <c r="H97" s="20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21"/>
    </row>
    <row r="98" spans="2:29" s="3" customFormat="1" ht="14.25" customHeight="1">
      <c r="B98" s="102"/>
      <c r="C98" s="20" t="s">
        <v>152</v>
      </c>
      <c r="D98" s="20"/>
      <c r="E98" s="20"/>
      <c r="F98" s="20"/>
      <c r="G98" s="20"/>
      <c r="H98" s="20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21"/>
    </row>
    <row r="99" spans="2:29" s="3" customFormat="1" ht="14.25" customHeight="1">
      <c r="B99" s="102" t="s">
        <v>131</v>
      </c>
      <c r="C99" s="18" t="s">
        <v>106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21"/>
    </row>
    <row r="100" spans="2:29" s="3" customFormat="1" ht="14.25" customHeight="1">
      <c r="B100" s="102" t="s">
        <v>98</v>
      </c>
      <c r="C100" s="20" t="s">
        <v>153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21"/>
    </row>
    <row r="101" spans="2:29" s="3" customFormat="1" ht="14.25" customHeight="1">
      <c r="B101" s="102"/>
      <c r="C101" s="20" t="s">
        <v>154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21"/>
    </row>
    <row r="102" spans="2:29" s="3" customFormat="1" ht="14.25" customHeight="1">
      <c r="B102" s="102"/>
      <c r="C102" s="20" t="s">
        <v>155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21"/>
    </row>
    <row r="103" spans="2:29" s="3" customFormat="1" ht="14.25" customHeight="1">
      <c r="B103" s="102"/>
      <c r="C103" s="20" t="s">
        <v>156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21"/>
    </row>
    <row r="104" spans="2:29" s="3" customFormat="1" ht="14.25" customHeight="1">
      <c r="B104" s="102"/>
      <c r="C104" s="20" t="s">
        <v>157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21"/>
    </row>
    <row r="105" spans="2:29" s="3" customFormat="1" ht="14.25" customHeight="1">
      <c r="B105" s="102" t="s">
        <v>111</v>
      </c>
      <c r="C105" s="18" t="s">
        <v>112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21"/>
    </row>
    <row r="106" spans="2:29" s="3" customFormat="1" ht="14.25" customHeight="1">
      <c r="B106" s="102" t="s">
        <v>98</v>
      </c>
      <c r="C106" s="20" t="s">
        <v>158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21"/>
    </row>
    <row r="107" spans="2:29" s="3" customFormat="1" ht="14.25" customHeight="1">
      <c r="B107" s="102"/>
      <c r="C107" s="20" t="s">
        <v>159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21"/>
    </row>
    <row r="108" spans="2:29" s="3" customFormat="1" ht="14.25" customHeight="1">
      <c r="B108" s="102"/>
      <c r="C108" s="20" t="s">
        <v>160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21"/>
    </row>
    <row r="109" spans="2:29" s="3" customFormat="1" ht="14.25" customHeight="1">
      <c r="B109" s="102"/>
      <c r="C109" s="20" t="s">
        <v>161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21"/>
    </row>
    <row r="110" spans="2:29" s="3" customFormat="1" ht="13.5" thickBot="1">
      <c r="B110" s="103" t="s">
        <v>36</v>
      </c>
      <c r="C110" s="22"/>
      <c r="D110" s="23"/>
      <c r="E110" s="22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5"/>
      <c r="Z110" s="26"/>
      <c r="AA110" s="25"/>
      <c r="AB110" s="24"/>
      <c r="AC110" s="21"/>
    </row>
    <row r="111" spans="2:29" s="4" customFormat="1" ht="22.5" customHeight="1">
      <c r="B111" s="141" t="s">
        <v>3</v>
      </c>
      <c r="C111" s="142" t="s">
        <v>4</v>
      </c>
      <c r="D111" s="145" t="s">
        <v>5</v>
      </c>
      <c r="E111" s="135" t="s">
        <v>6</v>
      </c>
      <c r="F111" s="135"/>
      <c r="G111" s="135"/>
      <c r="H111" s="135"/>
      <c r="I111" s="135"/>
      <c r="J111" s="135" t="s">
        <v>28</v>
      </c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 t="s">
        <v>7</v>
      </c>
      <c r="AC111" s="136" t="s">
        <v>8</v>
      </c>
    </row>
    <row r="112" spans="2:29" s="4" customFormat="1" ht="23.25" customHeight="1">
      <c r="B112" s="141"/>
      <c r="C112" s="143"/>
      <c r="D112" s="141"/>
      <c r="E112" s="147" t="s">
        <v>9</v>
      </c>
      <c r="F112" s="149" t="s">
        <v>264</v>
      </c>
      <c r="G112" s="151" t="s">
        <v>265</v>
      </c>
      <c r="H112" s="151" t="s">
        <v>266</v>
      </c>
      <c r="I112" s="151" t="s">
        <v>267</v>
      </c>
      <c r="J112" s="129" t="s">
        <v>10</v>
      </c>
      <c r="K112" s="129"/>
      <c r="L112" s="129"/>
      <c r="M112" s="129"/>
      <c r="N112" s="129"/>
      <c r="O112" s="129"/>
      <c r="P112" s="129" t="s">
        <v>11</v>
      </c>
      <c r="Q112" s="129"/>
      <c r="R112" s="129"/>
      <c r="S112" s="131" t="s">
        <v>12</v>
      </c>
      <c r="T112" s="131"/>
      <c r="U112" s="131"/>
      <c r="V112" s="131"/>
      <c r="W112" s="131"/>
      <c r="X112" s="131"/>
      <c r="Y112" s="131" t="s">
        <v>13</v>
      </c>
      <c r="Z112" s="131"/>
      <c r="AA112" s="129" t="s">
        <v>14</v>
      </c>
      <c r="AB112" s="139"/>
      <c r="AC112" s="137"/>
    </row>
    <row r="113" spans="2:29" s="4" customFormat="1" ht="48" customHeight="1" thickBot="1">
      <c r="B113" s="141"/>
      <c r="C113" s="154"/>
      <c r="D113" s="155"/>
      <c r="E113" s="156"/>
      <c r="F113" s="157"/>
      <c r="G113" s="176"/>
      <c r="H113" s="176"/>
      <c r="I113" s="176"/>
      <c r="J113" s="33" t="s">
        <v>15</v>
      </c>
      <c r="K113" s="32" t="s">
        <v>16</v>
      </c>
      <c r="L113" s="32" t="s">
        <v>17</v>
      </c>
      <c r="M113" s="32" t="s">
        <v>37</v>
      </c>
      <c r="N113" s="32" t="s">
        <v>18</v>
      </c>
      <c r="O113" s="32" t="s">
        <v>19</v>
      </c>
      <c r="P113" s="34" t="s">
        <v>20</v>
      </c>
      <c r="Q113" s="34" t="s">
        <v>21</v>
      </c>
      <c r="R113" s="31" t="s">
        <v>22</v>
      </c>
      <c r="S113" s="31" t="s">
        <v>29</v>
      </c>
      <c r="T113" s="31" t="s">
        <v>30</v>
      </c>
      <c r="U113" s="34" t="s">
        <v>23</v>
      </c>
      <c r="V113" s="34" t="s">
        <v>31</v>
      </c>
      <c r="W113" s="35" t="s">
        <v>24</v>
      </c>
      <c r="X113" s="34" t="s">
        <v>25</v>
      </c>
      <c r="Y113" s="31" t="s">
        <v>26</v>
      </c>
      <c r="Z113" s="31" t="s">
        <v>27</v>
      </c>
      <c r="AA113" s="179"/>
      <c r="AB113" s="183"/>
      <c r="AC113" s="192"/>
    </row>
    <row r="114" spans="2:29" s="10" customFormat="1" ht="35.25" customHeight="1">
      <c r="B114" s="104" t="s">
        <v>39</v>
      </c>
      <c r="C114" s="91" t="s">
        <v>59</v>
      </c>
      <c r="D114" s="37"/>
      <c r="E114" s="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6"/>
      <c r="S114" s="43"/>
      <c r="T114" s="29"/>
      <c r="U114" s="6"/>
      <c r="V114" s="6"/>
      <c r="W114" s="6"/>
      <c r="X114" s="6"/>
      <c r="Y114" s="6"/>
      <c r="Z114" s="6"/>
      <c r="AA114" s="6"/>
      <c r="AB114" s="111" t="s">
        <v>32</v>
      </c>
      <c r="AC114" s="30"/>
    </row>
    <row r="115" spans="2:29" s="10" customFormat="1" ht="32.25" customHeight="1">
      <c r="B115" s="104" t="s">
        <v>33</v>
      </c>
      <c r="C115" s="92" t="s">
        <v>60</v>
      </c>
      <c r="D115" s="76">
        <v>0.76694665471636614</v>
      </c>
      <c r="E115" s="12">
        <v>10860</v>
      </c>
      <c r="F115" s="13">
        <v>2000</v>
      </c>
      <c r="G115" s="13">
        <v>5000</v>
      </c>
      <c r="H115" s="13">
        <v>2000</v>
      </c>
      <c r="I115" s="13">
        <v>1860</v>
      </c>
      <c r="J115" s="13"/>
      <c r="K115" s="13"/>
      <c r="L115" s="13"/>
      <c r="M115" s="13"/>
      <c r="N115" s="13"/>
      <c r="O115" s="6"/>
      <c r="P115" s="120">
        <v>1543544.9839999999</v>
      </c>
      <c r="Q115" s="44"/>
      <c r="R115" s="57"/>
      <c r="S115" s="133">
        <v>80000</v>
      </c>
      <c r="T115" s="41"/>
      <c r="U115" s="13"/>
      <c r="V115" s="6"/>
      <c r="W115" s="6"/>
      <c r="X115" s="6"/>
      <c r="Y115" s="13" t="s">
        <v>99</v>
      </c>
      <c r="Z115" s="120">
        <v>1142722.851</v>
      </c>
      <c r="AA115" s="120">
        <f>Z115+Z117+S115+P115</f>
        <v>2931460.6749999998</v>
      </c>
      <c r="AB115" s="112"/>
      <c r="AC115" s="27"/>
    </row>
    <row r="116" spans="2:29" s="10" customFormat="1" ht="13.5" customHeight="1">
      <c r="B116" s="114" t="s">
        <v>34</v>
      </c>
      <c r="C116" s="115" t="s">
        <v>61</v>
      </c>
      <c r="D116" s="123">
        <v>1.6901033618463859E-2</v>
      </c>
      <c r="E116" s="125">
        <v>2</v>
      </c>
      <c r="F116" s="120"/>
      <c r="G116" s="120">
        <v>1</v>
      </c>
      <c r="H116" s="127"/>
      <c r="I116" s="120">
        <v>1</v>
      </c>
      <c r="J116" s="13"/>
      <c r="K116" s="13"/>
      <c r="L116" s="13"/>
      <c r="M116" s="13"/>
      <c r="N116" s="13"/>
      <c r="O116" s="6"/>
      <c r="P116" s="121"/>
      <c r="Q116" s="44"/>
      <c r="R116" s="57"/>
      <c r="S116" s="133"/>
      <c r="T116" s="41"/>
      <c r="U116" s="13"/>
      <c r="V116" s="6"/>
      <c r="W116" s="6"/>
      <c r="X116" s="6"/>
      <c r="Y116" s="13" t="s">
        <v>100</v>
      </c>
      <c r="Z116" s="122"/>
      <c r="AA116" s="121"/>
      <c r="AB116" s="112"/>
      <c r="AC116" s="27"/>
    </row>
    <row r="117" spans="2:29" s="10" customFormat="1" ht="11.25" customHeight="1">
      <c r="B117" s="114"/>
      <c r="C117" s="116"/>
      <c r="D117" s="124"/>
      <c r="E117" s="126"/>
      <c r="F117" s="122"/>
      <c r="G117" s="122"/>
      <c r="H117" s="128"/>
      <c r="I117" s="122"/>
      <c r="J117" s="13"/>
      <c r="K117" s="13"/>
      <c r="L117" s="13"/>
      <c r="M117" s="13"/>
      <c r="N117" s="13"/>
      <c r="O117" s="6"/>
      <c r="P117" s="132"/>
      <c r="Q117" s="59"/>
      <c r="R117" s="45"/>
      <c r="S117" s="134"/>
      <c r="T117" s="42"/>
      <c r="U117" s="13"/>
      <c r="V117" s="6"/>
      <c r="W117" s="6"/>
      <c r="X117" s="6"/>
      <c r="Y117" s="13" t="s">
        <v>13</v>
      </c>
      <c r="Z117" s="6">
        <v>165192.84</v>
      </c>
      <c r="AA117" s="122"/>
      <c r="AB117" s="112"/>
      <c r="AC117" s="27"/>
    </row>
    <row r="118" spans="2:29" s="10" customFormat="1" ht="36.75" customHeight="1">
      <c r="B118" s="104" t="s">
        <v>38</v>
      </c>
      <c r="C118" s="93" t="s">
        <v>62</v>
      </c>
      <c r="D118" s="11"/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6"/>
      <c r="P118" s="117">
        <v>258707685</v>
      </c>
      <c r="Q118" s="45"/>
      <c r="R118" s="58"/>
      <c r="S118" s="13"/>
      <c r="T118" s="13"/>
      <c r="U118" s="13"/>
      <c r="V118" s="6"/>
      <c r="W118" s="6"/>
      <c r="X118" s="6"/>
      <c r="Y118" s="6"/>
      <c r="Z118" s="13"/>
      <c r="AA118" s="120">
        <f>SUM(P118:Y123)</f>
        <v>258707685</v>
      </c>
      <c r="AB118" s="112"/>
      <c r="AC118" s="27"/>
    </row>
    <row r="119" spans="2:29" s="10" customFormat="1" ht="20.25" customHeight="1">
      <c r="B119" s="104" t="s">
        <v>33</v>
      </c>
      <c r="C119" s="94" t="s">
        <v>63</v>
      </c>
      <c r="D119" s="38"/>
      <c r="E119" s="16"/>
      <c r="F119" s="13"/>
      <c r="G119" s="13"/>
      <c r="H119" s="13"/>
      <c r="I119" s="13"/>
      <c r="J119" s="13"/>
      <c r="K119" s="13"/>
      <c r="L119" s="13"/>
      <c r="M119" s="13"/>
      <c r="N119" s="13"/>
      <c r="O119" s="6"/>
      <c r="P119" s="118"/>
      <c r="Q119" s="45"/>
      <c r="R119" s="58"/>
      <c r="S119" s="13"/>
      <c r="T119" s="13"/>
      <c r="U119" s="13"/>
      <c r="V119" s="6"/>
      <c r="W119" s="6"/>
      <c r="X119" s="6"/>
      <c r="Y119" s="13"/>
      <c r="Z119" s="13"/>
      <c r="AA119" s="121"/>
      <c r="AB119" s="112"/>
      <c r="AC119" s="27"/>
    </row>
    <row r="120" spans="2:29" s="10" customFormat="1" ht="16.5" customHeight="1">
      <c r="B120" s="104" t="s">
        <v>69</v>
      </c>
      <c r="C120" s="94" t="s">
        <v>64</v>
      </c>
      <c r="D120" s="38"/>
      <c r="E120" s="16"/>
      <c r="F120" s="13"/>
      <c r="G120" s="13"/>
      <c r="H120" s="13"/>
      <c r="I120" s="13"/>
      <c r="J120" s="13"/>
      <c r="K120" s="13"/>
      <c r="L120" s="13"/>
      <c r="M120" s="13"/>
      <c r="N120" s="13"/>
      <c r="O120" s="6"/>
      <c r="P120" s="118"/>
      <c r="Q120" s="45"/>
      <c r="R120" s="58"/>
      <c r="S120" s="13"/>
      <c r="T120" s="13"/>
      <c r="U120" s="13"/>
      <c r="V120" s="6"/>
      <c r="W120" s="6"/>
      <c r="X120" s="6"/>
      <c r="Y120" s="13"/>
      <c r="Z120" s="13"/>
      <c r="AA120" s="121"/>
      <c r="AB120" s="112"/>
      <c r="AC120" s="27"/>
    </row>
    <row r="121" spans="2:29" s="10" customFormat="1" ht="17.25" customHeight="1">
      <c r="B121" s="104" t="s">
        <v>70</v>
      </c>
      <c r="C121" s="94" t="s">
        <v>65</v>
      </c>
      <c r="D121" s="38"/>
      <c r="E121" s="16"/>
      <c r="F121" s="13"/>
      <c r="G121" s="13"/>
      <c r="H121" s="13"/>
      <c r="I121" s="13"/>
      <c r="J121" s="13"/>
      <c r="K121" s="13"/>
      <c r="L121" s="13"/>
      <c r="M121" s="13"/>
      <c r="N121" s="13"/>
      <c r="O121" s="6"/>
      <c r="P121" s="118"/>
      <c r="Q121" s="45"/>
      <c r="R121" s="58"/>
      <c r="S121" s="13"/>
      <c r="T121" s="13"/>
      <c r="U121" s="13"/>
      <c r="V121" s="6"/>
      <c r="W121" s="6"/>
      <c r="X121" s="6"/>
      <c r="Y121" s="13"/>
      <c r="Z121" s="13"/>
      <c r="AA121" s="121"/>
      <c r="AB121" s="112"/>
      <c r="AC121" s="27"/>
    </row>
    <row r="122" spans="2:29" s="10" customFormat="1" ht="20.25" customHeight="1">
      <c r="B122" s="104" t="s">
        <v>162</v>
      </c>
      <c r="C122" s="94" t="s">
        <v>67</v>
      </c>
      <c r="D122" s="38"/>
      <c r="E122" s="16"/>
      <c r="F122" s="13"/>
      <c r="G122" s="13"/>
      <c r="H122" s="13"/>
      <c r="I122" s="13"/>
      <c r="J122" s="13"/>
      <c r="K122" s="13"/>
      <c r="L122" s="13"/>
      <c r="M122" s="13"/>
      <c r="N122" s="13"/>
      <c r="O122" s="6"/>
      <c r="P122" s="118"/>
      <c r="Q122" s="45"/>
      <c r="R122" s="58"/>
      <c r="S122" s="13"/>
      <c r="T122" s="13"/>
      <c r="U122" s="13"/>
      <c r="V122" s="6"/>
      <c r="W122" s="6"/>
      <c r="X122" s="6"/>
      <c r="Y122" s="13"/>
      <c r="Z122" s="13"/>
      <c r="AA122" s="121"/>
      <c r="AB122" s="112"/>
      <c r="AC122" s="27"/>
    </row>
    <row r="123" spans="2:29" s="10" customFormat="1" ht="20.25" customHeight="1">
      <c r="B123" s="104" t="s">
        <v>163</v>
      </c>
      <c r="C123" s="94" t="s">
        <v>68</v>
      </c>
      <c r="D123" s="38"/>
      <c r="E123" s="16"/>
      <c r="F123" s="13"/>
      <c r="G123" s="13"/>
      <c r="H123" s="13"/>
      <c r="I123" s="13"/>
      <c r="J123" s="13"/>
      <c r="K123" s="13"/>
      <c r="L123" s="13"/>
      <c r="M123" s="13"/>
      <c r="N123" s="13"/>
      <c r="O123" s="6"/>
      <c r="P123" s="119"/>
      <c r="Q123" s="45"/>
      <c r="R123" s="58"/>
      <c r="S123" s="13"/>
      <c r="T123" s="13"/>
      <c r="U123" s="13"/>
      <c r="V123" s="6"/>
      <c r="W123" s="6"/>
      <c r="X123" s="6"/>
      <c r="Y123" s="13"/>
      <c r="Z123" s="13"/>
      <c r="AA123" s="122"/>
      <c r="AB123" s="112"/>
      <c r="AC123" s="27"/>
    </row>
    <row r="124" spans="2:29" s="10" customFormat="1" ht="33.75">
      <c r="B124" s="104" t="s">
        <v>49</v>
      </c>
      <c r="C124" s="93" t="s">
        <v>71</v>
      </c>
      <c r="D124" s="38"/>
      <c r="E124" s="16"/>
      <c r="F124" s="13"/>
      <c r="G124" s="13"/>
      <c r="H124" s="13"/>
      <c r="I124" s="13"/>
      <c r="J124" s="13"/>
      <c r="K124" s="13"/>
      <c r="L124" s="13"/>
      <c r="M124" s="13"/>
      <c r="N124" s="13"/>
      <c r="O124" s="60"/>
      <c r="P124" s="57"/>
      <c r="Q124" s="45"/>
      <c r="R124" s="58"/>
      <c r="S124" s="13"/>
      <c r="T124" s="13"/>
      <c r="U124" s="13"/>
      <c r="V124" s="6"/>
      <c r="W124" s="6"/>
      <c r="X124" s="6"/>
      <c r="Y124" s="13"/>
      <c r="Z124" s="13"/>
      <c r="AA124" s="6"/>
      <c r="AB124" s="112"/>
      <c r="AC124" s="27"/>
    </row>
    <row r="125" spans="2:29" s="10" customFormat="1" ht="11.25" customHeight="1">
      <c r="B125" s="104" t="s">
        <v>33</v>
      </c>
      <c r="C125" s="94" t="s">
        <v>66</v>
      </c>
      <c r="D125" s="38"/>
      <c r="E125" s="16"/>
      <c r="F125" s="13"/>
      <c r="G125" s="13"/>
      <c r="H125" s="13"/>
      <c r="I125" s="13"/>
      <c r="J125" s="13"/>
      <c r="K125" s="13"/>
      <c r="L125" s="13"/>
      <c r="M125" s="13"/>
      <c r="N125" s="13"/>
      <c r="O125" s="60"/>
      <c r="P125" s="68"/>
      <c r="Q125" s="57"/>
      <c r="R125" s="58"/>
      <c r="S125" s="13"/>
      <c r="T125" s="13"/>
      <c r="U125" s="13"/>
      <c r="V125" s="6">
        <v>49706.654000000002</v>
      </c>
      <c r="W125" s="6"/>
      <c r="X125" s="6"/>
      <c r="Y125" s="13"/>
      <c r="Z125" s="13"/>
      <c r="AA125" s="13">
        <f>SUM(J125:X125)</f>
        <v>49706.654000000002</v>
      </c>
      <c r="AB125" s="113"/>
      <c r="AC125" s="27"/>
    </row>
    <row r="126" spans="2:29" s="10" customFormat="1" ht="7.5" customHeight="1">
      <c r="B126" s="104"/>
      <c r="C126" s="62"/>
      <c r="D126" s="63"/>
      <c r="E126" s="61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64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65"/>
      <c r="AC126" s="61"/>
    </row>
    <row r="127" spans="2:29" ht="16.5" customHeight="1">
      <c r="B127" s="102" t="s">
        <v>242</v>
      </c>
      <c r="C127" s="18" t="s">
        <v>182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2:29">
      <c r="B128" s="102" t="s">
        <v>194</v>
      </c>
      <c r="C128" s="18" t="s">
        <v>195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</row>
    <row r="129" spans="2:29">
      <c r="B129" s="102" t="s">
        <v>250</v>
      </c>
      <c r="C129" s="18" t="s">
        <v>223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2:29">
      <c r="B130" s="102" t="s">
        <v>52</v>
      </c>
      <c r="C130" s="20" t="s">
        <v>196</v>
      </c>
      <c r="D130" s="20"/>
      <c r="E130" s="20"/>
      <c r="F130" s="20"/>
      <c r="G130" s="20"/>
      <c r="H130" s="20"/>
      <c r="I130" s="18"/>
      <c r="J130" s="18"/>
      <c r="K130" s="18"/>
      <c r="L130" s="18"/>
      <c r="M130" s="18"/>
    </row>
    <row r="131" spans="2:29">
      <c r="B131" s="102" t="s">
        <v>251</v>
      </c>
      <c r="C131" s="18" t="s">
        <v>224</v>
      </c>
      <c r="D131" s="18"/>
      <c r="E131" s="18"/>
      <c r="F131" s="18"/>
      <c r="G131" s="18"/>
      <c r="H131" s="18"/>
      <c r="I131" s="18"/>
      <c r="J131" s="20"/>
      <c r="K131" s="20"/>
      <c r="L131" s="20"/>
      <c r="M131" s="20"/>
    </row>
    <row r="132" spans="2:29" ht="12.75" customHeight="1">
      <c r="B132" s="102" t="s">
        <v>53</v>
      </c>
      <c r="C132" s="20" t="s">
        <v>73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2:29" ht="12.75" customHeight="1">
      <c r="B133" s="103" t="s">
        <v>36</v>
      </c>
      <c r="C133" s="74" t="s">
        <v>232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2:29">
      <c r="B134" s="102" t="s">
        <v>164</v>
      </c>
      <c r="C134" t="s">
        <v>74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2:29">
      <c r="B135" s="103" t="s">
        <v>36</v>
      </c>
      <c r="C135" s="78" t="s">
        <v>233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2:29">
      <c r="B136" s="102" t="s">
        <v>165</v>
      </c>
      <c r="C136" s="20" t="s">
        <v>75</v>
      </c>
      <c r="D136" s="20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2:29" ht="13.5" thickBot="1">
      <c r="B137" s="103" t="s">
        <v>36</v>
      </c>
      <c r="C137" s="75" t="s">
        <v>234</v>
      </c>
      <c r="D137" s="23"/>
      <c r="E137" s="22"/>
      <c r="F137" s="24"/>
      <c r="G137" s="24"/>
      <c r="H137" s="24"/>
      <c r="I137" s="24"/>
      <c r="J137" s="24"/>
      <c r="K137" s="24"/>
      <c r="L137" s="24"/>
      <c r="M137" s="24"/>
    </row>
    <row r="138" spans="2:29" ht="12.75" customHeight="1">
      <c r="B138" s="141" t="s">
        <v>3</v>
      </c>
      <c r="C138" s="142" t="s">
        <v>4</v>
      </c>
      <c r="D138" s="145" t="s">
        <v>5</v>
      </c>
      <c r="E138" s="135" t="s">
        <v>6</v>
      </c>
      <c r="F138" s="135"/>
      <c r="G138" s="135"/>
      <c r="H138" s="135"/>
      <c r="I138" s="135"/>
      <c r="J138" s="135" t="s">
        <v>28</v>
      </c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 t="s">
        <v>7</v>
      </c>
      <c r="AC138" s="136" t="s">
        <v>8</v>
      </c>
    </row>
    <row r="139" spans="2:29" ht="12.75" customHeight="1">
      <c r="B139" s="141"/>
      <c r="C139" s="143"/>
      <c r="D139" s="141"/>
      <c r="E139" s="147" t="s">
        <v>9</v>
      </c>
      <c r="F139" s="149" t="s">
        <v>264</v>
      </c>
      <c r="G139" s="151" t="s">
        <v>265</v>
      </c>
      <c r="H139" s="151" t="s">
        <v>266</v>
      </c>
      <c r="I139" s="151" t="s">
        <v>267</v>
      </c>
      <c r="J139" s="129" t="s">
        <v>10</v>
      </c>
      <c r="K139" s="129"/>
      <c r="L139" s="129"/>
      <c r="M139" s="129"/>
      <c r="N139" s="129"/>
      <c r="O139" s="129"/>
      <c r="P139" s="129" t="s">
        <v>11</v>
      </c>
      <c r="Q139" s="129"/>
      <c r="R139" s="129"/>
      <c r="S139" s="131" t="s">
        <v>12</v>
      </c>
      <c r="T139" s="131"/>
      <c r="U139" s="131"/>
      <c r="V139" s="131"/>
      <c r="W139" s="131"/>
      <c r="X139" s="131"/>
      <c r="Y139" s="131" t="s">
        <v>13</v>
      </c>
      <c r="Z139" s="131"/>
      <c r="AA139" s="129" t="s">
        <v>14</v>
      </c>
      <c r="AB139" s="139"/>
      <c r="AC139" s="137"/>
    </row>
    <row r="140" spans="2:29" ht="33.75">
      <c r="B140" s="141"/>
      <c r="C140" s="144"/>
      <c r="D140" s="146"/>
      <c r="E140" s="148"/>
      <c r="F140" s="150"/>
      <c r="G140" s="152"/>
      <c r="H140" s="152"/>
      <c r="I140" s="152"/>
      <c r="J140" s="48" t="s">
        <v>15</v>
      </c>
      <c r="K140" s="47" t="s">
        <v>16</v>
      </c>
      <c r="L140" s="47" t="s">
        <v>17</v>
      </c>
      <c r="M140" s="47" t="s">
        <v>37</v>
      </c>
      <c r="N140" s="47" t="s">
        <v>18</v>
      </c>
      <c r="O140" s="47" t="s">
        <v>19</v>
      </c>
      <c r="P140" s="49" t="s">
        <v>20</v>
      </c>
      <c r="Q140" s="49" t="s">
        <v>21</v>
      </c>
      <c r="R140" s="46" t="s">
        <v>22</v>
      </c>
      <c r="S140" s="46" t="s">
        <v>29</v>
      </c>
      <c r="T140" s="46" t="s">
        <v>30</v>
      </c>
      <c r="U140" s="49" t="s">
        <v>23</v>
      </c>
      <c r="V140" s="49" t="s">
        <v>31</v>
      </c>
      <c r="W140" s="50" t="s">
        <v>24</v>
      </c>
      <c r="X140" s="49" t="s">
        <v>25</v>
      </c>
      <c r="Y140" s="46" t="s">
        <v>26</v>
      </c>
      <c r="Z140" s="46" t="s">
        <v>27</v>
      </c>
      <c r="AA140" s="130"/>
      <c r="AB140" s="140"/>
      <c r="AC140" s="138"/>
    </row>
    <row r="141" spans="2:29" ht="48">
      <c r="B141" s="81" t="s">
        <v>72</v>
      </c>
      <c r="C141" s="95" t="s">
        <v>76</v>
      </c>
      <c r="D141" s="52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</row>
    <row r="142" spans="2:29" ht="12.75" customHeight="1">
      <c r="B142" s="105" t="s">
        <v>77</v>
      </c>
      <c r="C142" s="96" t="s">
        <v>78</v>
      </c>
      <c r="D142" s="77">
        <v>0.50427548026420932</v>
      </c>
      <c r="E142" s="51">
        <v>6</v>
      </c>
      <c r="F142" s="51">
        <v>3</v>
      </c>
      <c r="G142" s="51"/>
      <c r="H142" s="51">
        <v>3</v>
      </c>
      <c r="I142" s="51"/>
      <c r="J142" s="180">
        <v>140000</v>
      </c>
      <c r="K142" s="51"/>
      <c r="L142" s="51"/>
      <c r="M142" s="51"/>
      <c r="N142" s="51"/>
      <c r="O142" s="51"/>
      <c r="P142" s="180">
        <v>36755.760999999999</v>
      </c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180">
        <f>SUM(J142:X146)</f>
        <v>176755.761</v>
      </c>
      <c r="AB142" s="198" t="s">
        <v>32</v>
      </c>
      <c r="AC142" s="51"/>
    </row>
    <row r="143" spans="2:29">
      <c r="B143" s="105" t="s">
        <v>85</v>
      </c>
      <c r="C143" s="97" t="s">
        <v>166</v>
      </c>
      <c r="D143" s="77">
        <f>'[1]PLAN INDICATIVO'!$D$142</f>
        <v>6.9668760832225229E-2</v>
      </c>
      <c r="E143" s="51">
        <v>1</v>
      </c>
      <c r="F143" s="51"/>
      <c r="G143" s="51"/>
      <c r="H143" s="51"/>
      <c r="I143" s="51">
        <v>1</v>
      </c>
      <c r="J143" s="181"/>
      <c r="K143" s="51"/>
      <c r="L143" s="51"/>
      <c r="M143" s="51"/>
      <c r="N143" s="51"/>
      <c r="O143" s="51"/>
      <c r="P143" s="18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181"/>
      <c r="AB143" s="199"/>
      <c r="AC143" s="51"/>
    </row>
    <row r="144" spans="2:29">
      <c r="B144" s="105" t="s">
        <v>86</v>
      </c>
      <c r="C144" s="97" t="s">
        <v>79</v>
      </c>
      <c r="D144" s="77">
        <f>'[1]PLAN INDICATIVO'!$D$141</f>
        <v>0.13997639990752364</v>
      </c>
      <c r="E144" s="51">
        <v>3</v>
      </c>
      <c r="F144" s="51"/>
      <c r="G144" s="51">
        <v>1</v>
      </c>
      <c r="H144" s="51">
        <v>1</v>
      </c>
      <c r="I144" s="51">
        <v>1</v>
      </c>
      <c r="J144" s="181"/>
      <c r="K144" s="51"/>
      <c r="L144" s="51"/>
      <c r="M144" s="51"/>
      <c r="N144" s="51"/>
      <c r="O144" s="51"/>
      <c r="P144" s="18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181"/>
      <c r="AB144" s="199"/>
      <c r="AC144" s="51"/>
    </row>
    <row r="145" spans="2:29" ht="18">
      <c r="B145" s="105" t="s">
        <v>167</v>
      </c>
      <c r="C145" s="97" t="s">
        <v>80</v>
      </c>
      <c r="D145" s="52"/>
      <c r="E145" s="51">
        <v>0</v>
      </c>
      <c r="F145" s="51"/>
      <c r="G145" s="51"/>
      <c r="H145" s="51"/>
      <c r="I145" s="51"/>
      <c r="J145" s="181"/>
      <c r="K145" s="51"/>
      <c r="L145" s="51"/>
      <c r="M145" s="51"/>
      <c r="N145" s="51"/>
      <c r="O145" s="51"/>
      <c r="P145" s="18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181"/>
      <c r="AB145" s="199"/>
      <c r="AC145" s="51"/>
    </row>
    <row r="146" spans="2:29" ht="16.5" customHeight="1">
      <c r="B146" s="105" t="s">
        <v>87</v>
      </c>
      <c r="C146" s="97" t="s">
        <v>81</v>
      </c>
      <c r="D146" s="77">
        <f>'[1]PLAN INDICATIVO'!$D$142</f>
        <v>6.9668760832225229E-2</v>
      </c>
      <c r="E146" s="51">
        <v>8</v>
      </c>
      <c r="F146" s="51"/>
      <c r="G146" s="51">
        <v>3</v>
      </c>
      <c r="H146" s="51">
        <v>3</v>
      </c>
      <c r="I146" s="51">
        <v>2</v>
      </c>
      <c r="J146" s="182"/>
      <c r="K146" s="51"/>
      <c r="L146" s="51"/>
      <c r="M146" s="51"/>
      <c r="N146" s="51"/>
      <c r="O146" s="51"/>
      <c r="P146" s="182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182"/>
      <c r="AB146" s="200"/>
      <c r="AC146" s="51"/>
    </row>
    <row r="147" spans="2:29">
      <c r="B147" s="102" t="s">
        <v>252</v>
      </c>
      <c r="C147" s="18" t="s">
        <v>182</v>
      </c>
      <c r="D147" s="18"/>
      <c r="E147" s="20"/>
      <c r="F147" s="20"/>
      <c r="G147" s="20"/>
      <c r="H147" s="20"/>
      <c r="I147" s="20"/>
      <c r="J147" s="20"/>
      <c r="K147" s="20"/>
      <c r="L147" s="20"/>
      <c r="M147" s="20"/>
    </row>
    <row r="148" spans="2:29">
      <c r="B148" s="102" t="s">
        <v>197</v>
      </c>
      <c r="C148" s="18" t="s">
        <v>198</v>
      </c>
      <c r="D148" s="18"/>
      <c r="E148" s="20"/>
      <c r="F148" s="20"/>
      <c r="G148" s="20"/>
      <c r="H148" s="20"/>
      <c r="I148" s="20"/>
      <c r="J148" s="20"/>
      <c r="K148" s="20"/>
      <c r="L148" s="20"/>
      <c r="M148" s="20"/>
    </row>
    <row r="149" spans="2:29">
      <c r="B149" s="102" t="s">
        <v>253</v>
      </c>
      <c r="C149" s="18" t="s">
        <v>221</v>
      </c>
      <c r="D149" s="18"/>
      <c r="E149" s="20"/>
      <c r="F149" s="20"/>
      <c r="G149" s="20"/>
      <c r="H149" s="20"/>
      <c r="I149" s="20"/>
      <c r="J149" s="20"/>
      <c r="K149" s="20"/>
      <c r="L149" s="20"/>
      <c r="M149" s="20"/>
    </row>
    <row r="150" spans="2:29">
      <c r="B150" s="102" t="s">
        <v>254</v>
      </c>
      <c r="C150" s="20" t="s">
        <v>200</v>
      </c>
      <c r="D150" s="20"/>
      <c r="E150" s="20"/>
      <c r="F150" s="20"/>
      <c r="G150" s="20"/>
      <c r="H150" s="20"/>
      <c r="I150" s="20"/>
      <c r="J150" s="20"/>
      <c r="K150" s="18"/>
      <c r="L150" s="18"/>
      <c r="M150" s="18"/>
    </row>
    <row r="151" spans="2:29">
      <c r="B151" s="102" t="s">
        <v>201</v>
      </c>
      <c r="C151" s="20" t="s">
        <v>203</v>
      </c>
      <c r="D151" s="20"/>
      <c r="E151" s="20"/>
      <c r="F151" s="20"/>
      <c r="G151" s="20"/>
      <c r="H151" s="20"/>
      <c r="I151" s="20"/>
      <c r="J151" s="20"/>
      <c r="K151" s="18"/>
      <c r="L151" s="18"/>
      <c r="M151" s="18"/>
    </row>
    <row r="152" spans="2:29">
      <c r="B152" s="102" t="s">
        <v>255</v>
      </c>
      <c r="C152" s="18" t="s">
        <v>202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2:29">
      <c r="B153" s="102" t="s">
        <v>53</v>
      </c>
      <c r="C153" s="20" t="s">
        <v>82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2:29">
      <c r="B154" s="103" t="s">
        <v>36</v>
      </c>
      <c r="C154" s="74" t="s">
        <v>235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2:29">
      <c r="B155" s="102" t="s">
        <v>253</v>
      </c>
      <c r="C155" s="20" t="s">
        <v>199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2:29">
      <c r="B156" s="102" t="s">
        <v>254</v>
      </c>
      <c r="C156" s="20" t="s">
        <v>204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2:29">
      <c r="B157" s="102" t="s">
        <v>256</v>
      </c>
      <c r="C157" s="18" t="s">
        <v>205</v>
      </c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2:29">
      <c r="B158" s="102" t="s">
        <v>186</v>
      </c>
      <c r="C158" s="20" t="s">
        <v>206</v>
      </c>
      <c r="D158" s="20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2:29">
      <c r="B159" s="103" t="s">
        <v>36</v>
      </c>
      <c r="C159" s="74" t="s">
        <v>236</v>
      </c>
      <c r="D159" s="20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2:29">
      <c r="B160" s="102" t="s">
        <v>253</v>
      </c>
      <c r="C160" s="20" t="s">
        <v>199</v>
      </c>
      <c r="D160" s="20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2:29">
      <c r="B161" s="102" t="s">
        <v>254</v>
      </c>
      <c r="C161" s="20" t="s">
        <v>170</v>
      </c>
      <c r="D161" s="20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2:29">
      <c r="B162" s="102" t="s">
        <v>257</v>
      </c>
      <c r="C162" s="18" t="s">
        <v>207</v>
      </c>
      <c r="D162" s="20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2:29">
      <c r="B163" s="102" t="s">
        <v>208</v>
      </c>
      <c r="C163" s="20" t="s">
        <v>209</v>
      </c>
      <c r="D163" s="20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2:29">
      <c r="B164" s="103" t="s">
        <v>36</v>
      </c>
      <c r="C164" s="74" t="s">
        <v>237</v>
      </c>
      <c r="D164" s="20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2:29">
      <c r="B165" s="102" t="s">
        <v>253</v>
      </c>
      <c r="C165" s="20" t="s">
        <v>199</v>
      </c>
      <c r="D165" s="20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2:29">
      <c r="B166" s="102" t="s">
        <v>254</v>
      </c>
      <c r="C166" s="20" t="s">
        <v>210</v>
      </c>
      <c r="D166" s="20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2:29">
      <c r="B167" s="102" t="s">
        <v>258</v>
      </c>
      <c r="C167" s="18" t="s">
        <v>211</v>
      </c>
      <c r="D167" s="20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2:29">
      <c r="B168" s="102" t="s">
        <v>208</v>
      </c>
      <c r="C168" s="20" t="s">
        <v>212</v>
      </c>
      <c r="D168" s="20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2:29" ht="13.5" thickBot="1">
      <c r="B169" s="103" t="s">
        <v>36</v>
      </c>
      <c r="C169" s="75" t="s">
        <v>238</v>
      </c>
      <c r="D169" s="23"/>
      <c r="E169" s="22"/>
      <c r="F169" s="24"/>
      <c r="G169" s="24"/>
      <c r="H169" s="24"/>
      <c r="I169" s="24"/>
      <c r="J169" s="24"/>
      <c r="K169" s="24"/>
      <c r="L169" s="24"/>
      <c r="M169" s="24"/>
    </row>
    <row r="170" spans="2:29">
      <c r="B170" s="141" t="s">
        <v>3</v>
      </c>
      <c r="C170" s="142" t="s">
        <v>4</v>
      </c>
      <c r="D170" s="145" t="s">
        <v>5</v>
      </c>
      <c r="E170" s="135" t="s">
        <v>6</v>
      </c>
      <c r="F170" s="135"/>
      <c r="G170" s="135"/>
      <c r="H170" s="135"/>
      <c r="I170" s="135"/>
      <c r="J170" s="135" t="s">
        <v>28</v>
      </c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 t="s">
        <v>7</v>
      </c>
      <c r="AC170" s="136" t="s">
        <v>8</v>
      </c>
    </row>
    <row r="171" spans="2:29">
      <c r="B171" s="141"/>
      <c r="C171" s="143"/>
      <c r="D171" s="141"/>
      <c r="E171" s="147" t="s">
        <v>9</v>
      </c>
      <c r="F171" s="149" t="s">
        <v>264</v>
      </c>
      <c r="G171" s="151" t="s">
        <v>265</v>
      </c>
      <c r="H171" s="151" t="s">
        <v>266</v>
      </c>
      <c r="I171" s="151" t="s">
        <v>267</v>
      </c>
      <c r="J171" s="129" t="s">
        <v>10</v>
      </c>
      <c r="K171" s="129"/>
      <c r="L171" s="129"/>
      <c r="M171" s="129"/>
      <c r="N171" s="129"/>
      <c r="O171" s="129"/>
      <c r="P171" s="129" t="s">
        <v>11</v>
      </c>
      <c r="Q171" s="129"/>
      <c r="R171" s="129"/>
      <c r="S171" s="131" t="s">
        <v>12</v>
      </c>
      <c r="T171" s="131"/>
      <c r="U171" s="131"/>
      <c r="V171" s="131"/>
      <c r="W171" s="131"/>
      <c r="X171" s="131"/>
      <c r="Y171" s="131" t="s">
        <v>13</v>
      </c>
      <c r="Z171" s="131"/>
      <c r="AA171" s="129" t="s">
        <v>14</v>
      </c>
      <c r="AB171" s="139"/>
      <c r="AC171" s="137"/>
    </row>
    <row r="172" spans="2:29" ht="34.5" thickBot="1">
      <c r="B172" s="141"/>
      <c r="C172" s="144"/>
      <c r="D172" s="146"/>
      <c r="E172" s="148"/>
      <c r="F172" s="150"/>
      <c r="G172" s="152"/>
      <c r="H172" s="152"/>
      <c r="I172" s="152"/>
      <c r="J172" s="48" t="s">
        <v>15</v>
      </c>
      <c r="K172" s="47" t="s">
        <v>16</v>
      </c>
      <c r="L172" s="47" t="s">
        <v>17</v>
      </c>
      <c r="M172" s="47" t="s">
        <v>37</v>
      </c>
      <c r="N172" s="47" t="s">
        <v>18</v>
      </c>
      <c r="O172" s="47" t="s">
        <v>19</v>
      </c>
      <c r="P172" s="49" t="s">
        <v>20</v>
      </c>
      <c r="Q172" s="49" t="s">
        <v>21</v>
      </c>
      <c r="R172" s="46" t="s">
        <v>22</v>
      </c>
      <c r="S172" s="46" t="s">
        <v>29</v>
      </c>
      <c r="T172" s="46" t="s">
        <v>30</v>
      </c>
      <c r="U172" s="49" t="s">
        <v>23</v>
      </c>
      <c r="V172" s="49" t="s">
        <v>31</v>
      </c>
      <c r="W172" s="50" t="s">
        <v>24</v>
      </c>
      <c r="X172" s="49" t="s">
        <v>25</v>
      </c>
      <c r="Y172" s="46" t="s">
        <v>26</v>
      </c>
      <c r="Z172" s="46" t="s">
        <v>27</v>
      </c>
      <c r="AA172" s="130"/>
      <c r="AB172" s="140"/>
      <c r="AC172" s="138"/>
    </row>
    <row r="173" spans="2:29" ht="39" customHeight="1">
      <c r="B173" s="82" t="s">
        <v>72</v>
      </c>
      <c r="C173" s="95" t="s">
        <v>83</v>
      </c>
      <c r="D173" s="52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69"/>
      <c r="AB173" s="201" t="s">
        <v>32</v>
      </c>
      <c r="AC173" s="51"/>
    </row>
    <row r="174" spans="2:29" ht="27">
      <c r="B174" s="83" t="s">
        <v>168</v>
      </c>
      <c r="C174" s="98" t="s">
        <v>169</v>
      </c>
      <c r="D174" s="77">
        <f>'[1]PLAN INDICATIVO'!$D$156</f>
        <v>2.5550526794815148E-2</v>
      </c>
      <c r="E174" s="51">
        <v>4</v>
      </c>
      <c r="F174" s="51"/>
      <c r="G174" s="51">
        <v>2</v>
      </c>
      <c r="H174" s="51">
        <v>2</v>
      </c>
      <c r="I174" s="51"/>
      <c r="J174" s="53"/>
      <c r="K174" s="53"/>
      <c r="L174" s="51"/>
      <c r="M174" s="51"/>
      <c r="N174" s="51"/>
      <c r="O174" s="51"/>
      <c r="P174" s="51"/>
      <c r="Q174" s="6">
        <v>40000</v>
      </c>
      <c r="R174" s="51"/>
      <c r="S174" s="51"/>
      <c r="T174" s="51"/>
      <c r="U174" s="51"/>
      <c r="V174" s="51"/>
      <c r="W174" s="51"/>
      <c r="X174" s="51"/>
      <c r="Y174" s="51"/>
      <c r="Z174" s="51"/>
      <c r="AA174" s="44">
        <f>SUM(J174:X174)</f>
        <v>40000</v>
      </c>
      <c r="AB174" s="196"/>
      <c r="AC174" s="51"/>
    </row>
    <row r="175" spans="2:29" ht="24">
      <c r="B175" s="84" t="s">
        <v>89</v>
      </c>
      <c r="C175" s="99" t="s">
        <v>88</v>
      </c>
      <c r="D175" s="52"/>
      <c r="E175" s="51"/>
      <c r="F175" s="51"/>
      <c r="G175" s="51"/>
      <c r="H175" s="51"/>
      <c r="I175" s="51"/>
      <c r="J175" s="53"/>
      <c r="K175" s="53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69"/>
      <c r="AB175" s="196"/>
      <c r="AC175" s="51"/>
    </row>
    <row r="176" spans="2:29" ht="21" customHeight="1">
      <c r="B176" s="83" t="s">
        <v>84</v>
      </c>
      <c r="C176" s="100" t="s">
        <v>90</v>
      </c>
      <c r="D176" s="77">
        <f>'[1]PLAN INDICATIVO'!$D$159</f>
        <v>0.15330316076889089</v>
      </c>
      <c r="E176" s="51">
        <v>4</v>
      </c>
      <c r="F176" s="51">
        <v>1</v>
      </c>
      <c r="G176" s="51">
        <v>1</v>
      </c>
      <c r="H176" s="51">
        <v>1</v>
      </c>
      <c r="I176" s="51">
        <v>1</v>
      </c>
      <c r="J176" s="53"/>
      <c r="K176" s="53"/>
      <c r="L176" s="6">
        <v>200000</v>
      </c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44">
        <f>SUM(J176:X176)</f>
        <v>200000</v>
      </c>
      <c r="AB176" s="196"/>
      <c r="AC176" s="51"/>
    </row>
    <row r="177" spans="2:29" ht="37.5" customHeight="1">
      <c r="B177" s="85" t="s">
        <v>93</v>
      </c>
      <c r="C177" s="101" t="s">
        <v>91</v>
      </c>
      <c r="D177" s="52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69"/>
      <c r="AB177" s="196"/>
      <c r="AC177" s="51"/>
    </row>
    <row r="178" spans="2:29" ht="18.75">
      <c r="B178" s="83" t="s">
        <v>84</v>
      </c>
      <c r="C178" s="100" t="s">
        <v>94</v>
      </c>
      <c r="D178" s="52"/>
      <c r="E178" s="51">
        <v>4</v>
      </c>
      <c r="F178" s="51">
        <v>1</v>
      </c>
      <c r="G178" s="51">
        <v>1</v>
      </c>
      <c r="H178" s="51">
        <v>1</v>
      </c>
      <c r="I178" s="51">
        <v>1</v>
      </c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69"/>
      <c r="AB178" s="196"/>
      <c r="AC178" s="51"/>
    </row>
    <row r="179" spans="2:29" ht="27.75">
      <c r="B179" s="83" t="s">
        <v>85</v>
      </c>
      <c r="C179" s="100" t="s">
        <v>171</v>
      </c>
      <c r="D179" s="77">
        <f>'[1]PLAN INDICATIVO'!$D$168</f>
        <v>0.10963498770138863</v>
      </c>
      <c r="E179" s="51">
        <v>2</v>
      </c>
      <c r="F179" s="51"/>
      <c r="G179" s="51">
        <v>1</v>
      </c>
      <c r="H179" s="51"/>
      <c r="I179" s="51">
        <v>1</v>
      </c>
      <c r="J179" s="51"/>
      <c r="K179" s="51"/>
      <c r="L179" s="51"/>
      <c r="M179" s="51"/>
      <c r="N179" s="51"/>
      <c r="O179" s="51"/>
      <c r="P179" s="6">
        <v>57000</v>
      </c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44">
        <f>SUM(J179:X179)</f>
        <v>57000</v>
      </c>
      <c r="AB179" s="196"/>
      <c r="AC179" s="51"/>
    </row>
    <row r="180" spans="2:29" ht="36.75" customHeight="1">
      <c r="B180" s="85" t="s">
        <v>92</v>
      </c>
      <c r="C180" s="101" t="s">
        <v>95</v>
      </c>
      <c r="D180" s="52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69"/>
      <c r="AB180" s="196"/>
      <c r="AC180" s="51"/>
    </row>
    <row r="181" spans="2:29">
      <c r="B181" s="83" t="s">
        <v>168</v>
      </c>
      <c r="C181" s="100" t="s">
        <v>96</v>
      </c>
      <c r="D181" s="52"/>
      <c r="E181" s="51">
        <v>2</v>
      </c>
      <c r="F181" s="51">
        <v>1</v>
      </c>
      <c r="G181" s="51"/>
      <c r="H181" s="51">
        <v>1</v>
      </c>
      <c r="I181" s="51"/>
      <c r="J181" s="51"/>
      <c r="K181" s="51"/>
      <c r="L181" s="51"/>
      <c r="M181" s="51"/>
      <c r="N181" s="51"/>
      <c r="O181" s="51"/>
      <c r="P181" s="51"/>
      <c r="Q181" s="180">
        <v>15000</v>
      </c>
      <c r="R181" s="51"/>
      <c r="S181" s="51"/>
      <c r="T181" s="51"/>
      <c r="U181" s="51"/>
      <c r="V181" s="51"/>
      <c r="W181" s="51"/>
      <c r="X181" s="51"/>
      <c r="Y181" s="51"/>
      <c r="Z181" s="51"/>
      <c r="AA181" s="193">
        <f>SUM(J181:X181)</f>
        <v>15000</v>
      </c>
      <c r="AB181" s="196"/>
      <c r="AC181" s="51"/>
    </row>
    <row r="182" spans="2:29" ht="21" customHeight="1">
      <c r="B182" s="83" t="s">
        <v>85</v>
      </c>
      <c r="C182" s="100" t="s">
        <v>97</v>
      </c>
      <c r="D182" s="77">
        <f>'[1]PLAN INDICATIVO'!$D$172</f>
        <v>7.1541475025482415E-2</v>
      </c>
      <c r="E182" s="51">
        <v>3</v>
      </c>
      <c r="F182" s="51">
        <v>1</v>
      </c>
      <c r="G182" s="51">
        <v>1</v>
      </c>
      <c r="H182" s="51"/>
      <c r="I182" s="51">
        <v>1</v>
      </c>
      <c r="J182" s="51"/>
      <c r="K182" s="51"/>
      <c r="L182" s="51"/>
      <c r="M182" s="51"/>
      <c r="N182" s="51"/>
      <c r="O182" s="51"/>
      <c r="P182" s="51"/>
      <c r="Q182" s="182"/>
      <c r="R182" s="51"/>
      <c r="S182" s="51"/>
      <c r="T182" s="51"/>
      <c r="U182" s="51"/>
      <c r="V182" s="51"/>
      <c r="W182" s="51"/>
      <c r="X182" s="51"/>
      <c r="Y182" s="51"/>
      <c r="Z182" s="51"/>
      <c r="AA182" s="194"/>
      <c r="AB182" s="197"/>
      <c r="AC182" s="51"/>
    </row>
    <row r="183" spans="2:29">
      <c r="B183" s="102" t="s">
        <v>252</v>
      </c>
      <c r="C183" s="18" t="s">
        <v>182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2:29">
      <c r="B184" s="102" t="s">
        <v>213</v>
      </c>
      <c r="C184" s="18" t="s">
        <v>214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2:29">
      <c r="B185" s="102" t="s">
        <v>259</v>
      </c>
      <c r="C185" s="18" t="s">
        <v>222</v>
      </c>
      <c r="D185" s="18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2:29">
      <c r="B186" s="102" t="s">
        <v>52</v>
      </c>
      <c r="C186" s="20" t="s">
        <v>215</v>
      </c>
      <c r="D186" s="20"/>
      <c r="E186" s="20"/>
      <c r="F186" s="20"/>
      <c r="G186" s="20"/>
      <c r="H186" s="20"/>
      <c r="I186" s="20"/>
      <c r="J186" s="18"/>
      <c r="K186" s="18"/>
      <c r="L186" s="18"/>
      <c r="M186" s="18"/>
    </row>
    <row r="187" spans="2:29">
      <c r="B187" s="102" t="s">
        <v>260</v>
      </c>
      <c r="C187" s="18" t="s">
        <v>216</v>
      </c>
      <c r="D187" s="18"/>
      <c r="E187" s="18"/>
      <c r="F187" s="18"/>
      <c r="G187" s="18"/>
      <c r="H187" s="20"/>
      <c r="I187" s="20"/>
      <c r="J187" s="20"/>
      <c r="K187" s="20"/>
      <c r="L187" s="20"/>
      <c r="M187" s="20"/>
    </row>
    <row r="188" spans="2:29">
      <c r="B188" s="102" t="s">
        <v>217</v>
      </c>
      <c r="C188" s="20" t="s">
        <v>218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2:29">
      <c r="B189" s="103" t="s">
        <v>36</v>
      </c>
      <c r="C189" s="74" t="s">
        <v>239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2:29">
      <c r="B190" s="102" t="s">
        <v>261</v>
      </c>
      <c r="C190" s="18" t="s">
        <v>219</v>
      </c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2:29">
      <c r="B191" s="102" t="s">
        <v>53</v>
      </c>
      <c r="C191" t="s">
        <v>220</v>
      </c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2:29">
      <c r="B192" s="103" t="s">
        <v>36</v>
      </c>
      <c r="C192" s="78" t="s">
        <v>240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29">
      <c r="B193" s="102" t="s">
        <v>35</v>
      </c>
      <c r="C193" s="20"/>
      <c r="D193" s="20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29" ht="13.5" thickBot="1">
      <c r="B194" s="103" t="s">
        <v>36</v>
      </c>
      <c r="C194" s="22"/>
      <c r="D194" s="23"/>
      <c r="E194" s="22"/>
      <c r="F194" s="24"/>
      <c r="G194" s="24"/>
      <c r="H194" s="24"/>
      <c r="I194" s="24"/>
      <c r="J194" s="24"/>
      <c r="K194" s="24"/>
      <c r="L194" s="24"/>
      <c r="M194" s="24"/>
    </row>
    <row r="195" spans="1:29">
      <c r="B195" s="141" t="s">
        <v>3</v>
      </c>
      <c r="C195" s="142" t="s">
        <v>4</v>
      </c>
      <c r="D195" s="145" t="s">
        <v>5</v>
      </c>
      <c r="E195" s="135" t="s">
        <v>6</v>
      </c>
      <c r="F195" s="135"/>
      <c r="G195" s="135"/>
      <c r="H195" s="135"/>
      <c r="I195" s="135"/>
      <c r="J195" s="135" t="s">
        <v>28</v>
      </c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 t="s">
        <v>7</v>
      </c>
      <c r="AC195" s="136" t="s">
        <v>8</v>
      </c>
    </row>
    <row r="196" spans="1:29">
      <c r="B196" s="141"/>
      <c r="C196" s="143"/>
      <c r="D196" s="141"/>
      <c r="E196" s="147" t="s">
        <v>9</v>
      </c>
      <c r="F196" s="149" t="s">
        <v>264</v>
      </c>
      <c r="G196" s="151" t="s">
        <v>265</v>
      </c>
      <c r="H196" s="151" t="s">
        <v>266</v>
      </c>
      <c r="I196" s="151" t="s">
        <v>267</v>
      </c>
      <c r="J196" s="129" t="s">
        <v>10</v>
      </c>
      <c r="K196" s="129"/>
      <c r="L196" s="129"/>
      <c r="M196" s="129"/>
      <c r="N196" s="129"/>
      <c r="O196" s="129"/>
      <c r="P196" s="129" t="s">
        <v>11</v>
      </c>
      <c r="Q196" s="129"/>
      <c r="R196" s="129"/>
      <c r="S196" s="131" t="s">
        <v>12</v>
      </c>
      <c r="T196" s="131"/>
      <c r="U196" s="131"/>
      <c r="V196" s="131"/>
      <c r="W196" s="131"/>
      <c r="X196" s="131"/>
      <c r="Y196" s="131" t="s">
        <v>13</v>
      </c>
      <c r="Z196" s="131"/>
      <c r="AA196" s="129" t="s">
        <v>14</v>
      </c>
      <c r="AB196" s="139"/>
      <c r="AC196" s="137"/>
    </row>
    <row r="197" spans="1:29" ht="33.75">
      <c r="B197" s="141"/>
      <c r="C197" s="144"/>
      <c r="D197" s="146"/>
      <c r="E197" s="148"/>
      <c r="F197" s="150"/>
      <c r="G197" s="152"/>
      <c r="H197" s="152"/>
      <c r="I197" s="152"/>
      <c r="J197" s="48" t="s">
        <v>15</v>
      </c>
      <c r="K197" s="47" t="s">
        <v>16</v>
      </c>
      <c r="L197" s="47" t="s">
        <v>17</v>
      </c>
      <c r="M197" s="47" t="s">
        <v>37</v>
      </c>
      <c r="N197" s="47" t="s">
        <v>18</v>
      </c>
      <c r="O197" s="47" t="s">
        <v>19</v>
      </c>
      <c r="P197" s="49" t="s">
        <v>20</v>
      </c>
      <c r="Q197" s="49" t="s">
        <v>21</v>
      </c>
      <c r="R197" s="46" t="s">
        <v>22</v>
      </c>
      <c r="S197" s="46" t="s">
        <v>29</v>
      </c>
      <c r="T197" s="46" t="s">
        <v>30</v>
      </c>
      <c r="U197" s="49" t="s">
        <v>23</v>
      </c>
      <c r="V197" s="49" t="s">
        <v>31</v>
      </c>
      <c r="W197" s="50" t="s">
        <v>24</v>
      </c>
      <c r="X197" s="49" t="s">
        <v>25</v>
      </c>
      <c r="Y197" s="46" t="s">
        <v>26</v>
      </c>
      <c r="Z197" s="46" t="s">
        <v>27</v>
      </c>
      <c r="AA197" s="130"/>
      <c r="AB197" s="140"/>
      <c r="AC197" s="138"/>
    </row>
    <row r="198" spans="1:29" ht="36">
      <c r="B198" s="82" t="s">
        <v>72</v>
      </c>
      <c r="C198" s="95" t="s">
        <v>175</v>
      </c>
      <c r="D198" s="52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69"/>
      <c r="AB198" s="195" t="s">
        <v>32</v>
      </c>
      <c r="AC198" s="51"/>
    </row>
    <row r="199" spans="1:29" ht="18">
      <c r="B199" s="83" t="s">
        <v>84</v>
      </c>
      <c r="C199" s="98" t="s">
        <v>172</v>
      </c>
      <c r="D199" s="77">
        <f>'[1]PLAN INDICATIVO'!$D$185</f>
        <v>0.54882683328891391</v>
      </c>
      <c r="E199" s="51">
        <v>1</v>
      </c>
      <c r="F199" s="51">
        <v>1</v>
      </c>
      <c r="G199" s="51"/>
      <c r="H199" s="51"/>
      <c r="I199" s="51"/>
      <c r="J199" s="6">
        <v>100000</v>
      </c>
      <c r="K199" s="53"/>
      <c r="L199" s="51"/>
      <c r="M199" s="51"/>
      <c r="N199" s="51"/>
      <c r="O199" s="51"/>
      <c r="P199" s="51"/>
      <c r="Q199" s="6"/>
      <c r="R199" s="51"/>
      <c r="S199" s="51"/>
      <c r="T199" s="51"/>
      <c r="U199" s="51"/>
      <c r="V199" s="51"/>
      <c r="W199" s="51"/>
      <c r="X199" s="51"/>
      <c r="Y199" s="51"/>
      <c r="Z199" s="51"/>
      <c r="AA199" s="44">
        <f>SUM(J199:X199)</f>
        <v>100000</v>
      </c>
      <c r="AB199" s="196"/>
      <c r="AC199" s="51"/>
    </row>
    <row r="200" spans="1:29" ht="18">
      <c r="B200" s="83" t="s">
        <v>85</v>
      </c>
      <c r="C200" s="98" t="s">
        <v>173</v>
      </c>
      <c r="D200" s="76">
        <f>'[1]PLAN INDICATIVO'!$D$187</f>
        <v>0.25296376360962225</v>
      </c>
      <c r="E200" s="51">
        <v>4</v>
      </c>
      <c r="F200" s="51">
        <v>2</v>
      </c>
      <c r="G200" s="51"/>
      <c r="H200" s="51">
        <v>2</v>
      </c>
      <c r="I200" s="51"/>
      <c r="J200" s="6">
        <v>72000</v>
      </c>
      <c r="K200" s="6">
        <v>92114.346000000005</v>
      </c>
      <c r="L200" s="51"/>
      <c r="M200" s="51"/>
      <c r="N200" s="51"/>
      <c r="O200" s="51"/>
      <c r="P200" s="6">
        <v>27566.821</v>
      </c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44">
        <f>SUM(J200:X200)</f>
        <v>191681.16700000002</v>
      </c>
      <c r="AB200" s="196"/>
      <c r="AC200" s="51"/>
    </row>
    <row r="201" spans="1:29" ht="31.5" customHeight="1">
      <c r="B201" s="83" t="s">
        <v>86</v>
      </c>
      <c r="C201" s="98" t="s">
        <v>174</v>
      </c>
      <c r="D201" s="79">
        <v>0</v>
      </c>
      <c r="E201" s="51">
        <v>1</v>
      </c>
      <c r="F201" s="51"/>
      <c r="G201" s="51"/>
      <c r="H201" s="51">
        <v>1</v>
      </c>
      <c r="I201" s="51"/>
      <c r="J201" s="53"/>
      <c r="K201" s="6">
        <v>13159.191999999999</v>
      </c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44">
        <f>SUM(J201:X201)</f>
        <v>13159.191999999999</v>
      </c>
      <c r="AB201" s="197"/>
      <c r="AC201" s="51"/>
    </row>
    <row r="202" spans="1:29">
      <c r="B202" s="70"/>
    </row>
    <row r="203" spans="1:29">
      <c r="B203" s="70"/>
    </row>
    <row r="204" spans="1:29">
      <c r="B204" s="70"/>
    </row>
    <row r="205" spans="1:29">
      <c r="A205" s="107"/>
      <c r="B205" s="110" t="s">
        <v>262</v>
      </c>
      <c r="C205" s="70"/>
      <c r="D205" s="71"/>
      <c r="E205" s="70"/>
      <c r="F205" s="70"/>
      <c r="G205" s="70"/>
      <c r="H205" s="70"/>
      <c r="I205" s="72" t="s">
        <v>263</v>
      </c>
      <c r="J205" s="72"/>
      <c r="K205" s="72"/>
      <c r="L205" s="72"/>
      <c r="M205" s="72"/>
      <c r="N205" s="72"/>
    </row>
    <row r="206" spans="1:29">
      <c r="B206" s="70"/>
      <c r="C206" s="70"/>
      <c r="D206" s="71"/>
      <c r="E206" s="70"/>
      <c r="F206" s="70"/>
      <c r="G206" s="70"/>
      <c r="H206" s="70"/>
      <c r="I206" s="72"/>
      <c r="J206" s="72"/>
      <c r="K206" s="72"/>
      <c r="L206" s="72"/>
      <c r="M206" s="72"/>
      <c r="N206" s="72"/>
    </row>
    <row r="207" spans="1:29">
      <c r="B207" s="70"/>
      <c r="C207" s="70"/>
      <c r="D207" s="71"/>
      <c r="E207" s="70"/>
      <c r="F207" s="70"/>
      <c r="G207" s="70"/>
      <c r="H207" s="70"/>
      <c r="I207" s="72"/>
      <c r="J207" s="72"/>
      <c r="K207" s="72"/>
      <c r="L207" s="72"/>
      <c r="M207" s="72"/>
      <c r="N207" s="72"/>
    </row>
    <row r="208" spans="1:29">
      <c r="A208" s="107"/>
      <c r="B208" s="109" t="s">
        <v>176</v>
      </c>
      <c r="C208" s="72"/>
      <c r="D208" s="72"/>
      <c r="E208" s="72"/>
      <c r="F208" s="70"/>
      <c r="G208" s="70"/>
      <c r="H208" s="70"/>
      <c r="I208" s="72" t="s">
        <v>177</v>
      </c>
      <c r="J208" s="72"/>
      <c r="K208" s="72"/>
      <c r="L208" s="72"/>
      <c r="M208" s="72"/>
      <c r="N208" s="72"/>
    </row>
    <row r="209" spans="2:4" s="107" customFormat="1">
      <c r="B209" s="70"/>
      <c r="D209" s="108"/>
    </row>
    <row r="210" spans="2:4" s="107" customFormat="1">
      <c r="B210" s="70"/>
      <c r="D210" s="108"/>
    </row>
    <row r="211" spans="2:4" s="107" customFormat="1">
      <c r="B211" s="70"/>
      <c r="D211" s="108"/>
    </row>
    <row r="212" spans="2:4" s="107" customFormat="1">
      <c r="B212" s="70"/>
      <c r="D212" s="108"/>
    </row>
    <row r="213" spans="2:4" s="107" customFormat="1">
      <c r="B213" s="70"/>
      <c r="D213" s="108"/>
    </row>
    <row r="214" spans="2:4" s="107" customFormat="1">
      <c r="B214" s="70"/>
      <c r="D214" s="108"/>
    </row>
    <row r="215" spans="2:4" s="107" customFormat="1">
      <c r="B215" s="70"/>
      <c r="D215" s="108"/>
    </row>
    <row r="216" spans="2:4" s="107" customFormat="1">
      <c r="B216" s="70"/>
      <c r="D216" s="108"/>
    </row>
    <row r="217" spans="2:4" s="107" customFormat="1">
      <c r="B217" s="70"/>
      <c r="D217" s="108"/>
    </row>
    <row r="218" spans="2:4" s="107" customFormat="1">
      <c r="B218" s="70"/>
      <c r="D218" s="108"/>
    </row>
    <row r="219" spans="2:4" s="107" customFormat="1">
      <c r="B219" s="70"/>
      <c r="D219" s="108"/>
    </row>
    <row r="220" spans="2:4" s="107" customFormat="1">
      <c r="B220" s="70"/>
      <c r="D220" s="108"/>
    </row>
    <row r="221" spans="2:4" s="107" customFormat="1">
      <c r="B221" s="70"/>
      <c r="D221" s="108"/>
    </row>
    <row r="222" spans="2:4" s="107" customFormat="1">
      <c r="B222" s="70"/>
      <c r="D222" s="108"/>
    </row>
    <row r="223" spans="2:4" s="107" customFormat="1">
      <c r="B223" s="70"/>
      <c r="D223" s="108"/>
    </row>
    <row r="224" spans="2:4" s="107" customFormat="1">
      <c r="B224" s="70"/>
      <c r="D224" s="108"/>
    </row>
    <row r="225" spans="2:4" s="107" customFormat="1">
      <c r="B225" s="70"/>
      <c r="D225" s="108"/>
    </row>
    <row r="226" spans="2:4" s="107" customFormat="1">
      <c r="B226" s="70"/>
      <c r="D226" s="108"/>
    </row>
    <row r="227" spans="2:4" s="107" customFormat="1">
      <c r="B227" s="70"/>
      <c r="D227" s="108"/>
    </row>
    <row r="228" spans="2:4" s="107" customFormat="1">
      <c r="B228" s="70"/>
      <c r="D228" s="108"/>
    </row>
    <row r="229" spans="2:4" s="107" customFormat="1">
      <c r="B229" s="70"/>
      <c r="D229" s="108"/>
    </row>
    <row r="230" spans="2:4" s="107" customFormat="1">
      <c r="B230" s="70"/>
      <c r="D230" s="108"/>
    </row>
    <row r="231" spans="2:4" s="107" customFormat="1">
      <c r="B231" s="70"/>
      <c r="D231" s="108"/>
    </row>
    <row r="232" spans="2:4" s="107" customFormat="1">
      <c r="B232" s="70"/>
      <c r="D232" s="108"/>
    </row>
    <row r="233" spans="2:4" s="107" customFormat="1">
      <c r="B233" s="70"/>
      <c r="D233" s="108"/>
    </row>
    <row r="234" spans="2:4" s="107" customFormat="1">
      <c r="B234" s="70"/>
      <c r="D234" s="108"/>
    </row>
    <row r="235" spans="2:4" s="107" customFormat="1">
      <c r="B235" s="70"/>
      <c r="D235" s="108"/>
    </row>
    <row r="236" spans="2:4" s="107" customFormat="1">
      <c r="B236" s="70"/>
      <c r="D236" s="108"/>
    </row>
    <row r="237" spans="2:4" s="107" customFormat="1">
      <c r="B237" s="70"/>
      <c r="D237" s="108"/>
    </row>
    <row r="238" spans="2:4" s="107" customFormat="1">
      <c r="B238" s="70"/>
      <c r="D238" s="108"/>
    </row>
    <row r="239" spans="2:4" s="107" customFormat="1">
      <c r="B239" s="70"/>
      <c r="D239" s="108"/>
    </row>
    <row r="240" spans="2:4" s="107" customFormat="1">
      <c r="B240" s="70"/>
      <c r="D240" s="108"/>
    </row>
    <row r="241" spans="2:4" s="107" customFormat="1">
      <c r="B241" s="70"/>
      <c r="D241" s="108"/>
    </row>
    <row r="242" spans="2:4" s="107" customFormat="1">
      <c r="B242" s="70"/>
      <c r="D242" s="108"/>
    </row>
    <row r="243" spans="2:4" s="107" customFormat="1">
      <c r="B243" s="70"/>
      <c r="D243" s="108"/>
    </row>
    <row r="244" spans="2:4" s="107" customFormat="1">
      <c r="B244" s="70"/>
      <c r="D244" s="108"/>
    </row>
    <row r="245" spans="2:4" s="107" customFormat="1">
      <c r="B245" s="70"/>
      <c r="D245" s="108"/>
    </row>
    <row r="246" spans="2:4" s="107" customFormat="1">
      <c r="B246" s="70"/>
      <c r="D246" s="108"/>
    </row>
    <row r="247" spans="2:4" s="107" customFormat="1">
      <c r="B247" s="70"/>
      <c r="D247" s="108"/>
    </row>
    <row r="248" spans="2:4" s="107" customFormat="1">
      <c r="B248" s="70"/>
      <c r="D248" s="108"/>
    </row>
    <row r="249" spans="2:4" s="107" customFormat="1">
      <c r="B249" s="70"/>
      <c r="D249" s="108"/>
    </row>
    <row r="250" spans="2:4" s="107" customFormat="1">
      <c r="B250" s="70"/>
      <c r="D250" s="108"/>
    </row>
    <row r="251" spans="2:4" s="107" customFormat="1">
      <c r="B251" s="70"/>
      <c r="D251" s="108"/>
    </row>
    <row r="252" spans="2:4" s="107" customFormat="1">
      <c r="B252" s="70"/>
      <c r="D252" s="108"/>
    </row>
    <row r="253" spans="2:4" s="107" customFormat="1">
      <c r="B253" s="70"/>
      <c r="D253" s="108"/>
    </row>
    <row r="254" spans="2:4" s="107" customFormat="1">
      <c r="B254" s="70"/>
      <c r="D254" s="108"/>
    </row>
    <row r="255" spans="2:4" s="107" customFormat="1">
      <c r="B255" s="70"/>
      <c r="D255" s="108"/>
    </row>
    <row r="256" spans="2:4" s="107" customFormat="1">
      <c r="B256" s="70"/>
      <c r="D256" s="108"/>
    </row>
    <row r="257" spans="2:4" s="107" customFormat="1">
      <c r="B257" s="70"/>
      <c r="D257" s="108"/>
    </row>
    <row r="258" spans="2:4" s="107" customFormat="1">
      <c r="B258" s="70"/>
      <c r="D258" s="108"/>
    </row>
    <row r="259" spans="2:4" s="107" customFormat="1">
      <c r="B259" s="70"/>
      <c r="D259" s="108"/>
    </row>
    <row r="260" spans="2:4" s="107" customFormat="1">
      <c r="B260" s="70"/>
      <c r="D260" s="108"/>
    </row>
    <row r="261" spans="2:4" s="107" customFormat="1">
      <c r="B261" s="70"/>
      <c r="D261" s="108"/>
    </row>
    <row r="262" spans="2:4" s="107" customFormat="1">
      <c r="B262" s="70"/>
      <c r="D262" s="108"/>
    </row>
    <row r="263" spans="2:4" s="107" customFormat="1">
      <c r="B263" s="70"/>
      <c r="D263" s="108"/>
    </row>
    <row r="264" spans="2:4" s="107" customFormat="1">
      <c r="B264" s="70"/>
      <c r="D264" s="108"/>
    </row>
    <row r="265" spans="2:4" s="107" customFormat="1">
      <c r="B265" s="70"/>
      <c r="D265" s="108"/>
    </row>
    <row r="266" spans="2:4" s="107" customFormat="1">
      <c r="B266" s="70"/>
      <c r="D266" s="108"/>
    </row>
    <row r="267" spans="2:4" s="107" customFormat="1">
      <c r="B267" s="70"/>
      <c r="D267" s="108"/>
    </row>
    <row r="268" spans="2:4" s="107" customFormat="1">
      <c r="B268" s="70"/>
      <c r="D268" s="108"/>
    </row>
    <row r="269" spans="2:4" s="107" customFormat="1">
      <c r="B269" s="70"/>
      <c r="D269" s="108"/>
    </row>
    <row r="270" spans="2:4" s="107" customFormat="1">
      <c r="B270" s="70"/>
      <c r="D270" s="108"/>
    </row>
    <row r="271" spans="2:4" s="107" customFormat="1">
      <c r="B271" s="70"/>
      <c r="D271" s="108"/>
    </row>
    <row r="272" spans="2:4" s="107" customFormat="1">
      <c r="B272" s="70"/>
      <c r="D272" s="108"/>
    </row>
    <row r="273" spans="2:4" s="107" customFormat="1">
      <c r="B273" s="70"/>
      <c r="D273" s="108"/>
    </row>
    <row r="274" spans="2:4" s="107" customFormat="1">
      <c r="B274" s="70"/>
      <c r="D274" s="108"/>
    </row>
    <row r="275" spans="2:4" s="107" customFormat="1">
      <c r="B275" s="70"/>
      <c r="D275" s="108"/>
    </row>
    <row r="276" spans="2:4" s="107" customFormat="1">
      <c r="B276" s="70"/>
      <c r="D276" s="108"/>
    </row>
    <row r="277" spans="2:4" s="107" customFormat="1">
      <c r="B277" s="70"/>
      <c r="D277" s="108"/>
    </row>
    <row r="278" spans="2:4" s="107" customFormat="1">
      <c r="B278" s="70"/>
      <c r="D278" s="108"/>
    </row>
    <row r="279" spans="2:4" s="107" customFormat="1">
      <c r="B279" s="70"/>
      <c r="D279" s="108"/>
    </row>
    <row r="280" spans="2:4" s="107" customFormat="1">
      <c r="B280" s="70"/>
      <c r="D280" s="108"/>
    </row>
    <row r="281" spans="2:4" s="107" customFormat="1">
      <c r="B281" s="70"/>
      <c r="D281" s="108"/>
    </row>
    <row r="282" spans="2:4" s="107" customFormat="1">
      <c r="B282" s="70"/>
      <c r="D282" s="108"/>
    </row>
    <row r="283" spans="2:4" s="107" customFormat="1">
      <c r="B283" s="70"/>
      <c r="D283" s="108"/>
    </row>
    <row r="284" spans="2:4" s="107" customFormat="1">
      <c r="B284" s="70"/>
      <c r="D284" s="108"/>
    </row>
    <row r="285" spans="2:4" s="107" customFormat="1">
      <c r="B285" s="70"/>
      <c r="D285" s="108"/>
    </row>
    <row r="286" spans="2:4" s="107" customFormat="1">
      <c r="B286" s="70"/>
      <c r="D286" s="108"/>
    </row>
    <row r="287" spans="2:4" s="107" customFormat="1">
      <c r="B287" s="70"/>
      <c r="D287" s="108"/>
    </row>
    <row r="288" spans="2:4" s="107" customFormat="1">
      <c r="B288" s="70"/>
      <c r="D288" s="108"/>
    </row>
    <row r="289" spans="2:4" s="107" customFormat="1">
      <c r="B289" s="70"/>
      <c r="D289" s="108"/>
    </row>
    <row r="290" spans="2:4" s="107" customFormat="1">
      <c r="B290" s="70"/>
      <c r="D290" s="108"/>
    </row>
    <row r="291" spans="2:4" s="107" customFormat="1">
      <c r="B291" s="70"/>
      <c r="D291" s="108"/>
    </row>
    <row r="292" spans="2:4" s="107" customFormat="1">
      <c r="B292" s="70"/>
      <c r="D292" s="108"/>
    </row>
    <row r="293" spans="2:4" s="107" customFormat="1">
      <c r="B293" s="70"/>
      <c r="D293" s="108"/>
    </row>
    <row r="294" spans="2:4" s="107" customFormat="1">
      <c r="B294" s="70"/>
      <c r="D294" s="108"/>
    </row>
    <row r="295" spans="2:4" s="107" customFormat="1">
      <c r="B295" s="70"/>
      <c r="D295" s="108"/>
    </row>
    <row r="296" spans="2:4" s="107" customFormat="1">
      <c r="B296" s="70"/>
      <c r="D296" s="108"/>
    </row>
    <row r="297" spans="2:4" s="107" customFormat="1">
      <c r="B297" s="70"/>
      <c r="D297" s="108"/>
    </row>
    <row r="298" spans="2:4" s="107" customFormat="1">
      <c r="B298" s="70"/>
      <c r="D298" s="108"/>
    </row>
    <row r="299" spans="2:4" s="107" customFormat="1">
      <c r="B299" s="70"/>
      <c r="D299" s="108"/>
    </row>
    <row r="300" spans="2:4" s="107" customFormat="1">
      <c r="B300" s="70"/>
      <c r="D300" s="108"/>
    </row>
    <row r="301" spans="2:4" s="107" customFormat="1">
      <c r="B301" s="70"/>
      <c r="D301" s="108"/>
    </row>
    <row r="302" spans="2:4" s="107" customFormat="1">
      <c r="B302" s="70"/>
      <c r="D302" s="108"/>
    </row>
    <row r="303" spans="2:4" s="107" customFormat="1">
      <c r="B303" s="70"/>
      <c r="D303" s="108"/>
    </row>
    <row r="304" spans="2:4" s="107" customFormat="1">
      <c r="B304" s="70"/>
      <c r="D304" s="108"/>
    </row>
    <row r="305" spans="2:4" s="107" customFormat="1">
      <c r="B305" s="70"/>
      <c r="D305" s="108"/>
    </row>
    <row r="306" spans="2:4" s="107" customFormat="1">
      <c r="B306" s="70"/>
      <c r="D306" s="108"/>
    </row>
    <row r="307" spans="2:4" s="107" customFormat="1">
      <c r="B307" s="70"/>
      <c r="D307" s="108"/>
    </row>
    <row r="308" spans="2:4" s="107" customFormat="1">
      <c r="B308" s="70"/>
      <c r="D308" s="108"/>
    </row>
    <row r="309" spans="2:4" s="107" customFormat="1">
      <c r="B309" s="70"/>
      <c r="D309" s="108"/>
    </row>
    <row r="310" spans="2:4" s="107" customFormat="1">
      <c r="B310" s="70"/>
      <c r="D310" s="108"/>
    </row>
    <row r="311" spans="2:4" s="107" customFormat="1">
      <c r="B311" s="70"/>
      <c r="D311" s="108"/>
    </row>
    <row r="312" spans="2:4" s="107" customFormat="1">
      <c r="B312" s="70"/>
      <c r="D312" s="108"/>
    </row>
    <row r="313" spans="2:4" s="107" customFormat="1">
      <c r="B313" s="70"/>
      <c r="D313" s="108"/>
    </row>
    <row r="314" spans="2:4" s="107" customFormat="1">
      <c r="B314" s="70"/>
      <c r="D314" s="108"/>
    </row>
    <row r="315" spans="2:4" s="107" customFormat="1">
      <c r="B315" s="70"/>
      <c r="D315" s="108"/>
    </row>
    <row r="316" spans="2:4" s="107" customFormat="1">
      <c r="B316" s="70"/>
      <c r="D316" s="108"/>
    </row>
    <row r="317" spans="2:4" s="107" customFormat="1">
      <c r="B317" s="70"/>
      <c r="D317" s="108"/>
    </row>
    <row r="318" spans="2:4" s="107" customFormat="1">
      <c r="B318" s="70"/>
      <c r="D318" s="108"/>
    </row>
    <row r="319" spans="2:4" s="107" customFormat="1">
      <c r="B319" s="70"/>
      <c r="D319" s="108"/>
    </row>
    <row r="320" spans="2:4" s="107" customFormat="1">
      <c r="B320" s="70"/>
      <c r="D320" s="108"/>
    </row>
    <row r="321" spans="2:4" s="107" customFormat="1">
      <c r="B321" s="70"/>
      <c r="D321" s="108"/>
    </row>
    <row r="322" spans="2:4" s="107" customFormat="1">
      <c r="B322" s="70"/>
      <c r="D322" s="108"/>
    </row>
    <row r="323" spans="2:4" s="107" customFormat="1">
      <c r="B323" s="70"/>
      <c r="D323" s="108"/>
    </row>
    <row r="324" spans="2:4" s="107" customFormat="1">
      <c r="B324" s="70"/>
      <c r="D324" s="108"/>
    </row>
    <row r="325" spans="2:4" s="107" customFormat="1">
      <c r="B325" s="70"/>
      <c r="D325" s="108"/>
    </row>
    <row r="326" spans="2:4" s="107" customFormat="1">
      <c r="B326" s="70"/>
      <c r="D326" s="108"/>
    </row>
    <row r="327" spans="2:4" s="107" customFormat="1">
      <c r="B327" s="70"/>
      <c r="D327" s="108"/>
    </row>
    <row r="328" spans="2:4" s="107" customFormat="1">
      <c r="B328" s="70"/>
      <c r="D328" s="108"/>
    </row>
    <row r="329" spans="2:4" s="107" customFormat="1">
      <c r="B329" s="70"/>
      <c r="D329" s="108"/>
    </row>
    <row r="330" spans="2:4" s="107" customFormat="1">
      <c r="B330" s="70"/>
      <c r="D330" s="108"/>
    </row>
    <row r="331" spans="2:4" s="107" customFormat="1">
      <c r="B331" s="70"/>
      <c r="D331" s="108"/>
    </row>
    <row r="332" spans="2:4" s="107" customFormat="1">
      <c r="B332" s="70"/>
      <c r="D332" s="108"/>
    </row>
    <row r="333" spans="2:4" s="107" customFormat="1">
      <c r="B333" s="70"/>
      <c r="D333" s="108"/>
    </row>
    <row r="334" spans="2:4" s="107" customFormat="1">
      <c r="B334" s="70"/>
      <c r="D334" s="108"/>
    </row>
    <row r="335" spans="2:4" s="107" customFormat="1">
      <c r="B335" s="70"/>
      <c r="D335" s="108"/>
    </row>
    <row r="336" spans="2:4" s="107" customFormat="1">
      <c r="B336" s="70"/>
      <c r="D336" s="108"/>
    </row>
    <row r="337" spans="2:4" s="107" customFormat="1">
      <c r="B337" s="70"/>
      <c r="D337" s="108"/>
    </row>
    <row r="338" spans="2:4" s="107" customFormat="1">
      <c r="B338" s="70"/>
      <c r="D338" s="108"/>
    </row>
    <row r="339" spans="2:4" s="107" customFormat="1">
      <c r="B339" s="70"/>
      <c r="D339" s="108"/>
    </row>
    <row r="340" spans="2:4" s="107" customFormat="1">
      <c r="B340" s="70"/>
      <c r="D340" s="108"/>
    </row>
    <row r="341" spans="2:4" s="107" customFormat="1">
      <c r="B341" s="70"/>
      <c r="D341" s="108"/>
    </row>
    <row r="342" spans="2:4" s="107" customFormat="1">
      <c r="B342" s="70"/>
      <c r="D342" s="108"/>
    </row>
    <row r="343" spans="2:4" s="107" customFormat="1">
      <c r="B343" s="70"/>
      <c r="D343" s="108"/>
    </row>
    <row r="344" spans="2:4" s="107" customFormat="1">
      <c r="B344" s="70"/>
      <c r="D344" s="108"/>
    </row>
    <row r="345" spans="2:4" s="107" customFormat="1">
      <c r="B345" s="70"/>
      <c r="D345" s="108"/>
    </row>
    <row r="346" spans="2:4" s="107" customFormat="1">
      <c r="B346" s="70"/>
      <c r="D346" s="108"/>
    </row>
    <row r="347" spans="2:4" s="107" customFormat="1">
      <c r="B347" s="70"/>
      <c r="D347" s="108"/>
    </row>
    <row r="348" spans="2:4" s="107" customFormat="1">
      <c r="B348" s="70"/>
      <c r="D348" s="108"/>
    </row>
    <row r="349" spans="2:4" s="107" customFormat="1">
      <c r="B349" s="70"/>
      <c r="D349" s="108"/>
    </row>
    <row r="350" spans="2:4" s="107" customFormat="1">
      <c r="B350" s="70"/>
      <c r="D350" s="108"/>
    </row>
    <row r="351" spans="2:4" s="107" customFormat="1">
      <c r="B351" s="70"/>
      <c r="D351" s="108"/>
    </row>
    <row r="352" spans="2:4" s="107" customFormat="1">
      <c r="B352" s="70"/>
      <c r="D352" s="108"/>
    </row>
    <row r="353" spans="2:4" s="107" customFormat="1">
      <c r="B353" s="70"/>
      <c r="D353" s="108"/>
    </row>
    <row r="354" spans="2:4" s="107" customFormat="1">
      <c r="B354" s="70"/>
      <c r="D354" s="108"/>
    </row>
    <row r="355" spans="2:4" s="107" customFormat="1">
      <c r="B355" s="70"/>
      <c r="D355" s="108"/>
    </row>
    <row r="356" spans="2:4" s="107" customFormat="1">
      <c r="B356" s="70"/>
      <c r="D356" s="108"/>
    </row>
    <row r="357" spans="2:4" s="107" customFormat="1">
      <c r="B357" s="70"/>
      <c r="D357" s="108"/>
    </row>
    <row r="358" spans="2:4" s="107" customFormat="1">
      <c r="B358" s="70"/>
      <c r="D358" s="108"/>
    </row>
    <row r="359" spans="2:4" s="107" customFormat="1">
      <c r="B359" s="70"/>
      <c r="D359" s="108"/>
    </row>
    <row r="360" spans="2:4" s="107" customFormat="1">
      <c r="B360" s="70"/>
      <c r="D360" s="108"/>
    </row>
    <row r="361" spans="2:4" s="107" customFormat="1">
      <c r="B361" s="70"/>
      <c r="D361" s="108"/>
    </row>
    <row r="362" spans="2:4" s="107" customFormat="1">
      <c r="B362" s="70"/>
      <c r="D362" s="108"/>
    </row>
    <row r="363" spans="2:4" s="107" customFormat="1">
      <c r="B363" s="70"/>
      <c r="D363" s="108"/>
    </row>
    <row r="364" spans="2:4" s="107" customFormat="1">
      <c r="B364" s="70"/>
      <c r="D364" s="108"/>
    </row>
    <row r="365" spans="2:4" s="107" customFormat="1">
      <c r="B365" s="70"/>
      <c r="D365" s="108"/>
    </row>
    <row r="366" spans="2:4" s="107" customFormat="1">
      <c r="B366" s="70"/>
      <c r="D366" s="108"/>
    </row>
    <row r="367" spans="2:4" s="107" customFormat="1">
      <c r="B367" s="70"/>
      <c r="D367" s="108"/>
    </row>
    <row r="368" spans="2:4" s="107" customFormat="1">
      <c r="B368" s="70"/>
      <c r="D368" s="108"/>
    </row>
    <row r="369" spans="2:4" s="107" customFormat="1">
      <c r="B369" s="70"/>
      <c r="D369" s="108"/>
    </row>
    <row r="370" spans="2:4" s="107" customFormat="1">
      <c r="B370" s="70"/>
      <c r="D370" s="108"/>
    </row>
    <row r="371" spans="2:4" s="107" customFormat="1">
      <c r="B371" s="70"/>
      <c r="D371" s="108"/>
    </row>
    <row r="372" spans="2:4" s="107" customFormat="1">
      <c r="B372" s="70"/>
      <c r="D372" s="108"/>
    </row>
    <row r="373" spans="2:4" s="107" customFormat="1">
      <c r="B373" s="70"/>
      <c r="D373" s="108"/>
    </row>
    <row r="374" spans="2:4" s="107" customFormat="1">
      <c r="B374" s="70"/>
      <c r="D374" s="108"/>
    </row>
    <row r="375" spans="2:4" s="107" customFormat="1">
      <c r="B375" s="70"/>
      <c r="D375" s="108"/>
    </row>
    <row r="376" spans="2:4" s="107" customFormat="1">
      <c r="B376" s="70"/>
      <c r="D376" s="108"/>
    </row>
    <row r="377" spans="2:4" s="107" customFormat="1">
      <c r="B377" s="70"/>
      <c r="D377" s="108"/>
    </row>
    <row r="378" spans="2:4" s="107" customFormat="1">
      <c r="B378" s="70"/>
      <c r="D378" s="108"/>
    </row>
    <row r="379" spans="2:4" s="107" customFormat="1">
      <c r="B379" s="70"/>
      <c r="D379" s="108"/>
    </row>
    <row r="380" spans="2:4" s="107" customFormat="1">
      <c r="B380" s="70"/>
      <c r="D380" s="108"/>
    </row>
    <row r="381" spans="2:4" s="107" customFormat="1">
      <c r="B381" s="70"/>
      <c r="D381" s="108"/>
    </row>
    <row r="382" spans="2:4" s="107" customFormat="1">
      <c r="B382" s="70"/>
      <c r="D382" s="108"/>
    </row>
    <row r="383" spans="2:4" s="107" customFormat="1">
      <c r="B383" s="70"/>
      <c r="D383" s="108"/>
    </row>
    <row r="384" spans="2:4" s="107" customFormat="1">
      <c r="B384" s="70"/>
      <c r="D384" s="108"/>
    </row>
    <row r="385" spans="2:4" s="107" customFormat="1">
      <c r="B385" s="70"/>
      <c r="D385" s="108"/>
    </row>
    <row r="386" spans="2:4" s="107" customFormat="1">
      <c r="B386" s="70"/>
      <c r="D386" s="108"/>
    </row>
    <row r="387" spans="2:4" s="107" customFormat="1">
      <c r="B387" s="70"/>
      <c r="D387" s="108"/>
    </row>
    <row r="388" spans="2:4" s="107" customFormat="1">
      <c r="B388" s="70"/>
      <c r="D388" s="108"/>
    </row>
    <row r="389" spans="2:4" s="107" customFormat="1">
      <c r="B389" s="70"/>
      <c r="D389" s="108"/>
    </row>
    <row r="390" spans="2:4" s="107" customFormat="1">
      <c r="B390" s="70"/>
      <c r="D390" s="108"/>
    </row>
    <row r="391" spans="2:4" s="107" customFormat="1">
      <c r="B391" s="70"/>
      <c r="D391" s="108"/>
    </row>
    <row r="392" spans="2:4" s="107" customFormat="1">
      <c r="B392" s="70"/>
      <c r="D392" s="108"/>
    </row>
    <row r="393" spans="2:4" s="107" customFormat="1">
      <c r="B393" s="70"/>
      <c r="D393" s="108"/>
    </row>
    <row r="394" spans="2:4" s="107" customFormat="1">
      <c r="B394" s="70"/>
      <c r="D394" s="108"/>
    </row>
    <row r="395" spans="2:4" s="107" customFormat="1">
      <c r="B395" s="70"/>
      <c r="D395" s="108"/>
    </row>
    <row r="396" spans="2:4" s="107" customFormat="1">
      <c r="B396" s="70"/>
      <c r="D396" s="108"/>
    </row>
    <row r="397" spans="2:4" s="107" customFormat="1">
      <c r="B397" s="70"/>
      <c r="D397" s="108"/>
    </row>
    <row r="398" spans="2:4" s="107" customFormat="1">
      <c r="B398" s="70"/>
      <c r="D398" s="108"/>
    </row>
    <row r="399" spans="2:4" s="107" customFormat="1">
      <c r="B399" s="70"/>
      <c r="D399" s="108"/>
    </row>
    <row r="400" spans="2:4" s="107" customFormat="1">
      <c r="B400" s="70"/>
      <c r="D400" s="108"/>
    </row>
    <row r="401" spans="2:4" s="107" customFormat="1">
      <c r="B401" s="70"/>
      <c r="D401" s="108"/>
    </row>
    <row r="402" spans="2:4" s="107" customFormat="1">
      <c r="B402" s="70"/>
      <c r="D402" s="108"/>
    </row>
    <row r="403" spans="2:4" s="107" customFormat="1">
      <c r="B403" s="70"/>
      <c r="D403" s="108"/>
    </row>
    <row r="404" spans="2:4" s="107" customFormat="1">
      <c r="B404" s="70"/>
      <c r="D404" s="108"/>
    </row>
    <row r="405" spans="2:4" s="107" customFormat="1">
      <c r="B405" s="70"/>
      <c r="D405" s="108"/>
    </row>
    <row r="406" spans="2:4" s="107" customFormat="1">
      <c r="B406" s="70"/>
      <c r="D406" s="108"/>
    </row>
    <row r="407" spans="2:4" s="107" customFormat="1">
      <c r="B407" s="70"/>
      <c r="D407" s="108"/>
    </row>
    <row r="408" spans="2:4" s="107" customFormat="1">
      <c r="B408" s="70"/>
      <c r="D408" s="108"/>
    </row>
    <row r="409" spans="2:4" s="107" customFormat="1">
      <c r="B409" s="70"/>
      <c r="D409" s="108"/>
    </row>
    <row r="410" spans="2:4" s="107" customFormat="1">
      <c r="B410" s="70"/>
      <c r="D410" s="108"/>
    </row>
    <row r="411" spans="2:4" s="107" customFormat="1">
      <c r="B411" s="70"/>
      <c r="D411" s="108"/>
    </row>
    <row r="412" spans="2:4" s="107" customFormat="1">
      <c r="B412" s="70"/>
      <c r="D412" s="108"/>
    </row>
    <row r="413" spans="2:4" s="107" customFormat="1">
      <c r="B413" s="70"/>
      <c r="D413" s="108"/>
    </row>
    <row r="414" spans="2:4" s="107" customFormat="1">
      <c r="B414" s="70"/>
      <c r="D414" s="108"/>
    </row>
    <row r="415" spans="2:4" s="107" customFormat="1">
      <c r="B415" s="70"/>
      <c r="D415" s="108"/>
    </row>
    <row r="416" spans="2:4" s="107" customFormat="1">
      <c r="B416" s="70"/>
      <c r="D416" s="108"/>
    </row>
    <row r="417" spans="2:4" s="107" customFormat="1">
      <c r="B417" s="70"/>
      <c r="D417" s="108"/>
    </row>
    <row r="418" spans="2:4" s="107" customFormat="1">
      <c r="B418" s="70"/>
      <c r="D418" s="108"/>
    </row>
    <row r="419" spans="2:4" s="107" customFormat="1">
      <c r="B419" s="70"/>
      <c r="D419" s="108"/>
    </row>
    <row r="420" spans="2:4" s="107" customFormat="1">
      <c r="B420" s="70"/>
      <c r="D420" s="108"/>
    </row>
    <row r="421" spans="2:4" s="107" customFormat="1">
      <c r="B421" s="70"/>
      <c r="D421" s="108"/>
    </row>
    <row r="422" spans="2:4" s="107" customFormat="1">
      <c r="B422" s="70"/>
      <c r="D422" s="108"/>
    </row>
    <row r="423" spans="2:4" s="107" customFormat="1">
      <c r="B423" s="70"/>
      <c r="D423" s="108"/>
    </row>
    <row r="424" spans="2:4" s="107" customFormat="1">
      <c r="B424" s="70"/>
      <c r="D424" s="108"/>
    </row>
    <row r="425" spans="2:4" s="107" customFormat="1">
      <c r="B425" s="70"/>
      <c r="D425" s="108"/>
    </row>
    <row r="426" spans="2:4" s="107" customFormat="1">
      <c r="B426" s="70"/>
      <c r="D426" s="108"/>
    </row>
    <row r="427" spans="2:4" s="107" customFormat="1">
      <c r="B427" s="70"/>
      <c r="D427" s="108"/>
    </row>
    <row r="428" spans="2:4" s="107" customFormat="1">
      <c r="B428" s="70"/>
      <c r="D428" s="108"/>
    </row>
    <row r="429" spans="2:4" s="107" customFormat="1">
      <c r="B429" s="70"/>
      <c r="D429" s="108"/>
    </row>
    <row r="430" spans="2:4" s="107" customFormat="1">
      <c r="B430" s="70"/>
      <c r="D430" s="108"/>
    </row>
    <row r="431" spans="2:4" s="107" customFormat="1">
      <c r="B431" s="70"/>
      <c r="D431" s="108"/>
    </row>
    <row r="432" spans="2:4" s="107" customFormat="1">
      <c r="B432" s="70"/>
      <c r="D432" s="108"/>
    </row>
    <row r="433" spans="2:4" s="107" customFormat="1">
      <c r="B433" s="70"/>
      <c r="D433" s="108"/>
    </row>
    <row r="434" spans="2:4" s="107" customFormat="1">
      <c r="B434" s="70"/>
      <c r="D434" s="108"/>
    </row>
    <row r="435" spans="2:4" s="107" customFormat="1">
      <c r="B435" s="70"/>
      <c r="D435" s="108"/>
    </row>
    <row r="436" spans="2:4" s="107" customFormat="1">
      <c r="B436" s="70"/>
      <c r="D436" s="108"/>
    </row>
    <row r="437" spans="2:4" s="107" customFormat="1">
      <c r="B437" s="70"/>
      <c r="D437" s="108"/>
    </row>
    <row r="438" spans="2:4" s="107" customFormat="1">
      <c r="B438" s="70"/>
      <c r="D438" s="108"/>
    </row>
    <row r="439" spans="2:4" s="107" customFormat="1">
      <c r="B439" s="70"/>
      <c r="D439" s="108"/>
    </row>
    <row r="440" spans="2:4" s="107" customFormat="1">
      <c r="B440" s="70"/>
      <c r="D440" s="108"/>
    </row>
    <row r="441" spans="2:4" s="107" customFormat="1">
      <c r="B441" s="70"/>
      <c r="D441" s="108"/>
    </row>
    <row r="442" spans="2:4" s="107" customFormat="1">
      <c r="B442" s="70"/>
      <c r="D442" s="108"/>
    </row>
    <row r="443" spans="2:4" s="107" customFormat="1">
      <c r="B443" s="70"/>
      <c r="D443" s="108"/>
    </row>
    <row r="444" spans="2:4" s="107" customFormat="1">
      <c r="B444" s="70"/>
      <c r="D444" s="108"/>
    </row>
    <row r="445" spans="2:4" s="107" customFormat="1">
      <c r="B445" s="70"/>
      <c r="D445" s="108"/>
    </row>
    <row r="446" spans="2:4" s="107" customFormat="1">
      <c r="B446" s="70"/>
      <c r="D446" s="108"/>
    </row>
    <row r="447" spans="2:4" s="107" customFormat="1">
      <c r="B447" s="70"/>
      <c r="D447" s="108"/>
    </row>
    <row r="448" spans="2:4" s="107" customFormat="1">
      <c r="B448" s="70"/>
      <c r="D448" s="108"/>
    </row>
    <row r="449" spans="2:4" s="107" customFormat="1">
      <c r="B449" s="70"/>
      <c r="D449" s="108"/>
    </row>
    <row r="450" spans="2:4" s="107" customFormat="1">
      <c r="B450" s="70"/>
      <c r="D450" s="108"/>
    </row>
    <row r="451" spans="2:4" s="107" customFormat="1">
      <c r="B451" s="70"/>
      <c r="D451" s="108"/>
    </row>
    <row r="452" spans="2:4" s="107" customFormat="1">
      <c r="B452" s="70"/>
      <c r="D452" s="108"/>
    </row>
    <row r="453" spans="2:4" s="107" customFormat="1">
      <c r="B453" s="70"/>
      <c r="D453" s="108"/>
    </row>
    <row r="454" spans="2:4" s="107" customFormat="1">
      <c r="B454" s="70"/>
      <c r="D454" s="108"/>
    </row>
    <row r="455" spans="2:4" s="107" customFormat="1">
      <c r="B455" s="70"/>
      <c r="D455" s="108"/>
    </row>
    <row r="456" spans="2:4" s="107" customFormat="1">
      <c r="B456" s="70"/>
      <c r="D456" s="108"/>
    </row>
    <row r="457" spans="2:4" s="107" customFormat="1">
      <c r="B457" s="70"/>
      <c r="D457" s="108"/>
    </row>
    <row r="458" spans="2:4" s="107" customFormat="1">
      <c r="B458" s="70"/>
      <c r="D458" s="108"/>
    </row>
    <row r="459" spans="2:4" s="107" customFormat="1">
      <c r="B459" s="70"/>
      <c r="D459" s="108"/>
    </row>
    <row r="460" spans="2:4" s="107" customFormat="1">
      <c r="B460" s="70"/>
      <c r="D460" s="108"/>
    </row>
    <row r="461" spans="2:4" s="107" customFormat="1">
      <c r="B461" s="70"/>
      <c r="D461" s="108"/>
    </row>
    <row r="462" spans="2:4" s="107" customFormat="1">
      <c r="B462" s="70"/>
      <c r="D462" s="108"/>
    </row>
    <row r="463" spans="2:4" s="107" customFormat="1">
      <c r="B463" s="70"/>
      <c r="D463" s="108"/>
    </row>
    <row r="464" spans="2:4" s="107" customFormat="1">
      <c r="B464" s="70"/>
      <c r="D464" s="108"/>
    </row>
    <row r="465" spans="2:4" s="107" customFormat="1">
      <c r="B465" s="70"/>
      <c r="D465" s="108"/>
    </row>
    <row r="466" spans="2:4" s="107" customFormat="1">
      <c r="B466" s="70"/>
      <c r="D466" s="108"/>
    </row>
    <row r="467" spans="2:4" s="107" customFormat="1">
      <c r="B467" s="70"/>
      <c r="D467" s="108"/>
    </row>
    <row r="468" spans="2:4" s="107" customFormat="1">
      <c r="B468" s="70"/>
      <c r="D468" s="108"/>
    </row>
    <row r="469" spans="2:4" s="107" customFormat="1">
      <c r="B469" s="70"/>
      <c r="D469" s="108"/>
    </row>
    <row r="470" spans="2:4" s="107" customFormat="1">
      <c r="B470" s="70"/>
      <c r="D470" s="108"/>
    </row>
    <row r="471" spans="2:4" s="107" customFormat="1">
      <c r="B471" s="70"/>
      <c r="D471" s="108"/>
    </row>
    <row r="472" spans="2:4" s="107" customFormat="1">
      <c r="B472" s="70"/>
      <c r="D472" s="108"/>
    </row>
    <row r="473" spans="2:4" s="107" customFormat="1">
      <c r="B473" s="70"/>
      <c r="D473" s="108"/>
    </row>
    <row r="474" spans="2:4" s="107" customFormat="1">
      <c r="B474" s="70"/>
      <c r="D474" s="108"/>
    </row>
    <row r="475" spans="2:4" s="107" customFormat="1">
      <c r="B475" s="70"/>
      <c r="D475" s="108"/>
    </row>
    <row r="476" spans="2:4" s="107" customFormat="1">
      <c r="B476" s="70"/>
      <c r="D476" s="108"/>
    </row>
    <row r="477" spans="2:4" s="107" customFormat="1">
      <c r="B477" s="70"/>
      <c r="D477" s="108"/>
    </row>
    <row r="478" spans="2:4" s="107" customFormat="1">
      <c r="B478" s="70"/>
      <c r="D478" s="108"/>
    </row>
    <row r="479" spans="2:4" s="107" customFormat="1">
      <c r="B479" s="70"/>
      <c r="D479" s="108"/>
    </row>
    <row r="480" spans="2:4" s="107" customFormat="1">
      <c r="B480" s="70"/>
      <c r="D480" s="108"/>
    </row>
    <row r="481" spans="2:4" s="107" customFormat="1">
      <c r="B481" s="70"/>
      <c r="D481" s="108"/>
    </row>
    <row r="482" spans="2:4" s="107" customFormat="1">
      <c r="B482" s="70"/>
      <c r="D482" s="108"/>
    </row>
    <row r="483" spans="2:4" s="107" customFormat="1">
      <c r="B483" s="70"/>
      <c r="D483" s="108"/>
    </row>
    <row r="484" spans="2:4" s="107" customFormat="1">
      <c r="B484" s="70"/>
      <c r="D484" s="108"/>
    </row>
    <row r="485" spans="2:4" s="107" customFormat="1">
      <c r="B485" s="70"/>
      <c r="D485" s="108"/>
    </row>
    <row r="486" spans="2:4" s="107" customFormat="1">
      <c r="B486" s="70"/>
      <c r="D486" s="108"/>
    </row>
    <row r="487" spans="2:4" s="107" customFormat="1">
      <c r="B487" s="70"/>
      <c r="D487" s="108"/>
    </row>
    <row r="488" spans="2:4" s="107" customFormat="1">
      <c r="B488" s="70"/>
      <c r="D488" s="108"/>
    </row>
    <row r="489" spans="2:4" s="107" customFormat="1">
      <c r="B489" s="70"/>
      <c r="D489" s="108"/>
    </row>
    <row r="490" spans="2:4" s="107" customFormat="1">
      <c r="B490" s="70"/>
      <c r="D490" s="108"/>
    </row>
    <row r="491" spans="2:4" s="107" customFormat="1">
      <c r="B491" s="70"/>
      <c r="D491" s="108"/>
    </row>
    <row r="492" spans="2:4" s="107" customFormat="1">
      <c r="B492" s="70"/>
      <c r="D492" s="108"/>
    </row>
    <row r="493" spans="2:4" s="107" customFormat="1">
      <c r="B493" s="70"/>
      <c r="D493" s="108"/>
    </row>
    <row r="494" spans="2:4" s="107" customFormat="1">
      <c r="B494" s="70"/>
      <c r="D494" s="108"/>
    </row>
    <row r="495" spans="2:4" s="107" customFormat="1">
      <c r="B495" s="70"/>
      <c r="D495" s="108"/>
    </row>
    <row r="496" spans="2:4" s="107" customFormat="1">
      <c r="B496" s="70"/>
      <c r="D496" s="108"/>
    </row>
    <row r="497" spans="2:4" s="107" customFormat="1">
      <c r="B497" s="70"/>
      <c r="D497" s="108"/>
    </row>
    <row r="498" spans="2:4" s="107" customFormat="1">
      <c r="B498" s="70"/>
      <c r="D498" s="108"/>
    </row>
    <row r="499" spans="2:4" s="107" customFormat="1">
      <c r="B499" s="70"/>
      <c r="D499" s="108"/>
    </row>
    <row r="500" spans="2:4" s="107" customFormat="1">
      <c r="B500" s="70"/>
      <c r="D500" s="108"/>
    </row>
    <row r="501" spans="2:4" s="107" customFormat="1">
      <c r="B501" s="70"/>
      <c r="D501" s="108"/>
    </row>
    <row r="502" spans="2:4" s="107" customFormat="1">
      <c r="B502" s="70"/>
      <c r="D502" s="108"/>
    </row>
    <row r="503" spans="2:4" s="107" customFormat="1">
      <c r="B503" s="70"/>
      <c r="D503" s="108"/>
    </row>
    <row r="504" spans="2:4" s="107" customFormat="1">
      <c r="B504" s="70"/>
      <c r="D504" s="108"/>
    </row>
    <row r="505" spans="2:4" s="107" customFormat="1">
      <c r="B505" s="70"/>
      <c r="D505" s="108"/>
    </row>
    <row r="506" spans="2:4" s="107" customFormat="1">
      <c r="B506" s="70"/>
      <c r="D506" s="108"/>
    </row>
    <row r="507" spans="2:4" s="107" customFormat="1">
      <c r="B507" s="70"/>
      <c r="D507" s="108"/>
    </row>
    <row r="508" spans="2:4" s="107" customFormat="1">
      <c r="B508" s="70"/>
      <c r="D508" s="108"/>
    </row>
    <row r="509" spans="2:4" s="107" customFormat="1">
      <c r="B509" s="70"/>
      <c r="D509" s="108"/>
    </row>
    <row r="510" spans="2:4" s="107" customFormat="1">
      <c r="B510" s="70"/>
      <c r="D510" s="108"/>
    </row>
    <row r="511" spans="2:4" s="107" customFormat="1">
      <c r="B511" s="70"/>
      <c r="D511" s="108"/>
    </row>
    <row r="512" spans="2:4" s="107" customFormat="1">
      <c r="B512" s="70"/>
      <c r="D512" s="108"/>
    </row>
    <row r="513" spans="2:4" s="107" customFormat="1">
      <c r="B513" s="70"/>
      <c r="D513" s="108"/>
    </row>
    <row r="514" spans="2:4" s="107" customFormat="1">
      <c r="B514" s="70"/>
      <c r="D514" s="108"/>
    </row>
    <row r="515" spans="2:4" s="107" customFormat="1">
      <c r="B515" s="70"/>
      <c r="D515" s="108"/>
    </row>
    <row r="516" spans="2:4" s="107" customFormat="1">
      <c r="B516" s="70"/>
      <c r="D516" s="108"/>
    </row>
    <row r="517" spans="2:4" s="107" customFormat="1">
      <c r="B517" s="70"/>
      <c r="D517" s="108"/>
    </row>
    <row r="518" spans="2:4" s="107" customFormat="1">
      <c r="B518" s="70"/>
      <c r="D518" s="108"/>
    </row>
    <row r="519" spans="2:4" s="107" customFormat="1">
      <c r="B519" s="70"/>
      <c r="D519" s="108"/>
    </row>
    <row r="520" spans="2:4" s="107" customFormat="1">
      <c r="B520" s="70"/>
      <c r="D520" s="108"/>
    </row>
    <row r="521" spans="2:4" s="107" customFormat="1">
      <c r="B521" s="70"/>
      <c r="D521" s="108"/>
    </row>
    <row r="522" spans="2:4" s="107" customFormat="1">
      <c r="B522" s="70"/>
      <c r="D522" s="108"/>
    </row>
    <row r="523" spans="2:4" s="107" customFormat="1">
      <c r="B523" s="70"/>
      <c r="D523" s="108"/>
    </row>
    <row r="524" spans="2:4" s="107" customFormat="1">
      <c r="B524" s="70"/>
      <c r="D524" s="108"/>
    </row>
    <row r="525" spans="2:4" s="107" customFormat="1">
      <c r="B525" s="70"/>
      <c r="D525" s="108"/>
    </row>
    <row r="526" spans="2:4" s="107" customFormat="1">
      <c r="B526" s="70"/>
      <c r="D526" s="108"/>
    </row>
    <row r="527" spans="2:4" s="107" customFormat="1">
      <c r="B527" s="70"/>
      <c r="D527" s="108"/>
    </row>
    <row r="528" spans="2:4" s="107" customFormat="1">
      <c r="B528" s="70"/>
      <c r="D528" s="108"/>
    </row>
    <row r="529" spans="2:4" s="107" customFormat="1">
      <c r="B529" s="70"/>
      <c r="D529" s="108"/>
    </row>
    <row r="530" spans="2:4" s="107" customFormat="1">
      <c r="B530" s="70"/>
      <c r="D530" s="108"/>
    </row>
    <row r="531" spans="2:4" s="107" customFormat="1">
      <c r="B531" s="70"/>
      <c r="D531" s="108"/>
    </row>
    <row r="532" spans="2:4" s="107" customFormat="1">
      <c r="B532" s="70"/>
      <c r="D532" s="108"/>
    </row>
    <row r="533" spans="2:4" s="107" customFormat="1">
      <c r="B533" s="70"/>
      <c r="D533" s="108"/>
    </row>
    <row r="534" spans="2:4" s="107" customFormat="1">
      <c r="B534" s="70"/>
      <c r="D534" s="108"/>
    </row>
    <row r="535" spans="2:4" s="107" customFormat="1">
      <c r="B535" s="70"/>
      <c r="D535" s="108"/>
    </row>
    <row r="536" spans="2:4" s="107" customFormat="1">
      <c r="B536" s="70"/>
      <c r="D536" s="108"/>
    </row>
    <row r="537" spans="2:4" s="107" customFormat="1">
      <c r="B537" s="70"/>
      <c r="D537" s="108"/>
    </row>
    <row r="538" spans="2:4" s="107" customFormat="1">
      <c r="B538" s="70"/>
      <c r="D538" s="108"/>
    </row>
    <row r="539" spans="2:4" s="107" customFormat="1">
      <c r="B539" s="70"/>
      <c r="D539" s="108"/>
    </row>
    <row r="540" spans="2:4" s="107" customFormat="1">
      <c r="B540" s="70"/>
      <c r="D540" s="108"/>
    </row>
    <row r="541" spans="2:4" s="107" customFormat="1">
      <c r="B541" s="70"/>
      <c r="D541" s="108"/>
    </row>
    <row r="542" spans="2:4" s="107" customFormat="1">
      <c r="B542" s="70"/>
      <c r="D542" s="108"/>
    </row>
    <row r="543" spans="2:4" s="107" customFormat="1">
      <c r="B543" s="70"/>
      <c r="D543" s="108"/>
    </row>
    <row r="544" spans="2:4" s="107" customFormat="1">
      <c r="B544" s="70"/>
      <c r="D544" s="108"/>
    </row>
    <row r="545" spans="2:4" s="107" customFormat="1">
      <c r="B545" s="70"/>
      <c r="D545" s="108"/>
    </row>
    <row r="546" spans="2:4" s="107" customFormat="1">
      <c r="B546" s="70"/>
      <c r="D546" s="108"/>
    </row>
    <row r="547" spans="2:4" s="107" customFormat="1">
      <c r="B547" s="70"/>
      <c r="D547" s="108"/>
    </row>
    <row r="548" spans="2:4" s="107" customFormat="1">
      <c r="B548" s="70"/>
      <c r="D548" s="108"/>
    </row>
    <row r="549" spans="2:4" s="107" customFormat="1">
      <c r="B549" s="70"/>
      <c r="D549" s="108"/>
    </row>
    <row r="550" spans="2:4" s="107" customFormat="1">
      <c r="B550" s="70"/>
      <c r="D550" s="108"/>
    </row>
    <row r="551" spans="2:4" s="107" customFormat="1">
      <c r="B551" s="70"/>
      <c r="D551" s="108"/>
    </row>
    <row r="552" spans="2:4" s="107" customFormat="1">
      <c r="B552" s="70"/>
      <c r="D552" s="108"/>
    </row>
    <row r="553" spans="2:4" s="107" customFormat="1">
      <c r="B553" s="70"/>
      <c r="D553" s="108"/>
    </row>
    <row r="554" spans="2:4" s="107" customFormat="1">
      <c r="B554" s="70"/>
      <c r="D554" s="108"/>
    </row>
    <row r="555" spans="2:4" s="107" customFormat="1">
      <c r="B555" s="70"/>
      <c r="D555" s="108"/>
    </row>
    <row r="556" spans="2:4" s="107" customFormat="1">
      <c r="B556" s="70"/>
      <c r="D556" s="108"/>
    </row>
    <row r="557" spans="2:4" s="107" customFormat="1">
      <c r="B557" s="70"/>
      <c r="D557" s="108"/>
    </row>
    <row r="558" spans="2:4" s="107" customFormat="1">
      <c r="B558" s="70"/>
      <c r="D558" s="108"/>
    </row>
    <row r="559" spans="2:4" s="107" customFormat="1">
      <c r="B559" s="70"/>
      <c r="D559" s="108"/>
    </row>
    <row r="560" spans="2:4" s="107" customFormat="1">
      <c r="B560" s="70"/>
      <c r="D560" s="108"/>
    </row>
    <row r="561" spans="2:4" s="107" customFormat="1">
      <c r="B561" s="70"/>
      <c r="D561" s="108"/>
    </row>
    <row r="562" spans="2:4" s="107" customFormat="1">
      <c r="B562" s="70"/>
      <c r="D562" s="108"/>
    </row>
    <row r="563" spans="2:4" s="107" customFormat="1">
      <c r="B563" s="70"/>
      <c r="D563" s="108"/>
    </row>
    <row r="564" spans="2:4" s="107" customFormat="1">
      <c r="B564" s="70"/>
      <c r="D564" s="108"/>
    </row>
    <row r="565" spans="2:4" s="107" customFormat="1">
      <c r="B565" s="70"/>
      <c r="D565" s="108"/>
    </row>
    <row r="566" spans="2:4" s="107" customFormat="1">
      <c r="B566" s="70"/>
      <c r="D566" s="108"/>
    </row>
    <row r="567" spans="2:4" s="107" customFormat="1">
      <c r="B567" s="70"/>
      <c r="D567" s="108"/>
    </row>
    <row r="568" spans="2:4" s="107" customFormat="1">
      <c r="B568" s="70"/>
      <c r="D568" s="108"/>
    </row>
    <row r="569" spans="2:4" s="107" customFormat="1">
      <c r="B569" s="70"/>
      <c r="D569" s="108"/>
    </row>
    <row r="570" spans="2:4" s="107" customFormat="1">
      <c r="B570" s="70"/>
      <c r="D570" s="108"/>
    </row>
    <row r="571" spans="2:4" s="107" customFormat="1">
      <c r="B571" s="70"/>
      <c r="D571" s="108"/>
    </row>
    <row r="572" spans="2:4" s="107" customFormat="1">
      <c r="B572" s="70"/>
      <c r="D572" s="108"/>
    </row>
    <row r="573" spans="2:4" s="107" customFormat="1">
      <c r="B573" s="70"/>
      <c r="D573" s="108"/>
    </row>
    <row r="574" spans="2:4" s="107" customFormat="1">
      <c r="B574" s="70"/>
      <c r="D574" s="108"/>
    </row>
    <row r="575" spans="2:4" s="107" customFormat="1">
      <c r="B575" s="70"/>
      <c r="D575" s="108"/>
    </row>
    <row r="576" spans="2:4" s="107" customFormat="1">
      <c r="B576" s="70"/>
      <c r="D576" s="108"/>
    </row>
    <row r="577" spans="2:4" s="107" customFormat="1">
      <c r="B577" s="70"/>
      <c r="D577" s="108"/>
    </row>
    <row r="578" spans="2:4" s="107" customFormat="1">
      <c r="B578" s="70"/>
      <c r="D578" s="108"/>
    </row>
    <row r="579" spans="2:4" s="107" customFormat="1">
      <c r="B579" s="70"/>
      <c r="D579" s="108"/>
    </row>
    <row r="580" spans="2:4" s="107" customFormat="1">
      <c r="B580" s="70"/>
      <c r="D580" s="108"/>
    </row>
    <row r="581" spans="2:4" s="107" customFormat="1">
      <c r="B581" s="70"/>
      <c r="D581" s="108"/>
    </row>
    <row r="582" spans="2:4" s="107" customFormat="1">
      <c r="B582" s="70"/>
      <c r="D582" s="108"/>
    </row>
    <row r="583" spans="2:4" s="107" customFormat="1">
      <c r="B583" s="70"/>
      <c r="D583" s="108"/>
    </row>
    <row r="584" spans="2:4" s="107" customFormat="1">
      <c r="B584" s="70"/>
      <c r="D584" s="108"/>
    </row>
    <row r="585" spans="2:4" s="107" customFormat="1">
      <c r="B585" s="70"/>
      <c r="D585" s="108"/>
    </row>
    <row r="586" spans="2:4" s="107" customFormat="1">
      <c r="B586" s="70"/>
      <c r="D586" s="108"/>
    </row>
    <row r="587" spans="2:4" s="107" customFormat="1">
      <c r="B587" s="70"/>
      <c r="D587" s="108"/>
    </row>
    <row r="588" spans="2:4" s="107" customFormat="1">
      <c r="B588" s="70"/>
      <c r="D588" s="108"/>
    </row>
    <row r="589" spans="2:4" s="107" customFormat="1">
      <c r="B589" s="70"/>
      <c r="D589" s="108"/>
    </row>
    <row r="590" spans="2:4" s="107" customFormat="1">
      <c r="B590" s="70"/>
      <c r="D590" s="108"/>
    </row>
    <row r="591" spans="2:4" s="107" customFormat="1">
      <c r="B591" s="70"/>
      <c r="D591" s="108"/>
    </row>
    <row r="592" spans="2:4" s="107" customFormat="1">
      <c r="B592" s="70"/>
      <c r="D592" s="108"/>
    </row>
    <row r="593" spans="2:4" s="107" customFormat="1">
      <c r="B593" s="70"/>
      <c r="D593" s="108"/>
    </row>
    <row r="594" spans="2:4" s="107" customFormat="1">
      <c r="B594" s="70"/>
      <c r="D594" s="108"/>
    </row>
    <row r="595" spans="2:4" s="107" customFormat="1">
      <c r="B595" s="70"/>
      <c r="D595" s="108"/>
    </row>
    <row r="596" spans="2:4" s="107" customFormat="1">
      <c r="B596" s="70"/>
      <c r="D596" s="108"/>
    </row>
    <row r="597" spans="2:4" s="107" customFormat="1">
      <c r="B597" s="70"/>
      <c r="D597" s="108"/>
    </row>
    <row r="598" spans="2:4" s="107" customFormat="1">
      <c r="B598" s="70"/>
      <c r="D598" s="108"/>
    </row>
    <row r="599" spans="2:4" s="107" customFormat="1">
      <c r="B599" s="70"/>
      <c r="D599" s="108"/>
    </row>
    <row r="600" spans="2:4" s="107" customFormat="1">
      <c r="B600" s="70"/>
      <c r="D600" s="108"/>
    </row>
    <row r="601" spans="2:4" s="107" customFormat="1">
      <c r="B601" s="70"/>
      <c r="D601" s="108"/>
    </row>
    <row r="602" spans="2:4" s="107" customFormat="1">
      <c r="B602" s="70"/>
      <c r="D602" s="108"/>
    </row>
    <row r="603" spans="2:4" s="107" customFormat="1">
      <c r="B603" s="70"/>
      <c r="D603" s="108"/>
    </row>
    <row r="604" spans="2:4" s="107" customFormat="1">
      <c r="B604" s="70"/>
      <c r="D604" s="108"/>
    </row>
    <row r="605" spans="2:4" s="107" customFormat="1">
      <c r="B605" s="70"/>
      <c r="D605" s="108"/>
    </row>
    <row r="606" spans="2:4" s="107" customFormat="1">
      <c r="B606" s="70"/>
      <c r="D606" s="108"/>
    </row>
    <row r="607" spans="2:4" s="107" customFormat="1">
      <c r="B607" s="70"/>
      <c r="D607" s="108"/>
    </row>
    <row r="608" spans="2:4" s="107" customFormat="1">
      <c r="B608" s="70"/>
      <c r="D608" s="108"/>
    </row>
    <row r="609" spans="2:4" s="107" customFormat="1">
      <c r="B609" s="70"/>
      <c r="D609" s="108"/>
    </row>
    <row r="610" spans="2:4" s="107" customFormat="1">
      <c r="B610" s="70"/>
      <c r="D610" s="108"/>
    </row>
    <row r="611" spans="2:4" s="107" customFormat="1">
      <c r="B611" s="70"/>
      <c r="D611" s="108"/>
    </row>
    <row r="612" spans="2:4" s="107" customFormat="1">
      <c r="B612" s="70"/>
      <c r="D612" s="108"/>
    </row>
    <row r="613" spans="2:4" s="107" customFormat="1">
      <c r="B613" s="70"/>
      <c r="D613" s="108"/>
    </row>
    <row r="614" spans="2:4" s="107" customFormat="1">
      <c r="B614" s="70"/>
      <c r="D614" s="108"/>
    </row>
    <row r="615" spans="2:4" s="107" customFormat="1">
      <c r="B615" s="70"/>
      <c r="D615" s="108"/>
    </row>
    <row r="616" spans="2:4" s="107" customFormat="1">
      <c r="B616" s="70"/>
      <c r="D616" s="108"/>
    </row>
    <row r="617" spans="2:4" s="107" customFormat="1">
      <c r="B617" s="70"/>
      <c r="D617" s="108"/>
    </row>
    <row r="618" spans="2:4" s="107" customFormat="1">
      <c r="B618" s="70"/>
      <c r="D618" s="108"/>
    </row>
    <row r="619" spans="2:4" s="107" customFormat="1">
      <c r="B619" s="70"/>
      <c r="D619" s="108"/>
    </row>
    <row r="620" spans="2:4" s="107" customFormat="1">
      <c r="B620" s="70"/>
      <c r="D620" s="108"/>
    </row>
    <row r="621" spans="2:4" s="107" customFormat="1">
      <c r="B621" s="70"/>
      <c r="D621" s="108"/>
    </row>
    <row r="622" spans="2:4" s="107" customFormat="1">
      <c r="B622" s="70"/>
      <c r="D622" s="108"/>
    </row>
    <row r="623" spans="2:4" s="107" customFormat="1">
      <c r="B623" s="70"/>
      <c r="D623" s="108"/>
    </row>
    <row r="624" spans="2:4" s="107" customFormat="1">
      <c r="B624" s="70"/>
      <c r="D624" s="108"/>
    </row>
    <row r="625" spans="2:4" s="107" customFormat="1">
      <c r="B625" s="70"/>
      <c r="D625" s="108"/>
    </row>
    <row r="626" spans="2:4" s="107" customFormat="1">
      <c r="B626" s="70"/>
      <c r="D626" s="108"/>
    </row>
    <row r="627" spans="2:4" s="107" customFormat="1">
      <c r="B627" s="70"/>
      <c r="D627" s="108"/>
    </row>
    <row r="628" spans="2:4" s="107" customFormat="1">
      <c r="B628" s="70"/>
      <c r="D628" s="108"/>
    </row>
    <row r="629" spans="2:4" s="107" customFormat="1">
      <c r="B629" s="70"/>
      <c r="D629" s="108"/>
    </row>
    <row r="630" spans="2:4" s="107" customFormat="1">
      <c r="B630" s="70"/>
      <c r="D630" s="108"/>
    </row>
    <row r="631" spans="2:4" s="107" customFormat="1">
      <c r="B631" s="70"/>
      <c r="D631" s="108"/>
    </row>
    <row r="632" spans="2:4" s="107" customFormat="1">
      <c r="B632" s="70"/>
      <c r="D632" s="108"/>
    </row>
    <row r="633" spans="2:4" s="107" customFormat="1">
      <c r="B633" s="70"/>
      <c r="D633" s="108"/>
    </row>
    <row r="634" spans="2:4" s="107" customFormat="1">
      <c r="B634" s="70"/>
      <c r="D634" s="108"/>
    </row>
    <row r="635" spans="2:4" s="107" customFormat="1">
      <c r="B635" s="70"/>
      <c r="D635" s="108"/>
    </row>
    <row r="636" spans="2:4" s="107" customFormat="1">
      <c r="B636" s="70"/>
      <c r="D636" s="108"/>
    </row>
    <row r="637" spans="2:4" s="107" customFormat="1">
      <c r="B637" s="70"/>
      <c r="D637" s="108"/>
    </row>
    <row r="638" spans="2:4" s="107" customFormat="1">
      <c r="B638" s="70"/>
      <c r="D638" s="108"/>
    </row>
    <row r="639" spans="2:4" s="107" customFormat="1">
      <c r="B639" s="70"/>
      <c r="D639" s="108"/>
    </row>
    <row r="640" spans="2:4" s="107" customFormat="1">
      <c r="B640" s="70"/>
      <c r="D640" s="108"/>
    </row>
    <row r="641" spans="2:4" s="107" customFormat="1">
      <c r="B641" s="70"/>
      <c r="D641" s="108"/>
    </row>
    <row r="642" spans="2:4" s="107" customFormat="1">
      <c r="B642" s="70"/>
      <c r="D642" s="108"/>
    </row>
    <row r="643" spans="2:4" s="107" customFormat="1">
      <c r="B643" s="70"/>
      <c r="D643" s="108"/>
    </row>
    <row r="644" spans="2:4" s="107" customFormat="1">
      <c r="B644" s="70"/>
      <c r="D644" s="108"/>
    </row>
    <row r="645" spans="2:4" s="107" customFormat="1">
      <c r="B645" s="70"/>
      <c r="D645" s="108"/>
    </row>
    <row r="646" spans="2:4" s="107" customFormat="1">
      <c r="B646" s="70"/>
      <c r="D646" s="108"/>
    </row>
    <row r="647" spans="2:4" s="107" customFormat="1">
      <c r="B647" s="70"/>
      <c r="D647" s="108"/>
    </row>
    <row r="648" spans="2:4" s="107" customFormat="1">
      <c r="B648" s="70"/>
      <c r="D648" s="108"/>
    </row>
    <row r="649" spans="2:4" s="107" customFormat="1">
      <c r="B649" s="70"/>
      <c r="D649" s="108"/>
    </row>
    <row r="650" spans="2:4" s="107" customFormat="1">
      <c r="B650" s="70"/>
      <c r="D650" s="108"/>
    </row>
    <row r="651" spans="2:4" s="107" customFormat="1">
      <c r="B651" s="70"/>
      <c r="D651" s="108"/>
    </row>
    <row r="652" spans="2:4" s="107" customFormat="1">
      <c r="B652" s="70"/>
      <c r="D652" s="108"/>
    </row>
    <row r="653" spans="2:4" s="107" customFormat="1">
      <c r="B653" s="70"/>
      <c r="D653" s="108"/>
    </row>
    <row r="654" spans="2:4" s="107" customFormat="1">
      <c r="B654" s="70"/>
      <c r="D654" s="108"/>
    </row>
    <row r="655" spans="2:4" s="107" customFormat="1">
      <c r="B655" s="70"/>
      <c r="D655" s="108"/>
    </row>
    <row r="656" spans="2:4" s="107" customFormat="1">
      <c r="B656" s="70"/>
      <c r="D656" s="108"/>
    </row>
    <row r="657" spans="2:4" s="107" customFormat="1">
      <c r="B657" s="70"/>
      <c r="D657" s="108"/>
    </row>
    <row r="658" spans="2:4" s="107" customFormat="1">
      <c r="B658" s="70"/>
      <c r="D658" s="108"/>
    </row>
    <row r="659" spans="2:4" s="107" customFormat="1">
      <c r="B659" s="70"/>
      <c r="D659" s="108"/>
    </row>
    <row r="660" spans="2:4" s="107" customFormat="1">
      <c r="B660" s="70"/>
      <c r="D660" s="108"/>
    </row>
    <row r="661" spans="2:4" s="107" customFormat="1">
      <c r="B661" s="70"/>
      <c r="D661" s="108"/>
    </row>
    <row r="662" spans="2:4" s="107" customFormat="1">
      <c r="B662" s="70"/>
      <c r="D662" s="108"/>
    </row>
    <row r="663" spans="2:4" s="107" customFormat="1">
      <c r="B663" s="70"/>
      <c r="D663" s="108"/>
    </row>
    <row r="664" spans="2:4" s="107" customFormat="1">
      <c r="B664" s="70"/>
      <c r="D664" s="108"/>
    </row>
    <row r="665" spans="2:4" s="107" customFormat="1">
      <c r="B665" s="70"/>
      <c r="D665" s="108"/>
    </row>
    <row r="666" spans="2:4" s="107" customFormat="1">
      <c r="B666" s="70"/>
      <c r="D666" s="108"/>
    </row>
    <row r="667" spans="2:4" s="107" customFormat="1">
      <c r="B667" s="70"/>
      <c r="D667" s="108"/>
    </row>
    <row r="668" spans="2:4" s="107" customFormat="1">
      <c r="B668" s="70"/>
      <c r="D668" s="108"/>
    </row>
    <row r="669" spans="2:4" s="107" customFormat="1">
      <c r="B669" s="70"/>
      <c r="D669" s="108"/>
    </row>
    <row r="670" spans="2:4" s="107" customFormat="1">
      <c r="B670" s="70"/>
      <c r="D670" s="108"/>
    </row>
    <row r="671" spans="2:4" s="107" customFormat="1">
      <c r="B671" s="70"/>
      <c r="D671" s="108"/>
    </row>
    <row r="672" spans="2:4" s="107" customFormat="1">
      <c r="B672" s="70"/>
      <c r="D672" s="108"/>
    </row>
    <row r="673" spans="2:4" s="107" customFormat="1">
      <c r="B673" s="70"/>
      <c r="D673" s="108"/>
    </row>
    <row r="674" spans="2:4" s="107" customFormat="1">
      <c r="B674" s="70"/>
      <c r="D674" s="108"/>
    </row>
    <row r="675" spans="2:4" s="107" customFormat="1">
      <c r="B675" s="70"/>
      <c r="D675" s="108"/>
    </row>
    <row r="676" spans="2:4" s="107" customFormat="1">
      <c r="B676" s="70"/>
      <c r="D676" s="108"/>
    </row>
    <row r="677" spans="2:4" s="107" customFormat="1">
      <c r="B677" s="70"/>
      <c r="D677" s="108"/>
    </row>
    <row r="678" spans="2:4" s="107" customFormat="1">
      <c r="B678" s="70"/>
      <c r="D678" s="108"/>
    </row>
    <row r="679" spans="2:4" s="107" customFormat="1">
      <c r="B679" s="70"/>
      <c r="D679" s="108"/>
    </row>
    <row r="680" spans="2:4" s="107" customFormat="1">
      <c r="B680" s="70"/>
      <c r="D680" s="108"/>
    </row>
    <row r="681" spans="2:4" s="107" customFormat="1">
      <c r="B681" s="70"/>
      <c r="D681" s="108"/>
    </row>
    <row r="682" spans="2:4" s="107" customFormat="1">
      <c r="B682" s="70"/>
      <c r="D682" s="108"/>
    </row>
    <row r="683" spans="2:4" s="107" customFormat="1">
      <c r="B683" s="70"/>
      <c r="D683" s="108"/>
    </row>
    <row r="684" spans="2:4" s="107" customFormat="1">
      <c r="B684" s="70"/>
      <c r="D684" s="108"/>
    </row>
    <row r="685" spans="2:4" s="107" customFormat="1">
      <c r="B685" s="70"/>
      <c r="D685" s="108"/>
    </row>
    <row r="686" spans="2:4" s="107" customFormat="1">
      <c r="B686" s="70"/>
      <c r="D686" s="108"/>
    </row>
    <row r="687" spans="2:4" s="107" customFormat="1">
      <c r="B687" s="70"/>
      <c r="D687" s="108"/>
    </row>
    <row r="688" spans="2:4" s="107" customFormat="1">
      <c r="B688" s="70"/>
      <c r="D688" s="108"/>
    </row>
    <row r="689" spans="2:4" s="107" customFormat="1">
      <c r="B689" s="70"/>
      <c r="D689" s="108"/>
    </row>
    <row r="690" spans="2:4" s="107" customFormat="1">
      <c r="B690" s="70"/>
      <c r="D690" s="108"/>
    </row>
    <row r="691" spans="2:4" s="107" customFormat="1">
      <c r="B691" s="70"/>
      <c r="D691" s="108"/>
    </row>
    <row r="692" spans="2:4" s="107" customFormat="1">
      <c r="B692" s="70"/>
      <c r="D692" s="108"/>
    </row>
    <row r="693" spans="2:4" s="107" customFormat="1">
      <c r="B693" s="70"/>
      <c r="D693" s="108"/>
    </row>
    <row r="694" spans="2:4" s="107" customFormat="1">
      <c r="B694" s="70"/>
      <c r="D694" s="108"/>
    </row>
    <row r="695" spans="2:4" s="107" customFormat="1">
      <c r="B695" s="70"/>
      <c r="D695" s="108"/>
    </row>
    <row r="696" spans="2:4" s="107" customFormat="1">
      <c r="B696" s="70"/>
      <c r="D696" s="108"/>
    </row>
    <row r="697" spans="2:4" s="107" customFormat="1">
      <c r="B697" s="70"/>
      <c r="D697" s="108"/>
    </row>
    <row r="698" spans="2:4" s="107" customFormat="1">
      <c r="B698" s="70"/>
      <c r="D698" s="108"/>
    </row>
    <row r="699" spans="2:4" s="107" customFormat="1">
      <c r="B699" s="70"/>
      <c r="D699" s="108"/>
    </row>
    <row r="700" spans="2:4" s="107" customFormat="1">
      <c r="B700" s="70"/>
      <c r="D700" s="108"/>
    </row>
    <row r="701" spans="2:4" s="107" customFormat="1">
      <c r="B701" s="70"/>
      <c r="D701" s="108"/>
    </row>
    <row r="702" spans="2:4" s="107" customFormat="1">
      <c r="B702" s="70"/>
      <c r="D702" s="108"/>
    </row>
    <row r="703" spans="2:4" s="107" customFormat="1">
      <c r="B703" s="70"/>
      <c r="D703" s="108"/>
    </row>
    <row r="704" spans="2:4" s="107" customFormat="1">
      <c r="B704" s="70"/>
      <c r="D704" s="108"/>
    </row>
    <row r="705" spans="2:4" s="107" customFormat="1">
      <c r="B705" s="70"/>
      <c r="D705" s="108"/>
    </row>
    <row r="706" spans="2:4" s="107" customFormat="1">
      <c r="B706" s="70"/>
      <c r="D706" s="108"/>
    </row>
    <row r="707" spans="2:4" s="107" customFormat="1">
      <c r="B707" s="70"/>
      <c r="D707" s="108"/>
    </row>
    <row r="708" spans="2:4" s="107" customFormat="1">
      <c r="B708" s="70"/>
      <c r="D708" s="108"/>
    </row>
    <row r="709" spans="2:4" s="107" customFormat="1">
      <c r="B709" s="70"/>
      <c r="D709" s="108"/>
    </row>
    <row r="710" spans="2:4" s="107" customFormat="1">
      <c r="B710" s="70"/>
      <c r="D710" s="108"/>
    </row>
    <row r="711" spans="2:4" s="107" customFormat="1">
      <c r="B711" s="70"/>
      <c r="D711" s="108"/>
    </row>
    <row r="712" spans="2:4" s="107" customFormat="1">
      <c r="B712" s="70"/>
      <c r="D712" s="108"/>
    </row>
    <row r="713" spans="2:4" s="107" customFormat="1">
      <c r="B713" s="70"/>
      <c r="D713" s="108"/>
    </row>
    <row r="714" spans="2:4" s="107" customFormat="1">
      <c r="B714" s="70"/>
      <c r="D714" s="108"/>
    </row>
    <row r="715" spans="2:4" s="107" customFormat="1">
      <c r="B715" s="70"/>
      <c r="D715" s="108"/>
    </row>
    <row r="716" spans="2:4" s="107" customFormat="1">
      <c r="B716" s="70"/>
      <c r="D716" s="108"/>
    </row>
    <row r="717" spans="2:4" s="107" customFormat="1">
      <c r="B717" s="70"/>
      <c r="D717" s="108"/>
    </row>
    <row r="718" spans="2:4" s="107" customFormat="1">
      <c r="B718" s="70"/>
      <c r="D718" s="108"/>
    </row>
    <row r="719" spans="2:4" s="107" customFormat="1">
      <c r="B719" s="70"/>
      <c r="D719" s="108"/>
    </row>
    <row r="720" spans="2:4" s="107" customFormat="1">
      <c r="B720" s="70"/>
      <c r="D720" s="108"/>
    </row>
    <row r="721" spans="2:4" s="107" customFormat="1">
      <c r="B721" s="70"/>
      <c r="D721" s="108"/>
    </row>
    <row r="722" spans="2:4" s="107" customFormat="1">
      <c r="B722" s="70"/>
      <c r="D722" s="108"/>
    </row>
    <row r="723" spans="2:4" s="107" customFormat="1">
      <c r="B723" s="70"/>
      <c r="D723" s="108"/>
    </row>
    <row r="724" spans="2:4" s="107" customFormat="1">
      <c r="B724" s="70"/>
      <c r="D724" s="108"/>
    </row>
    <row r="725" spans="2:4" s="107" customFormat="1">
      <c r="B725" s="70"/>
      <c r="D725" s="108"/>
    </row>
    <row r="726" spans="2:4" s="107" customFormat="1">
      <c r="B726" s="70"/>
      <c r="D726" s="108"/>
    </row>
    <row r="727" spans="2:4" s="107" customFormat="1">
      <c r="B727" s="70"/>
      <c r="D727" s="108"/>
    </row>
    <row r="728" spans="2:4" s="107" customFormat="1">
      <c r="B728" s="70"/>
      <c r="D728" s="108"/>
    </row>
    <row r="729" spans="2:4" s="107" customFormat="1">
      <c r="B729" s="70"/>
      <c r="D729" s="108"/>
    </row>
    <row r="730" spans="2:4" s="107" customFormat="1">
      <c r="B730" s="70"/>
      <c r="D730" s="108"/>
    </row>
    <row r="731" spans="2:4" s="107" customFormat="1">
      <c r="B731" s="70"/>
      <c r="D731" s="108"/>
    </row>
    <row r="732" spans="2:4" s="107" customFormat="1">
      <c r="B732" s="70"/>
      <c r="D732" s="108"/>
    </row>
    <row r="733" spans="2:4" s="107" customFormat="1">
      <c r="B733" s="70"/>
      <c r="D733" s="108"/>
    </row>
    <row r="734" spans="2:4" s="107" customFormat="1">
      <c r="B734" s="70"/>
      <c r="D734" s="108"/>
    </row>
    <row r="735" spans="2:4" s="107" customFormat="1">
      <c r="B735" s="70"/>
      <c r="D735" s="108"/>
    </row>
    <row r="736" spans="2:4" s="107" customFormat="1">
      <c r="B736" s="70"/>
      <c r="D736" s="108"/>
    </row>
    <row r="737" spans="2:4" s="107" customFormat="1">
      <c r="B737" s="70"/>
      <c r="D737" s="108"/>
    </row>
    <row r="738" spans="2:4" s="107" customFormat="1">
      <c r="B738" s="70"/>
      <c r="D738" s="108"/>
    </row>
    <row r="739" spans="2:4" s="107" customFormat="1">
      <c r="B739" s="70"/>
      <c r="D739" s="108"/>
    </row>
    <row r="740" spans="2:4" s="107" customFormat="1">
      <c r="B740" s="70"/>
      <c r="D740" s="108"/>
    </row>
    <row r="741" spans="2:4" s="107" customFormat="1">
      <c r="B741" s="70"/>
      <c r="D741" s="108"/>
    </row>
    <row r="742" spans="2:4" s="107" customFormat="1">
      <c r="B742" s="70"/>
      <c r="D742" s="108"/>
    </row>
    <row r="743" spans="2:4" s="107" customFormat="1">
      <c r="B743" s="70"/>
      <c r="D743" s="108"/>
    </row>
    <row r="744" spans="2:4" s="107" customFormat="1">
      <c r="B744" s="70"/>
      <c r="D744" s="108"/>
    </row>
    <row r="745" spans="2:4" s="107" customFormat="1">
      <c r="B745" s="70"/>
      <c r="D745" s="108"/>
    </row>
    <row r="746" spans="2:4" s="107" customFormat="1">
      <c r="B746" s="70"/>
      <c r="D746" s="108"/>
    </row>
    <row r="747" spans="2:4" s="107" customFormat="1">
      <c r="B747" s="70"/>
      <c r="D747" s="108"/>
    </row>
    <row r="748" spans="2:4" s="107" customFormat="1">
      <c r="B748" s="70"/>
      <c r="D748" s="108"/>
    </row>
    <row r="749" spans="2:4" s="107" customFormat="1">
      <c r="B749" s="70"/>
      <c r="D749" s="108"/>
    </row>
    <row r="750" spans="2:4" s="107" customFormat="1">
      <c r="B750" s="70"/>
      <c r="D750" s="108"/>
    </row>
    <row r="751" spans="2:4" s="107" customFormat="1">
      <c r="B751" s="70"/>
      <c r="D751" s="108"/>
    </row>
    <row r="752" spans="2:4" s="107" customFormat="1">
      <c r="B752" s="70"/>
      <c r="D752" s="108"/>
    </row>
    <row r="753" spans="2:4" s="107" customFormat="1">
      <c r="B753" s="70"/>
      <c r="D753" s="108"/>
    </row>
    <row r="754" spans="2:4" s="107" customFormat="1">
      <c r="B754" s="70"/>
      <c r="D754" s="108"/>
    </row>
    <row r="755" spans="2:4" s="107" customFormat="1">
      <c r="B755" s="70"/>
      <c r="D755" s="108"/>
    </row>
    <row r="756" spans="2:4" s="107" customFormat="1">
      <c r="B756" s="70"/>
      <c r="D756" s="108"/>
    </row>
    <row r="757" spans="2:4" s="107" customFormat="1">
      <c r="B757" s="70"/>
      <c r="D757" s="108"/>
    </row>
    <row r="758" spans="2:4" s="107" customFormat="1">
      <c r="B758" s="70"/>
      <c r="D758" s="108"/>
    </row>
    <row r="759" spans="2:4" s="107" customFormat="1">
      <c r="B759" s="70"/>
      <c r="D759" s="108"/>
    </row>
    <row r="760" spans="2:4" s="107" customFormat="1">
      <c r="B760" s="70"/>
      <c r="D760" s="108"/>
    </row>
    <row r="761" spans="2:4" s="107" customFormat="1">
      <c r="B761" s="70"/>
      <c r="D761" s="108"/>
    </row>
    <row r="762" spans="2:4" s="107" customFormat="1">
      <c r="B762" s="70"/>
      <c r="D762" s="108"/>
    </row>
    <row r="763" spans="2:4" s="107" customFormat="1">
      <c r="B763" s="70"/>
      <c r="D763" s="108"/>
    </row>
    <row r="764" spans="2:4" s="107" customFormat="1">
      <c r="B764" s="70"/>
      <c r="D764" s="108"/>
    </row>
    <row r="765" spans="2:4" s="107" customFormat="1">
      <c r="B765" s="70"/>
      <c r="D765" s="108"/>
    </row>
    <row r="766" spans="2:4" s="107" customFormat="1">
      <c r="B766" s="70"/>
      <c r="D766" s="108"/>
    </row>
    <row r="767" spans="2:4" s="107" customFormat="1">
      <c r="B767" s="70"/>
      <c r="D767" s="108"/>
    </row>
    <row r="768" spans="2:4" s="107" customFormat="1">
      <c r="B768" s="70"/>
      <c r="D768" s="108"/>
    </row>
    <row r="769" spans="2:4" s="107" customFormat="1">
      <c r="B769" s="70"/>
      <c r="D769" s="108"/>
    </row>
    <row r="770" spans="2:4" s="107" customFormat="1">
      <c r="B770" s="70"/>
      <c r="D770" s="108"/>
    </row>
    <row r="771" spans="2:4" s="107" customFormat="1">
      <c r="B771" s="70"/>
      <c r="D771" s="108"/>
    </row>
    <row r="772" spans="2:4" s="107" customFormat="1">
      <c r="B772" s="70"/>
      <c r="D772" s="108"/>
    </row>
    <row r="773" spans="2:4" s="107" customFormat="1">
      <c r="B773" s="70"/>
      <c r="D773" s="108"/>
    </row>
    <row r="774" spans="2:4" s="107" customFormat="1">
      <c r="B774" s="70"/>
      <c r="D774" s="108"/>
    </row>
    <row r="775" spans="2:4" s="107" customFormat="1">
      <c r="B775" s="70"/>
      <c r="D775" s="108"/>
    </row>
    <row r="776" spans="2:4" s="107" customFormat="1">
      <c r="B776" s="70"/>
      <c r="D776" s="108"/>
    </row>
    <row r="777" spans="2:4" s="107" customFormat="1">
      <c r="B777" s="70"/>
      <c r="D777" s="108"/>
    </row>
    <row r="778" spans="2:4" s="107" customFormat="1">
      <c r="B778" s="70"/>
      <c r="D778" s="108"/>
    </row>
    <row r="779" spans="2:4" s="107" customFormat="1">
      <c r="B779" s="70"/>
      <c r="D779" s="108"/>
    </row>
    <row r="780" spans="2:4" s="107" customFormat="1">
      <c r="B780" s="70"/>
      <c r="D780" s="108"/>
    </row>
    <row r="781" spans="2:4" s="107" customFormat="1">
      <c r="B781" s="70"/>
      <c r="D781" s="108"/>
    </row>
    <row r="782" spans="2:4" s="107" customFormat="1">
      <c r="B782" s="70"/>
      <c r="D782" s="108"/>
    </row>
    <row r="783" spans="2:4" s="107" customFormat="1">
      <c r="B783" s="70"/>
      <c r="D783" s="108"/>
    </row>
    <row r="784" spans="2:4" s="107" customFormat="1">
      <c r="B784" s="70"/>
      <c r="D784" s="108"/>
    </row>
    <row r="785" spans="2:4" s="107" customFormat="1">
      <c r="B785" s="70"/>
      <c r="D785" s="108"/>
    </row>
    <row r="786" spans="2:4" s="107" customFormat="1">
      <c r="B786" s="70"/>
      <c r="D786" s="108"/>
    </row>
    <row r="787" spans="2:4" s="107" customFormat="1">
      <c r="B787" s="70"/>
      <c r="D787" s="108"/>
    </row>
    <row r="788" spans="2:4" s="107" customFormat="1">
      <c r="B788" s="70"/>
      <c r="D788" s="108"/>
    </row>
    <row r="789" spans="2:4" s="107" customFormat="1">
      <c r="B789" s="70"/>
      <c r="D789" s="108"/>
    </row>
    <row r="790" spans="2:4" s="107" customFormat="1">
      <c r="B790" s="70"/>
      <c r="D790" s="108"/>
    </row>
    <row r="791" spans="2:4" s="107" customFormat="1">
      <c r="B791" s="70"/>
      <c r="D791" s="108"/>
    </row>
    <row r="792" spans="2:4" s="107" customFormat="1">
      <c r="B792" s="70"/>
      <c r="D792" s="108"/>
    </row>
    <row r="793" spans="2:4" s="107" customFormat="1">
      <c r="B793" s="70"/>
      <c r="D793" s="108"/>
    </row>
    <row r="794" spans="2:4" s="107" customFormat="1">
      <c r="B794" s="70"/>
      <c r="D794" s="108"/>
    </row>
    <row r="795" spans="2:4" s="107" customFormat="1">
      <c r="B795" s="70"/>
      <c r="D795" s="108"/>
    </row>
    <row r="796" spans="2:4" s="107" customFormat="1">
      <c r="B796" s="70"/>
      <c r="D796" s="108"/>
    </row>
    <row r="797" spans="2:4" s="107" customFormat="1">
      <c r="B797" s="70"/>
      <c r="D797" s="108"/>
    </row>
    <row r="798" spans="2:4" s="107" customFormat="1">
      <c r="B798" s="70"/>
      <c r="D798" s="108"/>
    </row>
    <row r="799" spans="2:4" s="107" customFormat="1">
      <c r="B799" s="70"/>
      <c r="D799" s="108"/>
    </row>
    <row r="800" spans="2:4" s="107" customFormat="1">
      <c r="B800" s="70"/>
      <c r="D800" s="108"/>
    </row>
    <row r="801" spans="2:4" s="107" customFormat="1">
      <c r="B801" s="70"/>
      <c r="D801" s="108"/>
    </row>
    <row r="802" spans="2:4" s="107" customFormat="1">
      <c r="B802" s="70"/>
      <c r="D802" s="108"/>
    </row>
    <row r="803" spans="2:4" s="107" customFormat="1">
      <c r="B803" s="70"/>
      <c r="D803" s="108"/>
    </row>
    <row r="804" spans="2:4" s="107" customFormat="1">
      <c r="B804" s="70"/>
      <c r="D804" s="108"/>
    </row>
    <row r="805" spans="2:4" s="107" customFormat="1">
      <c r="B805" s="70"/>
      <c r="D805" s="108"/>
    </row>
    <row r="806" spans="2:4" s="107" customFormat="1">
      <c r="B806" s="70"/>
      <c r="D806" s="108"/>
    </row>
    <row r="807" spans="2:4" s="107" customFormat="1">
      <c r="B807" s="70"/>
      <c r="D807" s="108"/>
    </row>
    <row r="808" spans="2:4" s="107" customFormat="1">
      <c r="B808" s="70"/>
      <c r="D808" s="108"/>
    </row>
    <row r="809" spans="2:4" s="107" customFormat="1">
      <c r="B809" s="70"/>
      <c r="D809" s="108"/>
    </row>
    <row r="810" spans="2:4" s="107" customFormat="1">
      <c r="B810" s="70"/>
      <c r="D810" s="108"/>
    </row>
    <row r="811" spans="2:4" s="107" customFormat="1">
      <c r="B811" s="70"/>
      <c r="D811" s="108"/>
    </row>
    <row r="812" spans="2:4" s="107" customFormat="1">
      <c r="B812" s="70"/>
      <c r="D812" s="108"/>
    </row>
    <row r="813" spans="2:4" s="107" customFormat="1">
      <c r="B813" s="70"/>
      <c r="D813" s="108"/>
    </row>
    <row r="814" spans="2:4" s="107" customFormat="1">
      <c r="B814" s="70"/>
      <c r="D814" s="108"/>
    </row>
    <row r="815" spans="2:4" s="107" customFormat="1">
      <c r="B815" s="70"/>
      <c r="D815" s="108"/>
    </row>
    <row r="816" spans="2:4" s="107" customFormat="1">
      <c r="B816" s="70"/>
      <c r="D816" s="108"/>
    </row>
    <row r="817" spans="2:4" s="107" customFormat="1">
      <c r="B817" s="70"/>
      <c r="D817" s="108"/>
    </row>
    <row r="818" spans="2:4" s="107" customFormat="1">
      <c r="B818" s="70"/>
      <c r="D818" s="108"/>
    </row>
    <row r="819" spans="2:4" s="107" customFormat="1">
      <c r="B819" s="70"/>
      <c r="D819" s="108"/>
    </row>
    <row r="820" spans="2:4" s="107" customFormat="1">
      <c r="B820" s="70"/>
      <c r="D820" s="108"/>
    </row>
    <row r="821" spans="2:4" s="107" customFormat="1">
      <c r="B821" s="70"/>
      <c r="D821" s="108"/>
    </row>
    <row r="822" spans="2:4" s="107" customFormat="1">
      <c r="B822" s="70"/>
      <c r="D822" s="108"/>
    </row>
    <row r="823" spans="2:4" s="107" customFormat="1">
      <c r="B823" s="70"/>
      <c r="D823" s="108"/>
    </row>
    <row r="824" spans="2:4" s="107" customFormat="1">
      <c r="B824" s="70"/>
      <c r="D824" s="108"/>
    </row>
    <row r="825" spans="2:4" s="107" customFormat="1">
      <c r="B825" s="70"/>
      <c r="D825" s="108"/>
    </row>
    <row r="826" spans="2:4" s="107" customFormat="1">
      <c r="B826" s="70"/>
      <c r="D826" s="108"/>
    </row>
    <row r="827" spans="2:4" s="107" customFormat="1">
      <c r="B827" s="70"/>
      <c r="D827" s="108"/>
    </row>
    <row r="828" spans="2:4" s="107" customFormat="1">
      <c r="B828" s="70"/>
      <c r="D828" s="108"/>
    </row>
    <row r="829" spans="2:4" s="107" customFormat="1">
      <c r="B829" s="70"/>
      <c r="D829" s="108"/>
    </row>
    <row r="830" spans="2:4" s="107" customFormat="1">
      <c r="B830" s="70"/>
      <c r="D830" s="108"/>
    </row>
    <row r="831" spans="2:4" s="107" customFormat="1">
      <c r="B831" s="70"/>
      <c r="D831" s="108"/>
    </row>
    <row r="832" spans="2:4" s="107" customFormat="1">
      <c r="B832" s="70"/>
      <c r="D832" s="108"/>
    </row>
    <row r="833" spans="2:4" s="107" customFormat="1">
      <c r="B833" s="70"/>
      <c r="D833" s="108"/>
    </row>
    <row r="834" spans="2:4" s="107" customFormat="1">
      <c r="B834" s="70"/>
      <c r="D834" s="108"/>
    </row>
    <row r="835" spans="2:4" s="107" customFormat="1">
      <c r="B835" s="70"/>
      <c r="D835" s="108"/>
    </row>
    <row r="836" spans="2:4" s="107" customFormat="1">
      <c r="B836" s="70"/>
      <c r="D836" s="108"/>
    </row>
    <row r="837" spans="2:4" s="107" customFormat="1">
      <c r="B837" s="70"/>
      <c r="D837" s="108"/>
    </row>
    <row r="838" spans="2:4" s="107" customFormat="1">
      <c r="B838" s="70"/>
      <c r="D838" s="108"/>
    </row>
    <row r="839" spans="2:4" s="107" customFormat="1">
      <c r="B839" s="70"/>
      <c r="D839" s="108"/>
    </row>
    <row r="840" spans="2:4" s="107" customFormat="1">
      <c r="B840" s="70"/>
      <c r="D840" s="108"/>
    </row>
    <row r="841" spans="2:4" s="107" customFormat="1">
      <c r="B841" s="70"/>
      <c r="D841" s="108"/>
    </row>
    <row r="842" spans="2:4" s="107" customFormat="1">
      <c r="B842" s="70"/>
      <c r="D842" s="108"/>
    </row>
    <row r="843" spans="2:4" s="107" customFormat="1">
      <c r="B843" s="70"/>
      <c r="D843" s="108"/>
    </row>
    <row r="844" spans="2:4" s="107" customFormat="1">
      <c r="B844" s="70"/>
      <c r="D844" s="108"/>
    </row>
    <row r="845" spans="2:4" s="107" customFormat="1">
      <c r="B845" s="70"/>
      <c r="D845" s="108"/>
    </row>
    <row r="846" spans="2:4" s="107" customFormat="1">
      <c r="B846" s="70"/>
      <c r="D846" s="108"/>
    </row>
    <row r="847" spans="2:4" s="107" customFormat="1">
      <c r="B847" s="70"/>
      <c r="D847" s="108"/>
    </row>
    <row r="848" spans="2:4" s="107" customFormat="1">
      <c r="B848" s="70"/>
      <c r="D848" s="108"/>
    </row>
    <row r="849" spans="2:4" s="107" customFormat="1">
      <c r="B849" s="70"/>
      <c r="D849" s="108"/>
    </row>
    <row r="850" spans="2:4" s="107" customFormat="1">
      <c r="B850" s="70"/>
      <c r="D850" s="108"/>
    </row>
    <row r="851" spans="2:4" s="107" customFormat="1">
      <c r="B851" s="70"/>
      <c r="D851" s="108"/>
    </row>
    <row r="852" spans="2:4" s="107" customFormat="1">
      <c r="B852" s="70"/>
      <c r="D852" s="108"/>
    </row>
    <row r="853" spans="2:4" s="107" customFormat="1">
      <c r="B853" s="70"/>
      <c r="D853" s="108"/>
    </row>
    <row r="854" spans="2:4" s="107" customFormat="1">
      <c r="B854" s="70"/>
      <c r="D854" s="108"/>
    </row>
    <row r="855" spans="2:4" s="107" customFormat="1">
      <c r="B855" s="70"/>
      <c r="D855" s="108"/>
    </row>
    <row r="856" spans="2:4" s="107" customFormat="1">
      <c r="B856" s="70"/>
      <c r="D856" s="108"/>
    </row>
    <row r="857" spans="2:4" s="107" customFormat="1">
      <c r="B857" s="70"/>
      <c r="D857" s="108"/>
    </row>
    <row r="858" spans="2:4" s="107" customFormat="1">
      <c r="B858" s="70"/>
      <c r="D858" s="108"/>
    </row>
    <row r="859" spans="2:4" s="107" customFormat="1">
      <c r="B859" s="70"/>
      <c r="D859" s="108"/>
    </row>
    <row r="860" spans="2:4" s="107" customFormat="1">
      <c r="B860" s="70"/>
      <c r="D860" s="108"/>
    </row>
    <row r="861" spans="2:4" s="107" customFormat="1">
      <c r="B861" s="70"/>
      <c r="D861" s="108"/>
    </row>
    <row r="862" spans="2:4" s="107" customFormat="1">
      <c r="B862" s="70"/>
      <c r="D862" s="108"/>
    </row>
    <row r="863" spans="2:4" s="107" customFormat="1">
      <c r="B863" s="70"/>
      <c r="D863" s="108"/>
    </row>
    <row r="864" spans="2:4" s="107" customFormat="1">
      <c r="B864" s="70"/>
      <c r="D864" s="108"/>
    </row>
    <row r="865" spans="2:4" s="107" customFormat="1">
      <c r="B865" s="70"/>
      <c r="D865" s="108"/>
    </row>
    <row r="866" spans="2:4" s="107" customFormat="1">
      <c r="B866" s="70"/>
      <c r="D866" s="108"/>
    </row>
    <row r="867" spans="2:4" s="107" customFormat="1">
      <c r="B867" s="70"/>
      <c r="D867" s="108"/>
    </row>
    <row r="868" spans="2:4" s="107" customFormat="1">
      <c r="B868" s="70"/>
      <c r="D868" s="108"/>
    </row>
    <row r="869" spans="2:4" s="107" customFormat="1">
      <c r="B869" s="70"/>
      <c r="D869" s="108"/>
    </row>
    <row r="870" spans="2:4" s="107" customFormat="1">
      <c r="B870" s="70"/>
      <c r="D870" s="108"/>
    </row>
    <row r="871" spans="2:4" s="107" customFormat="1">
      <c r="B871" s="70"/>
      <c r="D871" s="108"/>
    </row>
    <row r="872" spans="2:4" s="107" customFormat="1">
      <c r="B872" s="70"/>
      <c r="D872" s="108"/>
    </row>
    <row r="873" spans="2:4" s="107" customFormat="1">
      <c r="B873" s="70"/>
      <c r="D873" s="108"/>
    </row>
    <row r="874" spans="2:4" s="107" customFormat="1">
      <c r="B874" s="70"/>
      <c r="D874" s="108"/>
    </row>
    <row r="875" spans="2:4" s="107" customFormat="1">
      <c r="B875" s="70"/>
      <c r="D875" s="108"/>
    </row>
    <row r="876" spans="2:4" s="107" customFormat="1">
      <c r="B876" s="70"/>
      <c r="D876" s="108"/>
    </row>
  </sheetData>
  <mergeCells count="119">
    <mergeCell ref="I116:I117"/>
    <mergeCell ref="I139:I140"/>
    <mergeCell ref="J139:O139"/>
    <mergeCell ref="AB198:AB201"/>
    <mergeCell ref="AA142:AA146"/>
    <mergeCell ref="AB142:AB146"/>
    <mergeCell ref="AB173:AB182"/>
    <mergeCell ref="AB170:AB172"/>
    <mergeCell ref="AA171:AA172"/>
    <mergeCell ref="Q181:Q182"/>
    <mergeCell ref="AA181:AA182"/>
    <mergeCell ref="AB195:AB197"/>
    <mergeCell ref="AA196:AA197"/>
    <mergeCell ref="G112:G113"/>
    <mergeCell ref="H112:H113"/>
    <mergeCell ref="I112:I113"/>
    <mergeCell ref="J112:O112"/>
    <mergeCell ref="S112:X112"/>
    <mergeCell ref="Y112:Z112"/>
    <mergeCell ref="J142:J146"/>
    <mergeCell ref="P142:P146"/>
    <mergeCell ref="AB111:AB113"/>
    <mergeCell ref="AA112:AA113"/>
    <mergeCell ref="Y1:AC1"/>
    <mergeCell ref="Y2:AC2"/>
    <mergeCell ref="Y3:AC3"/>
    <mergeCell ref="AB20:AB22"/>
    <mergeCell ref="AC20:AC22"/>
    <mergeCell ref="J111:AA111"/>
    <mergeCell ref="AC111:AC113"/>
    <mergeCell ref="P112:R112"/>
    <mergeCell ref="E20:I20"/>
    <mergeCell ref="J20:AA20"/>
    <mergeCell ref="I21:I22"/>
    <mergeCell ref="C37:K37"/>
    <mergeCell ref="C38:K38"/>
    <mergeCell ref="C39:K39"/>
    <mergeCell ref="AA21:AA22"/>
    <mergeCell ref="Y21:Z21"/>
    <mergeCell ref="F21:F22"/>
    <mergeCell ref="B20:B22"/>
    <mergeCell ref="B1:F3"/>
    <mergeCell ref="G1:X1"/>
    <mergeCell ref="G2:X2"/>
    <mergeCell ref="G3:X3"/>
    <mergeCell ref="G21:G22"/>
    <mergeCell ref="H21:H22"/>
    <mergeCell ref="C20:C22"/>
    <mergeCell ref="D20:D22"/>
    <mergeCell ref="E21:E22"/>
    <mergeCell ref="B111:B113"/>
    <mergeCell ref="J21:O21"/>
    <mergeCell ref="P21:R21"/>
    <mergeCell ref="S21:X21"/>
    <mergeCell ref="C36:K36"/>
    <mergeCell ref="C111:C113"/>
    <mergeCell ref="D111:D113"/>
    <mergeCell ref="E111:I111"/>
    <mergeCell ref="E112:E113"/>
    <mergeCell ref="F112:F113"/>
    <mergeCell ref="H139:H140"/>
    <mergeCell ref="I171:I172"/>
    <mergeCell ref="B170:B172"/>
    <mergeCell ref="C170:C172"/>
    <mergeCell ref="D170:D172"/>
    <mergeCell ref="E170:I170"/>
    <mergeCell ref="E171:E172"/>
    <mergeCell ref="F171:F172"/>
    <mergeCell ref="G171:G172"/>
    <mergeCell ref="H171:H172"/>
    <mergeCell ref="G196:G197"/>
    <mergeCell ref="H196:H197"/>
    <mergeCell ref="I196:I197"/>
    <mergeCell ref="B138:B140"/>
    <mergeCell ref="C138:C140"/>
    <mergeCell ref="D138:D140"/>
    <mergeCell ref="E138:I138"/>
    <mergeCell ref="E139:E140"/>
    <mergeCell ref="F139:F140"/>
    <mergeCell ref="G139:G140"/>
    <mergeCell ref="P171:R171"/>
    <mergeCell ref="S171:X171"/>
    <mergeCell ref="AB138:AB140"/>
    <mergeCell ref="AC138:AC140"/>
    <mergeCell ref="B195:B197"/>
    <mergeCell ref="C195:C197"/>
    <mergeCell ref="D195:D197"/>
    <mergeCell ref="E195:I195"/>
    <mergeCell ref="E196:E197"/>
    <mergeCell ref="F196:F197"/>
    <mergeCell ref="AC195:AC197"/>
    <mergeCell ref="J196:O196"/>
    <mergeCell ref="P196:R196"/>
    <mergeCell ref="S196:X196"/>
    <mergeCell ref="Y196:Z196"/>
    <mergeCell ref="AC170:AC172"/>
    <mergeCell ref="Y171:Z171"/>
    <mergeCell ref="J195:AA195"/>
    <mergeCell ref="J170:AA170"/>
    <mergeCell ref="J171:O171"/>
    <mergeCell ref="AA139:AA140"/>
    <mergeCell ref="S139:X139"/>
    <mergeCell ref="P115:P117"/>
    <mergeCell ref="S115:S117"/>
    <mergeCell ref="Y139:Z139"/>
    <mergeCell ref="Z115:Z116"/>
    <mergeCell ref="AA115:AA117"/>
    <mergeCell ref="J138:AA138"/>
    <mergeCell ref="P139:R139"/>
    <mergeCell ref="AB114:AB125"/>
    <mergeCell ref="B116:B117"/>
    <mergeCell ref="C116:C117"/>
    <mergeCell ref="P118:P123"/>
    <mergeCell ref="AA118:AA123"/>
    <mergeCell ref="D116:D117"/>
    <mergeCell ref="E116:E117"/>
    <mergeCell ref="F116:F117"/>
    <mergeCell ref="G116:G117"/>
    <mergeCell ref="H116:H117"/>
  </mergeCells>
  <phoneticPr fontId="27" type="noConversion"/>
  <pageMargins left="0.45833333333333331" right="0.19685039370078741" top="0.98425196850393704" bottom="0.98425196850393704" header="0.51181102362204722" footer="0.51181102362204722"/>
  <pageSetup paperSize="5" scale="50" firstPageNumber="0" fitToHeight="0" orientation="landscape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rubiurre</cp:lastModifiedBy>
  <cp:lastPrinted>2012-01-27T16:56:47Z</cp:lastPrinted>
  <dcterms:created xsi:type="dcterms:W3CDTF">2009-08-13T17:19:55Z</dcterms:created>
  <dcterms:modified xsi:type="dcterms:W3CDTF">2012-07-05T22:46:27Z</dcterms:modified>
</cp:coreProperties>
</file>