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4880" windowHeight="7815"/>
  </bookViews>
  <sheets>
    <sheet name="PROYECTO DE PRESUPUESTO 201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129" i="1"/>
  <c r="C133"/>
  <c r="C131"/>
  <c r="C132"/>
  <c r="C134"/>
  <c r="C65"/>
  <c r="C130" s="1"/>
  <c r="C41"/>
  <c r="C23"/>
  <c r="C2"/>
  <c r="C128" s="1"/>
  <c r="C136" s="1"/>
  <c r="C84" l="1"/>
  <c r="C124" s="1"/>
</calcChain>
</file>

<file path=xl/sharedStrings.xml><?xml version="1.0" encoding="utf-8"?>
<sst xmlns="http://schemas.openxmlformats.org/spreadsheetml/2006/main" count="121" uniqueCount="93">
  <si>
    <t>PROGRAMA DE COBERTURA</t>
  </si>
  <si>
    <t>PROYECCION  PERSONAL ADMINISTRATIVO DE ESTABLECIMIENTOS EDUCATIVOS</t>
  </si>
  <si>
    <t>SUELDOS</t>
  </si>
  <si>
    <t>SUBSIDIO O PRIMA DE ALIMENTACION</t>
  </si>
  <si>
    <t>AUXILIO DE TRANSPORTE</t>
  </si>
  <si>
    <t>BONIFICACION POR RECREACION</t>
  </si>
  <si>
    <t>BONIFICACION POR SERVICIOS PRESTADOS</t>
  </si>
  <si>
    <t>PRIMA DE SERVICIOS</t>
  </si>
  <si>
    <t>PRIMA DE VACACIONES</t>
  </si>
  <si>
    <t>PRIMA DE NAVIDAD</t>
  </si>
  <si>
    <t>PRIMAS EXTRAORDINARIAS</t>
  </si>
  <si>
    <t>CAJA DE COMPENSACION FAMILIAR</t>
  </si>
  <si>
    <t>APORTES PENSION</t>
  </si>
  <si>
    <t>SERVICIO NACIONAL DE APRENDIZAJE SENA</t>
  </si>
  <si>
    <t>INSTITUTO COLOMBIANO DE BIENESTAR FAMILIAR</t>
  </si>
  <si>
    <t>ESCUELAS INDUSTRIALES E INSTITUTOS TECNICO</t>
  </si>
  <si>
    <t>ESCUELA SUPERIOR DE ADMINISTRACION PUBLICA</t>
  </si>
  <si>
    <t>APORTES SALUD</t>
  </si>
  <si>
    <t>RIESGOS PROFESIONALES</t>
  </si>
  <si>
    <t>APORTES CESANTIAS</t>
  </si>
  <si>
    <t>CESANTIAS RETROACTIVAS</t>
  </si>
  <si>
    <t>PROYECCION  PERSONAL DIRECTIVO DOCENTE DE ESTABLECIMIENTOS EDUCATIVOS</t>
  </si>
  <si>
    <t>SOBRESUELDOS</t>
  </si>
  <si>
    <t>HORAS EXTRAS</t>
  </si>
  <si>
    <t>SUBSIDIO DE ALIMENTACION</t>
  </si>
  <si>
    <t>AUXILIO DE  MOVILIZACION</t>
  </si>
  <si>
    <t>ESAP  ESCUELA SUPERIOR DE ADMINISTRACION</t>
  </si>
  <si>
    <t>SERVICIO NACIONAL DE APRENDIZAJE</t>
  </si>
  <si>
    <t>ESCUELAS INDUSTRIALES E  INSTITUTOS TECNICOS</t>
  </si>
  <si>
    <t>PREVISION SOCIAL S.S.F</t>
  </si>
  <si>
    <t>PROYECCION  PERSONAL DOCENTE DE ESTABLECIMIENTOS EDUCATIVOS</t>
  </si>
  <si>
    <t>HORAS EXTRAS Y DIAS FESTIVOS</t>
  </si>
  <si>
    <t>SUBSIDIOS O PRIMA DE ALIMENTACION</t>
  </si>
  <si>
    <t>AUXILIO DE MOVILIZACION</t>
  </si>
  <si>
    <t>PRIMA EXTRAORDINARIA</t>
  </si>
  <si>
    <t>SENA</t>
  </si>
  <si>
    <t>I.C.B.F.</t>
  </si>
  <si>
    <t>ESC.INDUSTRIALES E INST.TECNICOS LEY 21/</t>
  </si>
  <si>
    <t>ESAP</t>
  </si>
  <si>
    <t>APORTES CESANTIAS S.S.F.</t>
  </si>
  <si>
    <t>PREVISION SOCIAL  S.S.F.</t>
  </si>
  <si>
    <t>PROVISION ASCENSO EN ESCALAFON</t>
  </si>
  <si>
    <t>DOTACION LEY 70/88</t>
  </si>
  <si>
    <t>VIATICOS Y GASTOS DE  VIAJE</t>
  </si>
  <si>
    <t>CAPACITACION, BIENESTAR  SOCIAL ESTIMULOS</t>
  </si>
  <si>
    <t>PROGRAMA DE EFICIENCIA</t>
  </si>
  <si>
    <t>PROYECCION  PERSONAL ADMINISTRATIVO SECRETARIA DE EDUCACION</t>
  </si>
  <si>
    <t>CAJA COMPENSACION FAMILIAR</t>
  </si>
  <si>
    <t>APORTES DE SALUD</t>
  </si>
  <si>
    <t>APORTES DE PENSION</t>
  </si>
  <si>
    <t>ESCUELAS INDUSTRIALES E INSTITUTOS TECNI</t>
  </si>
  <si>
    <t>ESCUELA SUPERIOR DE ADMINSITRACION PUBLI</t>
  </si>
  <si>
    <t>TOTAL OBLIGACIONES LABORALES</t>
  </si>
  <si>
    <t>OTROS PROYECTOS PARA COBERTURA</t>
  </si>
  <si>
    <t>IMPRESOS Y PUBLICACIONES</t>
  </si>
  <si>
    <t>COMUNICACION Y TRANSPORTE</t>
  </si>
  <si>
    <t>IMPUESTOS Y MULTAS</t>
  </si>
  <si>
    <t>ATENCION A POBLACION ETNIA,AFRO E INDIGENAS</t>
  </si>
  <si>
    <t>ATENCION POBLACION CON NECESIDADES ESPECIALES</t>
  </si>
  <si>
    <t>HONORARIOS</t>
  </si>
  <si>
    <t>SERVICIO DE ASEO Y VIGILANCIA</t>
  </si>
  <si>
    <t>OTROS PROYECTOS PARA EFICIENCIA</t>
  </si>
  <si>
    <t>MODERNIZACION DE SECRETARIAS DE EDUCACION</t>
  </si>
  <si>
    <t>CONECTIVIDAD</t>
  </si>
  <si>
    <t>PROGRAMA DE CALIDAD</t>
  </si>
  <si>
    <t>ACCIONES DE MEJORAMIENTO DE LA GESTION</t>
  </si>
  <si>
    <t>CAPACITACION DOCENTES</t>
  </si>
  <si>
    <t>FOROS Y EVENTOS</t>
  </si>
  <si>
    <t>APROPIACION NUEVAS TECNOLOGIAS</t>
  </si>
  <si>
    <t>MANTENIMIENTO Y ADECUACION DE INFRAESTRUCTURA</t>
  </si>
  <si>
    <t>MANTENIMIENTO DE MOBILIARIO</t>
  </si>
  <si>
    <t>DOTACION MOBILIARIOS</t>
  </si>
  <si>
    <t>CONSTRUCCION DE INFRAESTRUCTURA EDUCATIV</t>
  </si>
  <si>
    <t>DOTACION Y MANTENIMIENTO DE EQUIPOS Y SOFTWARE</t>
  </si>
  <si>
    <t>DOTACION IMPLEMENTOS Y HERRAMIENTAS COLEGIOS TECNICOS</t>
  </si>
  <si>
    <t>DOTACION DE MATERIAL DIDACTICO PARA E.E.</t>
  </si>
  <si>
    <t>TRANSPORTE ESCOLAR</t>
  </si>
  <si>
    <t>ALIMENTOS</t>
  </si>
  <si>
    <t>IMPLEMENTOS NECESARIOS PARA LA PREPARACION</t>
  </si>
  <si>
    <t>PERSONAL REQUERIDO</t>
  </si>
  <si>
    <t>MONITOREO Y SEGUIMIENTO AL PROGRAMA</t>
  </si>
  <si>
    <t>DOTACION LABORATORIOS</t>
  </si>
  <si>
    <t>OTROS PROYECTOS PARA CALIDAD  - SERVICIOS PUBLICOS ESTABLECIMIENTOS EDUCATIVOS</t>
  </si>
  <si>
    <t>CALIDAD - GRATUIDAD</t>
  </si>
  <si>
    <t>TOTAL PROYECTO DE PRESUPUESTO</t>
  </si>
  <si>
    <t>RESUMEN</t>
  </si>
  <si>
    <t>EFICIENCIA - CUOTA DE ADMINISTRACION</t>
  </si>
  <si>
    <t>OTROS PROYECTOS DE EFICIENCIA - CONECTIVIDAD</t>
  </si>
  <si>
    <t>OTROS PROYECTOS DE EFICIENCIA - MODERNIZACION DE SECRETARIAS DE EDUCACION</t>
  </si>
  <si>
    <t>PROGRAMA DE COBERTURA - PRESTACION DEL SERVICIO</t>
  </si>
  <si>
    <t>OTROS PROYECTOS DE COBERTURA</t>
  </si>
  <si>
    <t>OTROS PROYECTOS DE CALIDAD - GRATUIDAD</t>
  </si>
  <si>
    <t>TOTAL PRESUPUESTO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</si>
</sst>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3" borderId="0" xfId="0" applyFont="1" applyFill="1"/>
    <xf numFmtId="3" fontId="1" fillId="3" borderId="0" xfId="0" applyNumberFormat="1" applyFont="1" applyFill="1"/>
    <xf numFmtId="0" fontId="2" fillId="0" borderId="0" xfId="0" applyFont="1"/>
    <xf numFmtId="3" fontId="2" fillId="0" borderId="0" xfId="0" applyNumberFormat="1" applyFont="1"/>
    <xf numFmtId="3" fontId="2" fillId="3" borderId="0" xfId="0" applyNumberFormat="1" applyFont="1" applyFill="1"/>
    <xf numFmtId="0" fontId="1" fillId="0" borderId="0" xfId="0" applyFont="1"/>
    <xf numFmtId="3" fontId="1" fillId="0" borderId="0" xfId="0" applyNumberFormat="1" applyFont="1"/>
    <xf numFmtId="0" fontId="1" fillId="2" borderId="0" xfId="0" applyFont="1" applyFill="1"/>
    <xf numFmtId="3" fontId="1" fillId="2" borderId="0" xfId="0" applyNumberFormat="1" applyFont="1" applyFill="1"/>
    <xf numFmtId="0" fontId="1" fillId="0" borderId="1" xfId="0" applyFont="1" applyBorder="1"/>
    <xf numFmtId="3" fontId="1" fillId="0" borderId="1" xfId="0" applyNumberFormat="1" applyFont="1" applyBorder="1"/>
    <xf numFmtId="3" fontId="1" fillId="2" borderId="1" xfId="0" applyNumberFormat="1" applyFont="1" applyFill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6"/>
  <sheetViews>
    <sheetView tabSelected="1" workbookViewId="0">
      <selection activeCell="F121" sqref="F121"/>
    </sheetView>
  </sheetViews>
  <sheetFormatPr baseColWidth="10" defaultRowHeight="15"/>
  <cols>
    <col min="1" max="1" width="65.28515625" style="3" customWidth="1"/>
    <col min="2" max="2" width="13.5703125" style="4" customWidth="1"/>
    <col min="3" max="3" width="13" style="4" customWidth="1"/>
    <col min="4" max="4" width="11.42578125" style="3"/>
  </cols>
  <sheetData>
    <row r="1" spans="1:3">
      <c r="A1" s="1" t="s">
        <v>0</v>
      </c>
      <c r="B1" s="2"/>
      <c r="C1" s="2"/>
    </row>
    <row r="2" spans="1:3">
      <c r="A2" s="1" t="s">
        <v>1</v>
      </c>
      <c r="B2" s="2"/>
      <c r="C2" s="2">
        <f>SUM(B3:B21)</f>
        <v>575762097.50496697</v>
      </c>
    </row>
    <row r="3" spans="1:3">
      <c r="A3" s="3" t="s">
        <v>2</v>
      </c>
      <c r="B3" s="4">
        <v>302462207.56</v>
      </c>
    </row>
    <row r="4" spans="1:3">
      <c r="A4" s="3" t="s">
        <v>3</v>
      </c>
      <c r="B4" s="4">
        <v>2559780</v>
      </c>
    </row>
    <row r="5" spans="1:3">
      <c r="A5" s="3" t="s">
        <v>4</v>
      </c>
      <c r="B5" s="4">
        <v>955500</v>
      </c>
    </row>
    <row r="6" spans="1:3">
      <c r="A6" s="3" t="s">
        <v>5</v>
      </c>
      <c r="B6" s="4">
        <v>3631227.3959999997</v>
      </c>
    </row>
    <row r="7" spans="1:3">
      <c r="A7" s="3" t="s">
        <v>6</v>
      </c>
      <c r="B7" s="4">
        <v>2893851.4612499997</v>
      </c>
    </row>
    <row r="8" spans="1:3">
      <c r="A8" s="3" t="s">
        <v>7</v>
      </c>
      <c r="B8" s="4">
        <v>3905661.51</v>
      </c>
    </row>
    <row r="9" spans="1:3">
      <c r="A9" s="3" t="s">
        <v>8</v>
      </c>
      <c r="B9" s="4">
        <v>29265507.167999994</v>
      </c>
    </row>
    <row r="10" spans="1:3">
      <c r="A10" s="3" t="s">
        <v>9</v>
      </c>
      <c r="B10" s="4">
        <v>27100257.904937498</v>
      </c>
    </row>
    <row r="11" spans="1:3">
      <c r="A11" s="3" t="s">
        <v>10</v>
      </c>
      <c r="B11" s="4">
        <v>23829536.399999999</v>
      </c>
    </row>
    <row r="12" spans="1:3">
      <c r="A12" s="3" t="s">
        <v>11</v>
      </c>
      <c r="B12" s="4">
        <v>10612341.5328</v>
      </c>
    </row>
    <row r="13" spans="1:3">
      <c r="A13" s="3" t="s">
        <v>12</v>
      </c>
      <c r="B13" s="4">
        <v>31837024.598399997</v>
      </c>
    </row>
    <row r="14" spans="1:3">
      <c r="A14" s="3" t="s">
        <v>13</v>
      </c>
      <c r="B14" s="4">
        <v>1326542.6916</v>
      </c>
    </row>
    <row r="15" spans="1:3">
      <c r="A15" s="3" t="s">
        <v>14</v>
      </c>
      <c r="B15" s="4">
        <v>7959256.1495999992</v>
      </c>
    </row>
    <row r="16" spans="1:3">
      <c r="A16" s="3" t="s">
        <v>15</v>
      </c>
      <c r="B16" s="4">
        <v>2653085.3832</v>
      </c>
    </row>
    <row r="17" spans="1:3">
      <c r="A17" s="3" t="s">
        <v>16</v>
      </c>
      <c r="B17" s="4">
        <v>1326542.6916</v>
      </c>
    </row>
    <row r="18" spans="1:3">
      <c r="A18" s="3" t="s">
        <v>17</v>
      </c>
      <c r="B18" s="4">
        <v>22551225.757200003</v>
      </c>
    </row>
    <row r="19" spans="1:3">
      <c r="A19" s="3" t="s">
        <v>18</v>
      </c>
      <c r="B19" s="4">
        <v>1384910.5700303998</v>
      </c>
    </row>
    <row r="20" spans="1:3">
      <c r="A20" s="3" t="s">
        <v>19</v>
      </c>
      <c r="B20" s="4">
        <v>29507638.730348956</v>
      </c>
    </row>
    <row r="21" spans="1:3">
      <c r="A21" s="3" t="s">
        <v>20</v>
      </c>
      <c r="B21" s="4">
        <v>70000000</v>
      </c>
    </row>
    <row r="23" spans="1:3">
      <c r="A23" s="1" t="s">
        <v>21</v>
      </c>
      <c r="B23" s="2"/>
      <c r="C23" s="2">
        <f>SUM(B24:B39)</f>
        <v>5241959523.9036388</v>
      </c>
    </row>
    <row r="24" spans="1:3">
      <c r="A24" s="3" t="s">
        <v>2</v>
      </c>
      <c r="B24" s="4">
        <v>2551997737.7999997</v>
      </c>
    </row>
    <row r="25" spans="1:3">
      <c r="A25" s="3" t="s">
        <v>22</v>
      </c>
      <c r="B25" s="4">
        <v>745751315.6099999</v>
      </c>
    </row>
    <row r="26" spans="1:3">
      <c r="A26" s="3" t="s">
        <v>23</v>
      </c>
      <c r="B26" s="4">
        <v>215642756</v>
      </c>
    </row>
    <row r="27" spans="1:3">
      <c r="A27" s="3" t="s">
        <v>24</v>
      </c>
      <c r="B27" s="4">
        <v>10751076</v>
      </c>
    </row>
    <row r="28" spans="1:3">
      <c r="A28" s="3" t="s">
        <v>4</v>
      </c>
      <c r="B28" s="4">
        <v>1528800</v>
      </c>
    </row>
    <row r="29" spans="1:3">
      <c r="A29" s="3" t="s">
        <v>8</v>
      </c>
      <c r="B29" s="4">
        <v>137480723.55875003</v>
      </c>
    </row>
    <row r="30" spans="1:3">
      <c r="A30" s="3" t="s">
        <v>9</v>
      </c>
      <c r="B30" s="4">
        <v>286418174.08072913</v>
      </c>
    </row>
    <row r="31" spans="1:3">
      <c r="A31" s="3" t="s">
        <v>10</v>
      </c>
      <c r="B31" s="4">
        <v>204299884.94999999</v>
      </c>
    </row>
    <row r="32" spans="1:3">
      <c r="A32" s="3" t="s">
        <v>25</v>
      </c>
      <c r="B32" s="4">
        <v>100000000</v>
      </c>
    </row>
    <row r="33" spans="1:3">
      <c r="A33" s="3" t="s">
        <v>11</v>
      </c>
      <c r="B33" s="4">
        <v>160154818.71997917</v>
      </c>
    </row>
    <row r="34" spans="1:3">
      <c r="A34" s="3" t="s">
        <v>26</v>
      </c>
      <c r="B34" s="4">
        <v>20019352.339997396</v>
      </c>
    </row>
    <row r="35" spans="1:3">
      <c r="A35" s="3" t="s">
        <v>27</v>
      </c>
      <c r="B35" s="4">
        <v>20019352.339997396</v>
      </c>
    </row>
    <row r="36" spans="1:3">
      <c r="A36" s="3" t="s">
        <v>14</v>
      </c>
      <c r="B36" s="4">
        <v>120116114.03998436</v>
      </c>
    </row>
    <row r="37" spans="1:3">
      <c r="A37" s="3" t="s">
        <v>28</v>
      </c>
      <c r="B37" s="4">
        <v>40038704.679994792</v>
      </c>
    </row>
    <row r="38" spans="1:3">
      <c r="A38" s="3" t="s">
        <v>19</v>
      </c>
      <c r="B38" s="4">
        <v>341852409.98435658</v>
      </c>
    </row>
    <row r="39" spans="1:3">
      <c r="A39" s="3" t="s">
        <v>29</v>
      </c>
      <c r="B39" s="4">
        <v>285888303.79984999</v>
      </c>
    </row>
    <row r="41" spans="1:3">
      <c r="A41" s="1" t="s">
        <v>30</v>
      </c>
      <c r="B41" s="2"/>
      <c r="C41" s="2">
        <f>SUM(B42:B62)</f>
        <v>40053918577.157982</v>
      </c>
    </row>
    <row r="42" spans="1:3">
      <c r="A42" s="3" t="s">
        <v>2</v>
      </c>
      <c r="B42" s="4">
        <v>23496279748.799999</v>
      </c>
    </row>
    <row r="43" spans="1:3">
      <c r="A43" s="3" t="s">
        <v>22</v>
      </c>
      <c r="B43" s="4">
        <v>5855143.4099999992</v>
      </c>
    </row>
    <row r="44" spans="1:3">
      <c r="A44" s="3" t="s">
        <v>31</v>
      </c>
      <c r="B44" s="4">
        <v>763699980</v>
      </c>
    </row>
    <row r="45" spans="1:3">
      <c r="A45" s="3" t="s">
        <v>32</v>
      </c>
      <c r="B45" s="4">
        <v>368608320</v>
      </c>
    </row>
    <row r="46" spans="1:3">
      <c r="A46" s="3" t="s">
        <v>4</v>
      </c>
      <c r="B46" s="4">
        <v>188806800</v>
      </c>
    </row>
    <row r="47" spans="1:3">
      <c r="A47" s="3" t="s">
        <v>7</v>
      </c>
      <c r="B47" s="4">
        <v>60281234.849999994</v>
      </c>
    </row>
    <row r="48" spans="1:3">
      <c r="A48" s="3" t="s">
        <v>8</v>
      </c>
      <c r="B48" s="4">
        <v>1032299354.2</v>
      </c>
    </row>
    <row r="49" spans="1:3">
      <c r="A49" s="3" t="s">
        <v>9</v>
      </c>
      <c r="B49" s="4">
        <v>2125484893.583333</v>
      </c>
    </row>
    <row r="50" spans="1:3">
      <c r="A50" s="3" t="s">
        <v>33</v>
      </c>
      <c r="B50" s="4">
        <v>948707518.23000002</v>
      </c>
    </row>
    <row r="51" spans="1:3">
      <c r="A51" s="3" t="s">
        <v>34</v>
      </c>
      <c r="B51" s="4">
        <v>1197166525.0740001</v>
      </c>
    </row>
    <row r="52" spans="1:3">
      <c r="A52" s="3" t="s">
        <v>11</v>
      </c>
      <c r="B52" s="4">
        <v>1078173850.6716137</v>
      </c>
    </row>
    <row r="53" spans="1:3">
      <c r="A53" s="3" t="s">
        <v>35</v>
      </c>
      <c r="B53" s="4">
        <v>134771731.33395171</v>
      </c>
    </row>
    <row r="54" spans="1:3">
      <c r="A54" s="3" t="s">
        <v>36</v>
      </c>
      <c r="B54" s="4">
        <v>808630388.00371003</v>
      </c>
    </row>
    <row r="55" spans="1:3">
      <c r="A55" s="3" t="s">
        <v>37</v>
      </c>
      <c r="B55" s="4">
        <v>269543462.66790342</v>
      </c>
    </row>
    <row r="56" spans="1:3">
      <c r="A56" s="3" t="s">
        <v>38</v>
      </c>
      <c r="B56" s="4">
        <v>134771731.33395171</v>
      </c>
    </row>
    <row r="57" spans="1:3">
      <c r="A57" s="3" t="s">
        <v>39</v>
      </c>
      <c r="B57" s="4">
        <v>3514592886.86167</v>
      </c>
    </row>
    <row r="58" spans="1:3">
      <c r="A58" s="3" t="s">
        <v>40</v>
      </c>
      <c r="B58" s="4">
        <v>3017544468.1378498</v>
      </c>
    </row>
    <row r="59" spans="1:3">
      <c r="A59" s="3" t="s">
        <v>41</v>
      </c>
      <c r="B59" s="4">
        <v>468700540</v>
      </c>
    </row>
    <row r="60" spans="1:3">
      <c r="A60" s="3" t="s">
        <v>42</v>
      </c>
      <c r="B60" s="4">
        <v>50000000</v>
      </c>
    </row>
    <row r="61" spans="1:3">
      <c r="A61" s="3" t="s">
        <v>43</v>
      </c>
      <c r="B61" s="4">
        <v>70000000</v>
      </c>
    </row>
    <row r="62" spans="1:3">
      <c r="A62" s="3" t="s">
        <v>44</v>
      </c>
      <c r="B62" s="4">
        <v>320000000</v>
      </c>
    </row>
    <row r="64" spans="1:3">
      <c r="A64" s="1" t="s">
        <v>45</v>
      </c>
      <c r="B64" s="5"/>
      <c r="C64" s="5"/>
    </row>
    <row r="65" spans="1:3">
      <c r="A65" s="1" t="s">
        <v>46</v>
      </c>
      <c r="B65" s="2"/>
      <c r="C65" s="2">
        <f>SUM(B66:B82)</f>
        <v>960531785.7009908</v>
      </c>
    </row>
    <row r="66" spans="1:3">
      <c r="A66" s="3" t="s">
        <v>2</v>
      </c>
      <c r="B66" s="4">
        <v>589316522.51999998</v>
      </c>
    </row>
    <row r="67" spans="1:3">
      <c r="A67" s="3" t="s">
        <v>24</v>
      </c>
      <c r="B67" s="4">
        <v>1023912</v>
      </c>
    </row>
    <row r="68" spans="1:3">
      <c r="A68" s="3" t="s">
        <v>4</v>
      </c>
      <c r="B68" s="4">
        <v>764400</v>
      </c>
    </row>
    <row r="69" spans="1:3">
      <c r="A69" s="3" t="s">
        <v>5</v>
      </c>
      <c r="B69" s="4">
        <v>3068003.8560000006</v>
      </c>
    </row>
    <row r="70" spans="1:3">
      <c r="A70" s="3" t="s">
        <v>7</v>
      </c>
      <c r="B70" s="4">
        <v>46020057.840000004</v>
      </c>
    </row>
    <row r="71" spans="1:3">
      <c r="A71" s="3" t="s">
        <v>8</v>
      </c>
      <c r="B71" s="4">
        <v>23010028.920000002</v>
      </c>
    </row>
    <row r="72" spans="1:3">
      <c r="A72" s="3" t="s">
        <v>9</v>
      </c>
      <c r="B72" s="4">
        <v>53248839.09700001</v>
      </c>
    </row>
    <row r="73" spans="1:3">
      <c r="A73" s="3" t="s">
        <v>6</v>
      </c>
      <c r="B73" s="4">
        <v>16438932.324000001</v>
      </c>
    </row>
    <row r="74" spans="1:3">
      <c r="A74" s="3" t="s">
        <v>47</v>
      </c>
      <c r="B74" s="4">
        <v>22089627.763200004</v>
      </c>
    </row>
    <row r="75" spans="1:3">
      <c r="A75" s="3" t="s">
        <v>19</v>
      </c>
      <c r="B75" s="4">
        <v>64608591.437693335</v>
      </c>
    </row>
    <row r="76" spans="1:3">
      <c r="A76" s="3" t="s">
        <v>48</v>
      </c>
      <c r="B76" s="4">
        <v>46940458.996800005</v>
      </c>
    </row>
    <row r="77" spans="1:3">
      <c r="A77" s="3" t="s">
        <v>49</v>
      </c>
      <c r="B77" s="4">
        <v>66268883.289600007</v>
      </c>
    </row>
    <row r="78" spans="1:3">
      <c r="A78" s="3" t="s">
        <v>18</v>
      </c>
      <c r="B78" s="4">
        <v>2882696.4230976002</v>
      </c>
    </row>
    <row r="79" spans="1:3">
      <c r="A79" s="3" t="s">
        <v>27</v>
      </c>
      <c r="B79" s="4">
        <v>2761203.4704000005</v>
      </c>
    </row>
    <row r="80" spans="1:3">
      <c r="A80" s="3" t="s">
        <v>14</v>
      </c>
      <c r="B80" s="4">
        <v>16567220.822400002</v>
      </c>
    </row>
    <row r="81" spans="1:3">
      <c r="A81" s="3" t="s">
        <v>50</v>
      </c>
      <c r="B81" s="4">
        <v>2761203.4704000005</v>
      </c>
    </row>
    <row r="82" spans="1:3">
      <c r="A82" s="3" t="s">
        <v>51</v>
      </c>
      <c r="B82" s="4">
        <v>2761203.4704000005</v>
      </c>
    </row>
    <row r="84" spans="1:3">
      <c r="A84" s="1" t="s">
        <v>52</v>
      </c>
      <c r="B84" s="2"/>
      <c r="C84" s="2">
        <f>SUM(C2:C82)</f>
        <v>46832171984.267578</v>
      </c>
    </row>
    <row r="85" spans="1:3">
      <c r="A85" s="6"/>
      <c r="B85" s="7"/>
      <c r="C85" s="7"/>
    </row>
    <row r="86" spans="1:3">
      <c r="A86" s="1" t="s">
        <v>53</v>
      </c>
      <c r="B86" s="2"/>
      <c r="C86" s="2">
        <v>1455035349</v>
      </c>
    </row>
    <row r="87" spans="1:3">
      <c r="A87" s="3" t="s">
        <v>54</v>
      </c>
      <c r="B87" s="4">
        <v>5000000</v>
      </c>
    </row>
    <row r="88" spans="1:3">
      <c r="A88" s="3" t="s">
        <v>55</v>
      </c>
      <c r="B88" s="4">
        <v>2000000</v>
      </c>
    </row>
    <row r="89" spans="1:3">
      <c r="A89" s="3" t="s">
        <v>56</v>
      </c>
      <c r="B89" s="4">
        <v>100000</v>
      </c>
    </row>
    <row r="90" spans="1:3">
      <c r="A90" s="3" t="s">
        <v>57</v>
      </c>
      <c r="B90" s="4">
        <v>50000000</v>
      </c>
    </row>
    <row r="91" spans="1:3">
      <c r="A91" s="3" t="s">
        <v>58</v>
      </c>
      <c r="B91" s="4">
        <v>15600000</v>
      </c>
    </row>
    <row r="92" spans="1:3">
      <c r="A92" s="3" t="s">
        <v>59</v>
      </c>
      <c r="B92" s="4">
        <v>24000000</v>
      </c>
    </row>
    <row r="93" spans="1:3">
      <c r="A93" s="3" t="s">
        <v>60</v>
      </c>
      <c r="B93" s="4">
        <v>1358335349</v>
      </c>
    </row>
    <row r="95" spans="1:3">
      <c r="A95" s="1" t="s">
        <v>61</v>
      </c>
      <c r="B95" s="2"/>
      <c r="C95" s="2">
        <v>575666803</v>
      </c>
    </row>
    <row r="96" spans="1:3">
      <c r="A96" s="3" t="s">
        <v>62</v>
      </c>
      <c r="B96" s="4">
        <v>5000000</v>
      </c>
    </row>
    <row r="97" spans="1:3">
      <c r="A97" s="3" t="s">
        <v>63</v>
      </c>
      <c r="B97" s="4">
        <v>570666803</v>
      </c>
    </row>
    <row r="101" spans="1:3">
      <c r="A101" s="1" t="s">
        <v>64</v>
      </c>
      <c r="B101" s="2"/>
      <c r="C101" s="2">
        <v>4125463682</v>
      </c>
    </row>
    <row r="102" spans="1:3">
      <c r="A102" s="3" t="s">
        <v>65</v>
      </c>
      <c r="B102" s="4">
        <v>10000000</v>
      </c>
    </row>
    <row r="103" spans="1:3">
      <c r="A103" s="3" t="s">
        <v>66</v>
      </c>
      <c r="B103" s="4">
        <v>200000000</v>
      </c>
    </row>
    <row r="104" spans="1:3">
      <c r="A104" s="3" t="s">
        <v>67</v>
      </c>
      <c r="B104" s="4">
        <v>100000000</v>
      </c>
    </row>
    <row r="105" spans="1:3">
      <c r="A105" s="3" t="s">
        <v>68</v>
      </c>
      <c r="B105" s="4">
        <v>500000000</v>
      </c>
    </row>
    <row r="106" spans="1:3">
      <c r="A106" s="3" t="s">
        <v>69</v>
      </c>
      <c r="B106" s="4">
        <v>100000000</v>
      </c>
    </row>
    <row r="107" spans="1:3">
      <c r="A107" s="3" t="s">
        <v>70</v>
      </c>
      <c r="B107" s="4">
        <v>10000000</v>
      </c>
    </row>
    <row r="108" spans="1:3">
      <c r="A108" s="3" t="s">
        <v>71</v>
      </c>
      <c r="B108" s="4">
        <v>100000000</v>
      </c>
    </row>
    <row r="109" spans="1:3">
      <c r="A109" s="3" t="s">
        <v>72</v>
      </c>
      <c r="B109" s="4">
        <v>0</v>
      </c>
    </row>
    <row r="110" spans="1:3">
      <c r="A110" s="3" t="s">
        <v>73</v>
      </c>
      <c r="B110" s="4">
        <v>50000000</v>
      </c>
    </row>
    <row r="111" spans="1:3">
      <c r="A111" s="3" t="s">
        <v>74</v>
      </c>
      <c r="B111" s="4">
        <v>200000000</v>
      </c>
    </row>
    <row r="112" spans="1:3">
      <c r="A112" s="3" t="s">
        <v>75</v>
      </c>
      <c r="B112" s="4">
        <v>200000000</v>
      </c>
    </row>
    <row r="113" spans="1:3">
      <c r="A113" s="3" t="s">
        <v>76</v>
      </c>
      <c r="B113" s="4">
        <v>400000000</v>
      </c>
    </row>
    <row r="114" spans="1:3">
      <c r="A114" s="3" t="s">
        <v>77</v>
      </c>
      <c r="B114" s="4">
        <v>1275463682</v>
      </c>
    </row>
    <row r="115" spans="1:3">
      <c r="A115" s="3" t="s">
        <v>78</v>
      </c>
      <c r="B115" s="4">
        <v>20000000</v>
      </c>
    </row>
    <row r="116" spans="1:3">
      <c r="A116" s="3" t="s">
        <v>79</v>
      </c>
      <c r="B116" s="4">
        <v>100000000</v>
      </c>
    </row>
    <row r="117" spans="1:3">
      <c r="A117" s="3" t="s">
        <v>80</v>
      </c>
      <c r="B117" s="4">
        <v>10000000</v>
      </c>
    </row>
    <row r="118" spans="1:3">
      <c r="A118" s="3" t="s">
        <v>81</v>
      </c>
      <c r="B118" s="4">
        <v>50000000</v>
      </c>
    </row>
    <row r="119" spans="1:3">
      <c r="A119" s="3" t="s">
        <v>82</v>
      </c>
      <c r="B119" s="4">
        <v>800000000</v>
      </c>
    </row>
    <row r="121" spans="1:3">
      <c r="A121" s="1" t="s">
        <v>83</v>
      </c>
      <c r="B121" s="2">
        <v>949797000</v>
      </c>
      <c r="C121" s="2">
        <v>949797000</v>
      </c>
    </row>
    <row r="122" spans="1:3">
      <c r="A122" s="6"/>
      <c r="B122" s="7"/>
      <c r="C122" s="7"/>
    </row>
    <row r="123" spans="1:3">
      <c r="A123" s="6"/>
      <c r="B123" s="7"/>
      <c r="C123" s="7"/>
    </row>
    <row r="124" spans="1:3">
      <c r="A124" s="8" t="s">
        <v>84</v>
      </c>
      <c r="B124" s="9"/>
      <c r="C124" s="9">
        <f>+C121+C101+C95+C86+C84</f>
        <v>53938134818.267578</v>
      </c>
    </row>
    <row r="127" spans="1:3">
      <c r="A127" s="10" t="s">
        <v>85</v>
      </c>
      <c r="B127" s="11"/>
      <c r="C127" s="11"/>
    </row>
    <row r="128" spans="1:3">
      <c r="A128" s="10" t="s">
        <v>89</v>
      </c>
      <c r="B128" s="11"/>
      <c r="C128" s="11">
        <f>+C2+C23+C41</f>
        <v>45871640198.566589</v>
      </c>
    </row>
    <row r="129" spans="1:3">
      <c r="A129" s="10" t="s">
        <v>90</v>
      </c>
      <c r="B129" s="11"/>
      <c r="C129" s="11">
        <f>+C86</f>
        <v>1455035349</v>
      </c>
    </row>
    <row r="130" spans="1:3">
      <c r="A130" s="10" t="s">
        <v>86</v>
      </c>
      <c r="B130" s="11"/>
      <c r="C130" s="11">
        <f>+C65</f>
        <v>960531785.7009908</v>
      </c>
    </row>
    <row r="131" spans="1:3">
      <c r="A131" s="10" t="s">
        <v>88</v>
      </c>
      <c r="B131" s="11"/>
      <c r="C131" s="11">
        <f>+B96</f>
        <v>5000000</v>
      </c>
    </row>
    <row r="132" spans="1:3">
      <c r="A132" s="10" t="s">
        <v>87</v>
      </c>
      <c r="B132" s="11"/>
      <c r="C132" s="11">
        <f>+B97</f>
        <v>570666803</v>
      </c>
    </row>
    <row r="133" spans="1:3">
      <c r="A133" s="10" t="s">
        <v>64</v>
      </c>
      <c r="B133" s="11"/>
      <c r="C133" s="11">
        <f>+C101</f>
        <v>4125463682</v>
      </c>
    </row>
    <row r="134" spans="1:3">
      <c r="A134" s="10" t="s">
        <v>91</v>
      </c>
      <c r="B134" s="11"/>
      <c r="C134" s="11">
        <f>+C121</f>
        <v>949797000</v>
      </c>
    </row>
    <row r="135" spans="1:3">
      <c r="A135" s="10"/>
      <c r="B135" s="11"/>
      <c r="C135" s="11"/>
    </row>
    <row r="136" spans="1:3">
      <c r="A136" s="13" t="s">
        <v>92</v>
      </c>
      <c r="B136" s="11"/>
      <c r="C136" s="12">
        <f>SUM(C128:C135)</f>
        <v>53938134818.267578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PROYECTO DE PRESUPUESTO 2011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2012-06-12T14:42:15Z</dcterms:modified>
</cp:coreProperties>
</file>