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105" activeTab="0"/>
  </bookViews>
  <sheets>
    <sheet name="Plan de Acción Salud" sheetId="1" r:id="rId1"/>
  </sheets>
  <definedNames/>
  <calcPr fullCalcOnLoad="1"/>
</workbook>
</file>

<file path=xl/sharedStrings.xml><?xml version="1.0" encoding="utf-8"?>
<sst xmlns="http://schemas.openxmlformats.org/spreadsheetml/2006/main" count="352" uniqueCount="133">
  <si>
    <t>PROYECTO</t>
  </si>
  <si>
    <t>OBJETIVO</t>
  </si>
  <si>
    <t>ACCIONES OPERATIVAS</t>
  </si>
  <si>
    <t>INDICADORES</t>
  </si>
  <si>
    <t>LINEA BASE</t>
  </si>
  <si>
    <t>INDICADOR</t>
  </si>
  <si>
    <t>META PRODUCTO</t>
  </si>
  <si>
    <t>Recursos Propios</t>
  </si>
  <si>
    <t>S. G. P.</t>
  </si>
  <si>
    <t>Regalias</t>
  </si>
  <si>
    <t>FOSYGA</t>
  </si>
  <si>
    <t>Otros</t>
  </si>
  <si>
    <t>Recursos Requeridos</t>
  </si>
  <si>
    <t>TOTAL RECURSOS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</si>
  <si>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</si>
  <si>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</si>
  <si>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</si>
  <si>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</si>
  <si>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</si>
  <si>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</si>
  <si>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</si>
  <si>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</si>
  <si>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</si>
  <si>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PERIODO DE EJECUCIÓN DURACIÓN</t>
  </si>
  <si>
    <t>RESPONSABLE R. Político         R. Técnico</t>
  </si>
  <si>
    <t xml:space="preserve">META RESUL. </t>
  </si>
  <si>
    <t>PESO %</t>
  </si>
  <si>
    <t>Motivar a los padres y cuidadores a participar de los hogares de bienestar familiar existentes</t>
  </si>
  <si>
    <t>ASEGURAMIENTO EN SALUD</t>
  </si>
  <si>
    <t>Aumentar la cobertura del regimen subsidiado</t>
  </si>
  <si>
    <t>◙ Promoción para ingresos al régimen contributivo a  los habitantes del municipio con capacidad de pago por medio de afiche, plegables alucivos con el fin de sencibilizar a la poblacion .</t>
  </si>
  <si>
    <t>◘ realizar la base de datos de priorizados del municipio para los potenciales beneficiarios al regimen subsidiado en salud</t>
  </si>
  <si>
    <t>Numero de beneficiarios del regimen Subsidiado en salud/poblacion general</t>
  </si>
  <si>
    <t>cobertura del regimen subsidiado en salud</t>
  </si>
  <si>
    <t>Realizar la contratacion con las EPSs del municipio</t>
  </si>
  <si>
    <t>mantener contratos de continuidad</t>
  </si>
  <si>
    <t>GESTION</t>
  </si>
  <si>
    <t>X</t>
  </si>
  <si>
    <t>SEC. DE SALUD</t>
  </si>
  <si>
    <t>Base de Datos de Priorizados realizada</t>
  </si>
  <si>
    <t>x</t>
  </si>
  <si>
    <t>Contratacion de continuidad</t>
  </si>
  <si>
    <t>% afiliados contratados</t>
  </si>
  <si>
    <t>realizar la contratacion de la interventoría del regimen subsidiado</t>
  </si>
  <si>
    <t>contratacion de firma interventora</t>
  </si>
  <si>
    <t>PRESTACION Y DESARROLLO DE SERVICIOS DE SALUD</t>
  </si>
  <si>
    <t>◙ Aumentar la atención al área rural.</t>
  </si>
  <si>
    <t>Realizar la contratacion de la interventoría del Regimen subsidiado en Salud en Noviembre de 2008</t>
  </si>
  <si>
    <t xml:space="preserve">ALCALDE MUNICIPAL </t>
  </si>
  <si>
    <t>ALCALDE MUNICIPAL / SEC. DE SALUD</t>
  </si>
  <si>
    <t>Contratado la Interventoría del regimen Subsidiado</t>
  </si>
  <si>
    <t>◙ Coord. con la E.S.E Hospital Local de Mahates para ingresar  a zonas de difícil acceso (songo arriba, Songo abajo, pava, todo sonrisa, ilusiones)</t>
  </si>
  <si>
    <t>◙ Aumentar el # de consultas diarias adjudicados a la población vinculada en coord. Con la E.S.E. Hospital Local Mahates</t>
  </si>
  <si>
    <t>◙ Auditoria continúa del servicio de salud.</t>
  </si>
  <si>
    <t>Número de habitantes con acceso a los servicios de salud con Calidad / Población general</t>
  </si>
  <si>
    <t xml:space="preserve">Mantener la contratacion de la poblacion vinculada del municipio de mahates. </t>
  </si>
  <si>
    <t>contratacioin de subsidio oferta</t>
  </si>
  <si>
    <t>consultas diarias poblacion vinculada</t>
  </si>
  <si>
    <t>Protocolos medicos en cumplimiento / protocolos medicos  establecidos</t>
  </si>
  <si>
    <t>poblacion de dificil acceso que recibe atencion en salud /Poblacion de Dificil Acceso</t>
  </si>
  <si>
    <t>SALUD PUBLICA</t>
  </si>
  <si>
    <t>captar a las gestantes en el primer trimestre de embarazo.</t>
  </si>
  <si>
    <t>numero de gestantes captadas en el primer trimestre de embarazo / total de gestantes captadas.</t>
  </si>
  <si>
    <t>porcentaje de cobertura en vacunacion en menores de 5 años</t>
  </si>
  <si>
    <t>mantener coberturas de vacunacion por encima de 95% en menores de 5 años  en el municipio</t>
  </si>
  <si>
    <t>◙ Operativizar en el municipio la jornada nacional (3) de vacunación y su post jornada</t>
  </si>
  <si>
    <t>$ 5.500.000</t>
  </si>
  <si>
    <t>$0</t>
  </si>
  <si>
    <t>numero de UROCS y UAIRAC funcionando / UROCS y UAIRAC totales</t>
  </si>
  <si>
    <t xml:space="preserve">Fortalecimiento y  Dotación  a Ocho (8) UROCS y Ocho (8) UAIRAS del Municipio </t>
  </si>
  <si>
    <t xml:space="preserve">   </t>
  </si>
  <si>
    <t xml:space="preserve">$ 18.854.635.50 </t>
  </si>
  <si>
    <t>porcentaje de eventos de interes en salud publica investigados</t>
  </si>
  <si>
    <t>numero total de eventos ocurridos / numero eventos investigados</t>
  </si>
  <si>
    <t>Investigacion de casos de enfermedades de interes en salud  publica</t>
  </si>
  <si>
    <t>Prevalencia de Enfermedades Crónicas (HTA, Diabetes)</t>
  </si>
  <si>
    <t>prevencion y control de enfermededes cronicas</t>
  </si>
  <si>
    <r>
      <t>v</t>
    </r>
    <r>
      <rPr>
        <sz val="7"/>
        <color indexed="8"/>
        <rFont val="Times New Roman"/>
        <family val="1"/>
      </rPr>
      <t xml:space="preserve">       </t>
    </r>
    <r>
      <rPr>
        <sz val="8"/>
        <color indexed="8"/>
        <rFont val="Times New Roman"/>
        <family val="1"/>
      </rPr>
      <t>Realizar  una Campaña de Prevención con Logo “Lugares Públicos y de Trabajo Libres de Humo” (Reproducción de Papelería)</t>
    </r>
  </si>
  <si>
    <t>poblacion vulnerable  a enfermedades cronicas no trasmisibles / poblacion general</t>
  </si>
  <si>
    <t>$ 12.241.854.20</t>
  </si>
  <si>
    <t>Aumentar la busueda de casos de tuberculosis y lepra</t>
  </si>
  <si>
    <t>numero de sintomaticos respiratorios y de piel / poblacion general</t>
  </si>
  <si>
    <t xml:space="preserve"> Desarrollar un barrido de sintomáticos respiratorios , Realizar     charlas educativas a nivel Comunitario sobre signos y síntomas de TBC 
 Realizar    charlas educativas a nivel Comunitario sobre signos y síntomas de Lepra, Difusión de la guía de atención Integral de la TBC  y la Lepra. Al equipo de Salud, Realizar seguimiento y control de los casos sospechosos y confirmados de TBC y lepra   
 Facilitar el acceso al tratamiento y monitorear la administración supervisada del mismo, en coordinación con la ESE.
 Realizar la notificación oportuna de los casos de TBC y Lepra que se presenten ; al  nivel Departamental
</t>
  </si>
  <si>
    <t>prevalencia de lepra y tuberculosis en el municipio</t>
  </si>
  <si>
    <r>
      <t>v</t>
    </r>
    <r>
      <rPr>
        <sz val="7"/>
        <color indexed="8"/>
        <rFont val="Times New Roman"/>
        <family val="1"/>
      </rPr>
      <t xml:space="preserve">       </t>
    </r>
    <r>
      <rPr>
        <sz val="8"/>
        <color indexed="8"/>
        <rFont val="Times New Roman"/>
        <family val="1"/>
      </rPr>
      <t xml:space="preserve">Realizar búsqueda activa semanal de los casos de enfermedades de interés en salud publica a nivel Institucional y comunitario, Realizar  una Campaña de Prevención con Logo “Lugares Públicos y de Trabajo Libres de Humo” (Reproducción de Papelería),  Taller de capitación a madres Comunitarias sobre Alimentación variada y balanceada a bajo costo y Guías Alimentarías, </t>
    </r>
  </si>
  <si>
    <t xml:space="preserve">mejorar estadode Nutricion </t>
  </si>
  <si>
    <t>poblacion infantil con algun grado de desnutricion / total poblacion infantil</t>
  </si>
  <si>
    <t>porcentaje de desnutricion en poblacion infanti</t>
  </si>
  <si>
    <t>$ 18.362.781.30</t>
  </si>
  <si>
    <t>Aumentar el numero de mujeres en edad fertil en programas de planificacion familiar</t>
  </si>
  <si>
    <t>porcentaje de mujeres de edad fertil dentro de programas de planificacion familiar</t>
  </si>
  <si>
    <t xml:space="preserve"> Promover la Planificación Familiar en Mujeres y Hombres con vida Sexual Activa mediante dos Jornadas de Sexualidad Segura
 Difusión de la Norma técnica de Planificación Familiar al Personal de Salud a través de 2 charlas 
 Evaluación trimestral al cumplimiento de la Norma técnica de Planificación Familiar en las ARS
</t>
  </si>
  <si>
    <t>incrementar acciones en caminadas a la  Orientación Integral a la Población Adolescente</t>
  </si>
  <si>
    <t>Numero de adolescentes captados en programa de orientacion / total de adolescentes</t>
  </si>
  <si>
    <t xml:space="preserve"> Fomentar espacios de acercamiento con los adolescentes para realizar orientación integral
 Brindar a los adolescentes un espacio de acercamiento al equipo intersectorial con el fin de orientarlos en S.S.R 
 Promover el acercamiento del 50% de la Población adolescente a los Programas de atención integral
 Crear  una oficina de atención integral con enfoque intersectorial e interdisplinario para realizar orientación integral a los Jóvenes sobre Salud Sexual y Reproductiva
 Diseño e Implementación de tres estrategias de I.E.C  para Promocionara la Salud Sexual y Reproductiva
</t>
  </si>
  <si>
    <t>porcentaje de adolescentes captados por aciones deorientacio integral</t>
  </si>
  <si>
    <t>$ 4.750.708.40</t>
  </si>
  <si>
    <t>porcentaje de casos captados de alteracion de la Salud Mental (VIF, Cnsumo de sustancias sicoactivas e.t.c.)</t>
  </si>
  <si>
    <t xml:space="preserve"> Realizar  6 jornadas de sensibilización para la prevención e identificación de los casos de violencia domestica y Sexual, con la RED Social de Apoyo en contra de la violencia domestica y sexual
 Continuar con el fortalecimiento de la RED Social de Apoyo a la victimas de la Violencia Intrafamiliar y el Abuso sexual en Mujeres y menores
 Seguimiento y control del modelo de atención Integral a las Victimas de la Violencia y el Abuso sexual en la RED
 Difusión e Implementación en el personal de Salud de a Guía de atención de la Mujer y el Menor Maltratado
 Monitoreo y seguimiento del cumplimiento de las guías de atención en la Población Asegurada
 Actualización del Diagnostico de la situación de Violencia Intrafamiliar en el Municipio
 Diseño e implementación del Plan para la identificación de casos de abuso Sexual contra menores
</t>
  </si>
  <si>
    <t>mejorar la vigilancia y prevencion de alteraciones en  la salud mental</t>
  </si>
  <si>
    <t>Numero de casos de VIF y consumo de sicoactivos  investigados /  Numero de casos de VIF y consumo de sicoactivos  notificados</t>
  </si>
  <si>
    <t>porcentaje de deteccion de cancer de prosata y cuello uterino</t>
  </si>
  <si>
    <t>aumentar la deteccion temprana de cancer de cuello uterino y prostata</t>
  </si>
  <si>
    <t>numero de diagnosticos por año de Ca de cervix y prostata / poblacion vunerable</t>
  </si>
  <si>
    <t xml:space="preserve"> Realizar 12 Charlas sobre Factores  Preventivos de Cáncer de Cuello Uterino en cada uno de los 6 corregimientos
 Realizar 12 charlas sobre la importancia de la citología vaginal
 Capacitar al Equipo de Salud en la Implementación de las Normas técnicas de   Detección temprana de Cáncer de Cuello Uterino
 Sensibilizar a la comunidad Masculina  con 6 charlas en cuanto al Cáncer de Próstata, como Prevenirlo y como detectarlo a tiempo en cada uno de los 6 corregimientos
 Contrato para la Lectura de 1.500 Citologías Vaginales
 Campaña de toma de Citologías Vaginales 
</t>
  </si>
  <si>
    <t>disminucion de casos nuevos de VIH-SIDA</t>
  </si>
  <si>
    <t>Numero de casos nuevos de VIH- SIDA</t>
  </si>
  <si>
    <t xml:space="preserve"> Promoción mediante 24 Charlas de Sexualidad  responsable  y Sana a población en General
 Capacitación al equipo de Salud en la Difusión de las Normas Técnicas y guías de atención de la sífilis gestacional y  congénita, ITS VIH-SIDA Decreto 1543 / 97
 Toma de muestras a gestantes para VIH  Transporte hasta el Laboratorio Departamental    
 Sensibilización a través de 12 Charlas Educativas sobre la transmisión Madre/hijo del VIH-SIDA y la sífilis a gestantes para favorecer a la toma de muestra de VIH y VDRL en cada Corregimiento
 Monitoreó del cumplimiento de las acciones, de las  normas técnicas y guías de atención en IPS y ARS  
 Conformar  grupo de apoyo y asesoría Pre y Post Prueba Voluntaria del VIH y SIDA a toda la población 
</t>
  </si>
  <si>
    <t xml:space="preserve">numero de Casos Nuevos de VIH - SIDA / total poblacion </t>
  </si>
  <si>
    <t xml:space="preserve"> Identificar por Censo los Infantes Beneficiados por programas  de Nutrición del ICBF
 Realizar charlas educativas sobre alimentación balanceada y prevención de la deficiencia de Micro nutrientes
 conformación del comité  de Lactancia Materna y consolidar la RED de Apoyo a la Lactancia Materna
  charlas Educativas dirigidas a la comunidad  sobre las Guías Alimentarías
capacitaciónes al personal de Salud sobre el manejo de las guías Alimentarías y concejería en Lactancia Materna.   
 Evaluación Trimestral a las IPS y ARS en el cumplimiento de las Normas técnicas y Guías de atención adoptadas por la Resolución 0412 del 2000 en lo relacionado con Nutrición
    Desarrollo de la iniciativa Instituciones Amigas de la Mujer y de la Infancia – IAMI
 Distribución  de Antiparasitantes a  1000 niños concentrados en hogares infantiles
 suplementación con Micro nutrientes  a 100 madres gestantes durante el 1 y 2 trimestre 
 suplementación con micro nutrientes  a 100  niños    menores de 5 años concentrados en los hogares Infantiles 
 Distribución de Desayunos Infantiles del ICBF
 Celebración del día de la Lactancia Materna
</t>
  </si>
  <si>
    <t>captacion de gestantes en el primer trimestre de embarazo</t>
  </si>
  <si>
    <t xml:space="preserve">◙  Demanda inducida  en cabecera y corregimientos para ingreso a control prenatal en el 1er trimestre de embarazo; talleres  de IEC sobre temas de salud sexual y reproductiva, capacitaciones para personal asistencial para la aplicación de la Res. 412/2000 para la detección temprana de alteraciones del embarazo y atención del parto.  </t>
  </si>
  <si>
    <t xml:space="preserve">poblacion menor de 5 años con esquema de vacunacion conpleta /  totalpobalcion menor de 5 años </t>
  </si>
  <si>
    <t>SEC. DE SALUD  E.S.E Hospital local</t>
  </si>
  <si>
    <t>numero de mujeres en edad fertil en programa de planificacion  / total de Mujeres en edad fertil</t>
  </si>
  <si>
    <t>PROMOCION SOCIAL</t>
  </si>
  <si>
    <t>RIESGOS PROFESIONALES</t>
  </si>
  <si>
    <t>ATENCION Y PREVENCION DE DESASTRES</t>
  </si>
  <si>
    <t>a)realizar brigadas integrales para las poblaciones desplazadas (registraduría, accion social y aseguramiento; priorizar las poblaciones beneficiarias de la "red para la superacion de la pobreza extrema, Red juntos" para su aseguramiento , considerando el acuerdo 244 de 2003 en dicha priorizacion; b)realizar   talleres para capacitar a la poblacion en constitucion de redes sociales de apoyo c) realizar el flujograma de atencion integral de la poblacion discapacitada</t>
  </si>
  <si>
    <t xml:space="preserve">a) realizar taller sobre ergonomia en el trabajo y su impacto en la productividad; b) capacitacion al nivel productivo sobre desarrollo de protocoloambiente laboral saludable c) realizar diagnostico inicial sobre salud laboral con su respectivo plan de mejoramiento d) </t>
  </si>
  <si>
    <t>a)realizar el diagnostico sobre riesgos de emergencias y desastres en el municipio b)realizar 6 charlas comunitarias para la socializacion de los riesgos de emergencias y desastres en el municipio  c)realizar planes de accion intersectorial en casos de emergencias y desastres</t>
  </si>
  <si>
    <t>realizar acciones dirigidas a poblaciones especiales</t>
  </si>
  <si>
    <t xml:space="preserve">porcentaje de poblacion especial captadas </t>
  </si>
  <si>
    <t>poblacion especial intrervenida / numero toral de poblacion especial del municipio</t>
  </si>
  <si>
    <t>$ 6.000.000</t>
  </si>
  <si>
    <t>$ 8.000.000</t>
  </si>
  <si>
    <t>realizar acciones dirigidas a disminuir los riesgos Profesionales</t>
  </si>
  <si>
    <t>realizar acciones dirigidas a prevenir las emergencias y desastres</t>
  </si>
  <si>
    <t>porcentaje de entidades del sector productivo capacitadas en riesgos profesionales</t>
  </si>
  <si>
    <t xml:space="preserve">numero de entidades productivas capacitadas en riesgos profesionales / numero total de entidades productivas </t>
  </si>
  <si>
    <t>protocolos de emergencias y desastres socializados</t>
  </si>
  <si>
    <t>medidas preventivas de riesgos de emergencias y desastresPoblacion general</t>
  </si>
  <si>
    <t>NOTA : EL PLAN DE ACCION DE SALUD FUE AJUSTADO A LA NORMATIVIDAD VIGENTE EN LO QUE TIENE QUE VER CON PLAN NACIONAL DE SALUD PUBLICA DECRETO 3039 DE 2008 Y RESOLUCION 0425 DE 2008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</si>
</sst>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 [$€-2]\ * #,##0.00_ ;_ [$€-2]\ * \-#,##0.00_ ;_ [$€-2]\ * &quot;-&quot;??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Wingdings"/>
      <family val="0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8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/>
    </xf>
    <xf numFmtId="0" fontId="3" fillId="0" borderId="14" xfId="0" applyFont="1" applyBorder="1" applyAlignment="1">
      <alignment horizontal="justify" vertical="top" wrapText="1"/>
    </xf>
    <xf numFmtId="9" fontId="3" fillId="0" borderId="12" xfId="0" applyNumberFormat="1" applyFont="1" applyBorder="1" applyAlignment="1">
      <alignment wrapText="1"/>
    </xf>
    <xf numFmtId="0" fontId="4" fillId="0" borderId="11" xfId="0" applyFont="1" applyBorder="1" applyAlignment="1">
      <alignment horizontal="justify"/>
    </xf>
    <xf numFmtId="0" fontId="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3" fontId="3" fillId="0" borderId="11" xfId="0" applyNumberFormat="1" applyFont="1" applyBorder="1" applyAlignment="1">
      <alignment/>
    </xf>
    <xf numFmtId="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9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173" fontId="5" fillId="0" borderId="0" xfId="0" applyNumberFormat="1" applyFont="1" applyAlignment="1">
      <alignment/>
    </xf>
    <xf numFmtId="9" fontId="3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6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6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73" fontId="3" fillId="0" borderId="1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9" fontId="4" fillId="0" borderId="12" xfId="0" applyNumberFormat="1" applyFont="1" applyBorder="1" applyAlignment="1">
      <alignment/>
    </xf>
    <xf numFmtId="9" fontId="4" fillId="0" borderId="14" xfId="0" applyNumberFormat="1" applyFont="1" applyBorder="1" applyAlignment="1">
      <alignment/>
    </xf>
    <xf numFmtId="9" fontId="4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3" fillId="0" borderId="12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9" fontId="3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9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left" vertical="top" wrapText="1"/>
    </xf>
    <xf numFmtId="0" fontId="0" fillId="0" borderId="13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PageLayoutView="0" workbookViewId="0" topLeftCell="A1">
      <selection activeCell="D3" sqref="D3:D4"/>
    </sheetView>
  </sheetViews>
  <sheetFormatPr defaultColWidth="11.421875" defaultRowHeight="15"/>
  <cols>
    <col min="1" max="1" width="13.7109375" style="2" customWidth="1"/>
    <col min="2" max="2" width="5.7109375" style="2" customWidth="1"/>
    <col min="3" max="3" width="5.8515625" style="2" customWidth="1"/>
    <col min="4" max="4" width="11.421875" style="2" customWidth="1"/>
    <col min="5" max="5" width="8.8515625" style="2" customWidth="1"/>
    <col min="6" max="6" width="11.8515625" style="2" customWidth="1"/>
    <col min="7" max="7" width="24.140625" style="2" customWidth="1"/>
    <col min="8" max="9" width="11.421875" style="2" customWidth="1"/>
    <col min="10" max="10" width="12.7109375" style="2" bestFit="1" customWidth="1"/>
    <col min="11" max="11" width="11.421875" style="2" customWidth="1"/>
    <col min="12" max="12" width="12.7109375" style="2" customWidth="1"/>
    <col min="13" max="13" width="11.421875" style="2" customWidth="1"/>
    <col min="14" max="14" width="12.7109375" style="2" bestFit="1" customWidth="1"/>
    <col min="15" max="15" width="3.28125" style="2" customWidth="1"/>
    <col min="16" max="16" width="3.57421875" style="2" customWidth="1"/>
    <col min="17" max="17" width="3.421875" style="2" customWidth="1"/>
    <col min="18" max="18" width="3.28125" style="2" customWidth="1"/>
    <col min="19" max="20" width="3.421875" style="2" customWidth="1"/>
    <col min="21" max="21" width="3.140625" style="2" customWidth="1"/>
    <col min="22" max="22" width="3.7109375" style="2" customWidth="1"/>
    <col min="23" max="24" width="3.57421875" style="2" customWidth="1"/>
    <col min="25" max="25" width="4.140625" style="2" customWidth="1"/>
    <col min="26" max="26" width="4.00390625" style="2" customWidth="1"/>
    <col min="27" max="27" width="12.00390625" style="2" customWidth="1"/>
    <col min="28" max="16384" width="11.421875" style="2" customWidth="1"/>
  </cols>
  <sheetData>
    <row r="1" spans="1:27" ht="24" customHeight="1" thickBot="1">
      <c r="A1" s="59" t="s">
        <v>0</v>
      </c>
      <c r="B1" s="79" t="s">
        <v>26</v>
      </c>
      <c r="C1" s="59" t="s">
        <v>4</v>
      </c>
      <c r="D1" s="79" t="s">
        <v>1</v>
      </c>
      <c r="E1" s="1" t="s">
        <v>25</v>
      </c>
      <c r="F1" s="59" t="s">
        <v>3</v>
      </c>
      <c r="G1" s="1" t="s">
        <v>6</v>
      </c>
      <c r="H1" s="59" t="s">
        <v>5</v>
      </c>
      <c r="I1" s="57" t="s">
        <v>12</v>
      </c>
      <c r="J1" s="58"/>
      <c r="K1" s="58"/>
      <c r="L1" s="58"/>
      <c r="M1" s="58"/>
      <c r="N1" s="59" t="s">
        <v>13</v>
      </c>
      <c r="O1" s="61" t="s">
        <v>23</v>
      </c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59" t="s">
        <v>24</v>
      </c>
    </row>
    <row r="2" spans="1:27" ht="22.5">
      <c r="A2" s="60"/>
      <c r="B2" s="80"/>
      <c r="C2" s="60"/>
      <c r="D2" s="80"/>
      <c r="E2" s="4">
        <v>2008</v>
      </c>
      <c r="F2" s="60"/>
      <c r="G2" s="1" t="s">
        <v>2</v>
      </c>
      <c r="H2" s="60"/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60"/>
      <c r="O2" s="6" t="s">
        <v>14</v>
      </c>
      <c r="P2" s="6" t="s">
        <v>15</v>
      </c>
      <c r="Q2" s="6" t="s">
        <v>16</v>
      </c>
      <c r="R2" s="6" t="s">
        <v>17</v>
      </c>
      <c r="S2" s="6" t="s">
        <v>16</v>
      </c>
      <c r="T2" s="6" t="s">
        <v>18</v>
      </c>
      <c r="U2" s="6" t="s">
        <v>18</v>
      </c>
      <c r="V2" s="6" t="s">
        <v>17</v>
      </c>
      <c r="W2" s="6" t="s">
        <v>19</v>
      </c>
      <c r="X2" s="6" t="s">
        <v>20</v>
      </c>
      <c r="Y2" s="6" t="s">
        <v>21</v>
      </c>
      <c r="Z2" s="6" t="s">
        <v>22</v>
      </c>
      <c r="AA2" s="60"/>
    </row>
    <row r="3" spans="1:27" ht="183" customHeight="1">
      <c r="A3" s="76" t="s">
        <v>28</v>
      </c>
      <c r="B3" s="69">
        <v>0.2</v>
      </c>
      <c r="C3" s="63">
        <v>0.6</v>
      </c>
      <c r="D3" s="88" t="s">
        <v>29</v>
      </c>
      <c r="E3" s="63">
        <v>0.65</v>
      </c>
      <c r="F3" s="71" t="s">
        <v>32</v>
      </c>
      <c r="G3" s="16" t="s">
        <v>30</v>
      </c>
      <c r="H3" s="3" t="s">
        <v>33</v>
      </c>
      <c r="I3" s="17" t="s">
        <v>36</v>
      </c>
      <c r="J3" s="17" t="s">
        <v>36</v>
      </c>
      <c r="K3" s="17" t="s">
        <v>36</v>
      </c>
      <c r="L3" s="17" t="s">
        <v>36</v>
      </c>
      <c r="M3" s="17" t="s">
        <v>36</v>
      </c>
      <c r="N3" s="3" t="s">
        <v>67</v>
      </c>
      <c r="O3" s="20" t="s">
        <v>37</v>
      </c>
      <c r="P3" s="20" t="s">
        <v>37</v>
      </c>
      <c r="Q3" s="20" t="s">
        <v>37</v>
      </c>
      <c r="R3" s="20" t="s">
        <v>37</v>
      </c>
      <c r="S3" s="20" t="s">
        <v>37</v>
      </c>
      <c r="T3" s="20" t="s">
        <v>37</v>
      </c>
      <c r="U3" s="20" t="s">
        <v>37</v>
      </c>
      <c r="V3" s="20" t="s">
        <v>37</v>
      </c>
      <c r="W3" s="20" t="s">
        <v>37</v>
      </c>
      <c r="X3" s="20" t="s">
        <v>37</v>
      </c>
      <c r="Y3" s="20" t="s">
        <v>37</v>
      </c>
      <c r="Z3" s="20" t="s">
        <v>37</v>
      </c>
      <c r="AA3" s="3" t="s">
        <v>38</v>
      </c>
    </row>
    <row r="4" spans="1:27" ht="42">
      <c r="A4" s="70"/>
      <c r="B4" s="70"/>
      <c r="C4" s="82"/>
      <c r="D4" s="89"/>
      <c r="E4" s="78"/>
      <c r="F4" s="72"/>
      <c r="G4" s="16" t="s">
        <v>31</v>
      </c>
      <c r="H4" s="14" t="s">
        <v>39</v>
      </c>
      <c r="I4" s="17" t="s">
        <v>36</v>
      </c>
      <c r="J4" s="17" t="s">
        <v>36</v>
      </c>
      <c r="K4" s="17" t="s">
        <v>36</v>
      </c>
      <c r="L4" s="17" t="s">
        <v>36</v>
      </c>
      <c r="M4" s="17" t="s">
        <v>36</v>
      </c>
      <c r="N4" s="3" t="s">
        <v>67</v>
      </c>
      <c r="O4" s="47" t="s">
        <v>40</v>
      </c>
      <c r="P4" s="47" t="s">
        <v>40</v>
      </c>
      <c r="Q4" s="47" t="s">
        <v>40</v>
      </c>
      <c r="R4" s="47" t="s">
        <v>40</v>
      </c>
      <c r="S4" s="47" t="s">
        <v>40</v>
      </c>
      <c r="T4" s="47" t="s">
        <v>40</v>
      </c>
      <c r="U4" s="47" t="s">
        <v>40</v>
      </c>
      <c r="V4" s="47" t="s">
        <v>40</v>
      </c>
      <c r="W4" s="47" t="s">
        <v>40</v>
      </c>
      <c r="X4" s="47" t="s">
        <v>40</v>
      </c>
      <c r="Y4" s="47" t="s">
        <v>40</v>
      </c>
      <c r="Z4" s="47" t="s">
        <v>40</v>
      </c>
      <c r="AA4" s="3" t="s">
        <v>38</v>
      </c>
    </row>
    <row r="5" spans="1:27" ht="31.5">
      <c r="A5" s="70"/>
      <c r="B5" s="70"/>
      <c r="C5" s="18">
        <v>1</v>
      </c>
      <c r="D5" s="19" t="s">
        <v>35</v>
      </c>
      <c r="E5" s="21">
        <v>1</v>
      </c>
      <c r="F5" s="22" t="s">
        <v>41</v>
      </c>
      <c r="G5" s="16" t="s">
        <v>34</v>
      </c>
      <c r="H5" s="14" t="s">
        <v>42</v>
      </c>
      <c r="I5" s="44">
        <v>203823554</v>
      </c>
      <c r="J5" s="44">
        <v>2123289000</v>
      </c>
      <c r="K5" s="44">
        <v>0</v>
      </c>
      <c r="L5" s="45">
        <v>1487598154</v>
      </c>
      <c r="M5" s="46">
        <v>0</v>
      </c>
      <c r="N5" s="44">
        <f>+I5+J5+L5+K5</f>
        <v>3814710708</v>
      </c>
      <c r="O5" s="47" t="s">
        <v>40</v>
      </c>
      <c r="P5" s="47" t="s">
        <v>40</v>
      </c>
      <c r="Q5" s="47" t="s">
        <v>40</v>
      </c>
      <c r="R5" s="47" t="s">
        <v>40</v>
      </c>
      <c r="S5" s="47" t="s">
        <v>40</v>
      </c>
      <c r="T5" s="47" t="s">
        <v>40</v>
      </c>
      <c r="U5" s="47" t="s">
        <v>40</v>
      </c>
      <c r="V5" s="47" t="s">
        <v>40</v>
      </c>
      <c r="W5" s="47" t="s">
        <v>40</v>
      </c>
      <c r="X5" s="47" t="s">
        <v>40</v>
      </c>
      <c r="Y5" s="47" t="s">
        <v>40</v>
      </c>
      <c r="Z5" s="48" t="s">
        <v>40</v>
      </c>
      <c r="AA5" s="14" t="s">
        <v>48</v>
      </c>
    </row>
    <row r="6" spans="1:27" ht="90">
      <c r="A6" s="70"/>
      <c r="B6" s="70"/>
      <c r="C6" s="13">
        <v>0</v>
      </c>
      <c r="D6" s="15" t="s">
        <v>43</v>
      </c>
      <c r="E6" s="23" t="s">
        <v>50</v>
      </c>
      <c r="F6" s="15" t="s">
        <v>47</v>
      </c>
      <c r="G6" s="11" t="s">
        <v>27</v>
      </c>
      <c r="H6" s="14" t="s">
        <v>44</v>
      </c>
      <c r="I6" s="14">
        <f>+I5*0.4%/12</f>
        <v>67941.18466666667</v>
      </c>
      <c r="J6" s="14">
        <f>+J5*0.4%/12</f>
        <v>707763</v>
      </c>
      <c r="K6" s="14">
        <f>+K5*0.4%</f>
        <v>0</v>
      </c>
      <c r="L6" s="14">
        <f>+L5*0.4%/12</f>
        <v>495866.05133333337</v>
      </c>
      <c r="M6" s="14">
        <v>0</v>
      </c>
      <c r="N6" s="14">
        <f>+I6+J6+L6</f>
        <v>1271570.236</v>
      </c>
      <c r="O6" s="7"/>
      <c r="P6" s="7"/>
      <c r="Q6" s="7"/>
      <c r="R6" s="7"/>
      <c r="S6" s="7"/>
      <c r="T6" s="7"/>
      <c r="U6" s="7"/>
      <c r="V6" s="7"/>
      <c r="W6" s="7"/>
      <c r="X6" s="7"/>
      <c r="Y6" s="47" t="s">
        <v>40</v>
      </c>
      <c r="Z6" s="47" t="s">
        <v>40</v>
      </c>
      <c r="AA6" s="3" t="s">
        <v>49</v>
      </c>
    </row>
    <row r="7" spans="1:27" ht="78.75">
      <c r="A7" s="76" t="s">
        <v>45</v>
      </c>
      <c r="B7" s="69">
        <v>0.3</v>
      </c>
      <c r="C7" s="63">
        <v>0.8</v>
      </c>
      <c r="D7" s="83" t="s">
        <v>46</v>
      </c>
      <c r="E7" s="69">
        <v>0.94</v>
      </c>
      <c r="F7" s="76" t="s">
        <v>54</v>
      </c>
      <c r="G7" s="24" t="s">
        <v>51</v>
      </c>
      <c r="H7" s="14" t="s">
        <v>59</v>
      </c>
      <c r="I7" s="17" t="s">
        <v>36</v>
      </c>
      <c r="J7" s="17" t="s">
        <v>36</v>
      </c>
      <c r="K7" s="17" t="s">
        <v>36</v>
      </c>
      <c r="L7" s="17" t="s">
        <v>36</v>
      </c>
      <c r="M7" s="17" t="s">
        <v>36</v>
      </c>
      <c r="N7" s="7"/>
      <c r="O7" s="47" t="s">
        <v>40</v>
      </c>
      <c r="P7" s="47" t="s">
        <v>40</v>
      </c>
      <c r="Q7" s="47" t="s">
        <v>40</v>
      </c>
      <c r="R7" s="47" t="s">
        <v>40</v>
      </c>
      <c r="S7" s="47" t="s">
        <v>40</v>
      </c>
      <c r="T7" s="47" t="s">
        <v>40</v>
      </c>
      <c r="U7" s="47" t="s">
        <v>40</v>
      </c>
      <c r="V7" s="47" t="s">
        <v>40</v>
      </c>
      <c r="W7" s="47" t="s">
        <v>40</v>
      </c>
      <c r="X7" s="47" t="s">
        <v>40</v>
      </c>
      <c r="Y7" s="47" t="s">
        <v>40</v>
      </c>
      <c r="Z7" s="47" t="s">
        <v>40</v>
      </c>
      <c r="AA7" s="3" t="s">
        <v>38</v>
      </c>
    </row>
    <row r="8" spans="1:27" ht="33.75">
      <c r="A8" s="77"/>
      <c r="B8" s="73"/>
      <c r="C8" s="64"/>
      <c r="D8" s="84"/>
      <c r="E8" s="73"/>
      <c r="F8" s="77"/>
      <c r="G8" s="24" t="s">
        <v>55</v>
      </c>
      <c r="H8" s="14" t="s">
        <v>56</v>
      </c>
      <c r="I8" s="44">
        <v>0</v>
      </c>
      <c r="J8" s="44">
        <v>329275000</v>
      </c>
      <c r="K8" s="44">
        <v>0</v>
      </c>
      <c r="L8" s="44">
        <v>0</v>
      </c>
      <c r="M8" s="44">
        <v>0</v>
      </c>
      <c r="N8" s="44">
        <v>329275000</v>
      </c>
      <c r="O8" s="47" t="s">
        <v>40</v>
      </c>
      <c r="P8" s="47" t="s">
        <v>40</v>
      </c>
      <c r="Q8" s="47" t="s">
        <v>40</v>
      </c>
      <c r="R8" s="47" t="s">
        <v>40</v>
      </c>
      <c r="S8" s="47" t="s">
        <v>40</v>
      </c>
      <c r="T8" s="47" t="s">
        <v>40</v>
      </c>
      <c r="U8" s="47" t="s">
        <v>40</v>
      </c>
      <c r="V8" s="47" t="s">
        <v>40</v>
      </c>
      <c r="W8" s="47" t="s">
        <v>40</v>
      </c>
      <c r="X8" s="47" t="s">
        <v>40</v>
      </c>
      <c r="Y8" s="47" t="s">
        <v>40</v>
      </c>
      <c r="Z8" s="47" t="s">
        <v>40</v>
      </c>
      <c r="AA8" s="14" t="s">
        <v>48</v>
      </c>
    </row>
    <row r="9" spans="1:27" ht="118.5" customHeight="1">
      <c r="A9" s="74"/>
      <c r="B9" s="74"/>
      <c r="C9" s="81"/>
      <c r="D9" s="74"/>
      <c r="E9" s="74"/>
      <c r="F9" s="74"/>
      <c r="G9" s="16" t="s">
        <v>52</v>
      </c>
      <c r="H9" s="17" t="s">
        <v>57</v>
      </c>
      <c r="I9" s="17" t="s">
        <v>36</v>
      </c>
      <c r="J9" s="17" t="s">
        <v>36</v>
      </c>
      <c r="K9" s="17" t="s">
        <v>36</v>
      </c>
      <c r="L9" s="17" t="s">
        <v>36</v>
      </c>
      <c r="M9" s="17" t="s">
        <v>36</v>
      </c>
      <c r="N9" s="3" t="s">
        <v>67</v>
      </c>
      <c r="O9" s="47" t="s">
        <v>40</v>
      </c>
      <c r="P9" s="47" t="s">
        <v>40</v>
      </c>
      <c r="Q9" s="47" t="s">
        <v>40</v>
      </c>
      <c r="R9" s="47" t="s">
        <v>40</v>
      </c>
      <c r="S9" s="47" t="s">
        <v>40</v>
      </c>
      <c r="T9" s="47" t="s">
        <v>40</v>
      </c>
      <c r="U9" s="47" t="s">
        <v>40</v>
      </c>
      <c r="V9" s="47" t="s">
        <v>40</v>
      </c>
      <c r="W9" s="47" t="s">
        <v>40</v>
      </c>
      <c r="X9" s="47" t="s">
        <v>40</v>
      </c>
      <c r="Y9" s="47" t="s">
        <v>40</v>
      </c>
      <c r="Z9" s="47" t="s">
        <v>40</v>
      </c>
      <c r="AA9" s="7"/>
    </row>
    <row r="10" spans="1:27" ht="67.5">
      <c r="A10" s="74"/>
      <c r="B10" s="74"/>
      <c r="C10" s="82"/>
      <c r="D10" s="75"/>
      <c r="E10" s="75"/>
      <c r="F10" s="75"/>
      <c r="G10" s="16" t="s">
        <v>53</v>
      </c>
      <c r="H10" s="14" t="s">
        <v>58</v>
      </c>
      <c r="I10" s="7" t="s">
        <v>36</v>
      </c>
      <c r="J10" s="7" t="s">
        <v>36</v>
      </c>
      <c r="K10" s="7" t="s">
        <v>36</v>
      </c>
      <c r="L10" s="7" t="s">
        <v>36</v>
      </c>
      <c r="M10" s="7" t="s">
        <v>36</v>
      </c>
      <c r="N10" s="3" t="s">
        <v>67</v>
      </c>
      <c r="O10" s="47" t="s">
        <v>40</v>
      </c>
      <c r="P10" s="47" t="s">
        <v>40</v>
      </c>
      <c r="Q10" s="47" t="s">
        <v>40</v>
      </c>
      <c r="R10" s="47" t="s">
        <v>40</v>
      </c>
      <c r="S10" s="47" t="s">
        <v>40</v>
      </c>
      <c r="T10" s="47" t="s">
        <v>40</v>
      </c>
      <c r="U10" s="47" t="s">
        <v>40</v>
      </c>
      <c r="V10" s="47" t="s">
        <v>40</v>
      </c>
      <c r="W10" s="47" t="s">
        <v>40</v>
      </c>
      <c r="X10" s="47" t="s">
        <v>40</v>
      </c>
      <c r="Y10" s="48" t="s">
        <v>40</v>
      </c>
      <c r="Z10" s="47" t="s">
        <v>40</v>
      </c>
      <c r="AA10" s="3" t="s">
        <v>38</v>
      </c>
    </row>
    <row r="11" spans="1:27" ht="138" customHeight="1">
      <c r="A11" s="85" t="s">
        <v>60</v>
      </c>
      <c r="B11" s="52">
        <v>0.3</v>
      </c>
      <c r="C11" s="13" t="s">
        <v>70</v>
      </c>
      <c r="D11" s="30" t="s">
        <v>61</v>
      </c>
      <c r="E11" s="13">
        <v>1</v>
      </c>
      <c r="F11" s="30" t="s">
        <v>110</v>
      </c>
      <c r="G11" s="16" t="s">
        <v>111</v>
      </c>
      <c r="H11" s="30" t="s">
        <v>62</v>
      </c>
      <c r="I11" s="41">
        <v>0</v>
      </c>
      <c r="J11" s="45">
        <v>3983000</v>
      </c>
      <c r="K11" s="41">
        <v>0</v>
      </c>
      <c r="L11" s="41">
        <v>0</v>
      </c>
      <c r="M11" s="41">
        <v>0</v>
      </c>
      <c r="N11" s="45">
        <v>3983000</v>
      </c>
      <c r="O11" s="47" t="s">
        <v>40</v>
      </c>
      <c r="P11" s="47" t="s">
        <v>40</v>
      </c>
      <c r="Q11" s="47" t="s">
        <v>40</v>
      </c>
      <c r="R11" s="47" t="s">
        <v>40</v>
      </c>
      <c r="S11" s="47" t="s">
        <v>40</v>
      </c>
      <c r="T11" s="47" t="s">
        <v>40</v>
      </c>
      <c r="U11" s="47" t="s">
        <v>40</v>
      </c>
      <c r="V11" s="47" t="s">
        <v>40</v>
      </c>
      <c r="W11" s="47" t="s">
        <v>40</v>
      </c>
      <c r="X11" s="47" t="s">
        <v>40</v>
      </c>
      <c r="Y11" s="47" t="s">
        <v>40</v>
      </c>
      <c r="Z11" s="47" t="s">
        <v>40</v>
      </c>
      <c r="AA11" s="3" t="s">
        <v>38</v>
      </c>
    </row>
    <row r="12" spans="1:27" ht="90" customHeight="1">
      <c r="A12" s="86"/>
      <c r="B12" s="53"/>
      <c r="C12" s="63">
        <v>0.95</v>
      </c>
      <c r="D12" s="66" t="s">
        <v>64</v>
      </c>
      <c r="E12" s="63">
        <v>0.95</v>
      </c>
      <c r="F12" s="66" t="s">
        <v>63</v>
      </c>
      <c r="G12" s="16" t="s">
        <v>65</v>
      </c>
      <c r="H12" s="40" t="s">
        <v>112</v>
      </c>
      <c r="I12" s="26" t="s">
        <v>67</v>
      </c>
      <c r="J12" s="25" t="s">
        <v>71</v>
      </c>
      <c r="K12" s="26" t="s">
        <v>67</v>
      </c>
      <c r="L12" s="26" t="s">
        <v>67</v>
      </c>
      <c r="M12" s="26" t="s">
        <v>67</v>
      </c>
      <c r="N12" s="25" t="s">
        <v>71</v>
      </c>
      <c r="O12" s="47" t="s">
        <v>40</v>
      </c>
      <c r="P12" s="47" t="s">
        <v>40</v>
      </c>
      <c r="Q12" s="47" t="s">
        <v>40</v>
      </c>
      <c r="R12" s="47" t="s">
        <v>40</v>
      </c>
      <c r="S12" s="47" t="s">
        <v>40</v>
      </c>
      <c r="T12" s="47" t="s">
        <v>40</v>
      </c>
      <c r="U12" s="47" t="s">
        <v>40</v>
      </c>
      <c r="V12" s="47" t="s">
        <v>40</v>
      </c>
      <c r="W12" s="47" t="s">
        <v>40</v>
      </c>
      <c r="X12" s="47" t="s">
        <v>40</v>
      </c>
      <c r="Y12" s="47" t="s">
        <v>40</v>
      </c>
      <c r="Z12" s="47" t="s">
        <v>40</v>
      </c>
      <c r="AA12" s="3" t="s">
        <v>38</v>
      </c>
    </row>
    <row r="13" spans="1:27" ht="81" customHeight="1">
      <c r="A13" s="86"/>
      <c r="B13" s="53"/>
      <c r="C13" s="64"/>
      <c r="D13" s="67"/>
      <c r="E13" s="64"/>
      <c r="F13" s="67"/>
      <c r="G13" s="16" t="s">
        <v>69</v>
      </c>
      <c r="H13" s="14" t="s">
        <v>68</v>
      </c>
      <c r="I13" s="26" t="s">
        <v>67</v>
      </c>
      <c r="J13" s="25" t="s">
        <v>66</v>
      </c>
      <c r="K13" s="26" t="s">
        <v>67</v>
      </c>
      <c r="L13" s="26" t="s">
        <v>67</v>
      </c>
      <c r="M13" s="26" t="s">
        <v>67</v>
      </c>
      <c r="N13" s="25" t="s">
        <v>66</v>
      </c>
      <c r="O13" s="7"/>
      <c r="P13" s="7"/>
      <c r="Q13" s="7"/>
      <c r="R13" s="7"/>
      <c r="S13" s="7"/>
      <c r="T13" s="47" t="s">
        <v>40</v>
      </c>
      <c r="U13" s="47" t="s">
        <v>40</v>
      </c>
      <c r="V13" s="47" t="s">
        <v>40</v>
      </c>
      <c r="W13" s="47" t="s">
        <v>40</v>
      </c>
      <c r="X13" s="47" t="s">
        <v>40</v>
      </c>
      <c r="Y13" s="47" t="s">
        <v>40</v>
      </c>
      <c r="Z13" s="47" t="s">
        <v>40</v>
      </c>
      <c r="AA13" s="3" t="s">
        <v>38</v>
      </c>
    </row>
    <row r="14" spans="1:27" ht="11.25" customHeight="1" hidden="1">
      <c r="A14" s="86"/>
      <c r="B14" s="53"/>
      <c r="C14" s="65"/>
      <c r="D14" s="68"/>
      <c r="E14" s="65"/>
      <c r="F14" s="68"/>
      <c r="G14" s="1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10" customHeight="1">
      <c r="A15" s="86"/>
      <c r="B15" s="53"/>
      <c r="C15" s="28">
        <v>0.95</v>
      </c>
      <c r="D15" s="29" t="s">
        <v>74</v>
      </c>
      <c r="E15" s="28">
        <v>1</v>
      </c>
      <c r="F15" s="29" t="s">
        <v>72</v>
      </c>
      <c r="G15" s="56" t="s">
        <v>84</v>
      </c>
      <c r="H15" s="7" t="s">
        <v>73</v>
      </c>
      <c r="I15" s="41">
        <v>0</v>
      </c>
      <c r="J15" s="41">
        <v>2000000</v>
      </c>
      <c r="K15" s="41">
        <v>0</v>
      </c>
      <c r="L15" s="41">
        <v>0</v>
      </c>
      <c r="M15" s="41">
        <v>0</v>
      </c>
      <c r="N15" s="41">
        <v>2000000</v>
      </c>
      <c r="O15" s="47" t="s">
        <v>40</v>
      </c>
      <c r="P15" s="47" t="s">
        <v>40</v>
      </c>
      <c r="Q15" s="47" t="s">
        <v>40</v>
      </c>
      <c r="R15" s="47" t="s">
        <v>40</v>
      </c>
      <c r="S15" s="47" t="s">
        <v>40</v>
      </c>
      <c r="T15" s="47" t="s">
        <v>40</v>
      </c>
      <c r="U15" s="47" t="s">
        <v>40</v>
      </c>
      <c r="V15" s="47" t="s">
        <v>40</v>
      </c>
      <c r="W15" s="47" t="s">
        <v>40</v>
      </c>
      <c r="X15" s="47" t="s">
        <v>40</v>
      </c>
      <c r="Y15" s="47" t="s">
        <v>40</v>
      </c>
      <c r="Z15" s="47" t="s">
        <v>40</v>
      </c>
      <c r="AA15" s="3" t="s">
        <v>38</v>
      </c>
    </row>
    <row r="16" spans="1:27" ht="78.75">
      <c r="A16" s="86"/>
      <c r="B16" s="53"/>
      <c r="C16" s="28">
        <v>0.9</v>
      </c>
      <c r="D16" s="33" t="s">
        <v>75</v>
      </c>
      <c r="E16" s="28">
        <v>1</v>
      </c>
      <c r="F16" s="11" t="s">
        <v>76</v>
      </c>
      <c r="G16" s="37" t="s">
        <v>77</v>
      </c>
      <c r="H16" s="14" t="s">
        <v>78</v>
      </c>
      <c r="I16" s="41">
        <v>0</v>
      </c>
      <c r="J16" s="25" t="s">
        <v>79</v>
      </c>
      <c r="K16" s="41">
        <v>0</v>
      </c>
      <c r="L16" s="41">
        <v>0</v>
      </c>
      <c r="M16" s="41">
        <v>0</v>
      </c>
      <c r="N16" s="25" t="s">
        <v>79</v>
      </c>
      <c r="O16" s="47" t="s">
        <v>40</v>
      </c>
      <c r="P16" s="47" t="s">
        <v>40</v>
      </c>
      <c r="Q16" s="47" t="s">
        <v>40</v>
      </c>
      <c r="R16" s="47" t="s">
        <v>40</v>
      </c>
      <c r="S16" s="47" t="s">
        <v>40</v>
      </c>
      <c r="T16" s="47" t="s">
        <v>40</v>
      </c>
      <c r="U16" s="47" t="s">
        <v>40</v>
      </c>
      <c r="V16" s="47" t="s">
        <v>40</v>
      </c>
      <c r="W16" s="47" t="s">
        <v>40</v>
      </c>
      <c r="X16" s="47" t="s">
        <v>40</v>
      </c>
      <c r="Y16" s="47" t="s">
        <v>40</v>
      </c>
      <c r="Z16" s="47" t="s">
        <v>40</v>
      </c>
      <c r="AA16" s="3" t="s">
        <v>38</v>
      </c>
    </row>
    <row r="17" spans="1:27" ht="405.75" customHeight="1">
      <c r="A17" s="86"/>
      <c r="B17" s="53"/>
      <c r="C17" s="28">
        <v>0.5</v>
      </c>
      <c r="D17" s="11" t="s">
        <v>80</v>
      </c>
      <c r="E17" s="28">
        <v>1</v>
      </c>
      <c r="F17" s="11" t="s">
        <v>83</v>
      </c>
      <c r="G17" s="11" t="s">
        <v>82</v>
      </c>
      <c r="H17" s="11" t="s">
        <v>81</v>
      </c>
      <c r="I17" s="27">
        <v>0</v>
      </c>
      <c r="J17" s="35">
        <v>3100000</v>
      </c>
      <c r="K17" s="34">
        <v>0</v>
      </c>
      <c r="L17" s="34">
        <v>0</v>
      </c>
      <c r="M17" s="34">
        <v>0</v>
      </c>
      <c r="N17" s="35">
        <v>3100000</v>
      </c>
      <c r="O17" s="47" t="s">
        <v>40</v>
      </c>
      <c r="P17" s="47" t="s">
        <v>40</v>
      </c>
      <c r="Q17" s="47" t="s">
        <v>40</v>
      </c>
      <c r="R17" s="47" t="s">
        <v>40</v>
      </c>
      <c r="S17" s="47" t="s">
        <v>40</v>
      </c>
      <c r="T17" s="47" t="s">
        <v>40</v>
      </c>
      <c r="U17" s="47" t="s">
        <v>40</v>
      </c>
      <c r="V17" s="47" t="s">
        <v>40</v>
      </c>
      <c r="W17" s="47" t="s">
        <v>40</v>
      </c>
      <c r="X17" s="47" t="s">
        <v>40</v>
      </c>
      <c r="Y17" s="47" t="s">
        <v>40</v>
      </c>
      <c r="Z17" s="47" t="s">
        <v>40</v>
      </c>
      <c r="AA17" s="3" t="s">
        <v>113</v>
      </c>
    </row>
    <row r="18" spans="1:27" ht="409.5" customHeight="1">
      <c r="A18" s="86"/>
      <c r="B18" s="53"/>
      <c r="C18" s="32">
        <v>0.16</v>
      </c>
      <c r="D18" s="31" t="s">
        <v>85</v>
      </c>
      <c r="E18" s="28">
        <v>0.08</v>
      </c>
      <c r="F18" s="11" t="s">
        <v>87</v>
      </c>
      <c r="G18" s="38" t="s">
        <v>109</v>
      </c>
      <c r="H18" s="11" t="s">
        <v>86</v>
      </c>
      <c r="I18" s="50">
        <v>0</v>
      </c>
      <c r="J18" s="51" t="s">
        <v>88</v>
      </c>
      <c r="K18" s="50">
        <v>0</v>
      </c>
      <c r="L18" s="50">
        <v>0</v>
      </c>
      <c r="M18" s="50">
        <v>0</v>
      </c>
      <c r="N18" s="49" t="s">
        <v>88</v>
      </c>
      <c r="O18" s="48" t="s">
        <v>40</v>
      </c>
      <c r="P18" s="48" t="s">
        <v>40</v>
      </c>
      <c r="Q18" s="48" t="s">
        <v>40</v>
      </c>
      <c r="R18" s="48" t="s">
        <v>40</v>
      </c>
      <c r="S18" s="48" t="s">
        <v>40</v>
      </c>
      <c r="T18" s="48" t="s">
        <v>40</v>
      </c>
      <c r="U18" s="48" t="s">
        <v>40</v>
      </c>
      <c r="V18" s="48" t="s">
        <v>40</v>
      </c>
      <c r="W18" s="48" t="s">
        <v>40</v>
      </c>
      <c r="X18" s="48" t="s">
        <v>40</v>
      </c>
      <c r="Y18" s="48" t="s">
        <v>40</v>
      </c>
      <c r="Z18" s="48" t="s">
        <v>40</v>
      </c>
      <c r="AA18" s="3" t="s">
        <v>38</v>
      </c>
    </row>
    <row r="19" spans="1:27" ht="141.75" customHeight="1">
      <c r="A19" s="86"/>
      <c r="B19" s="53"/>
      <c r="C19" s="43">
        <v>0.3</v>
      </c>
      <c r="D19" s="25" t="s">
        <v>89</v>
      </c>
      <c r="E19" s="28">
        <v>0.4</v>
      </c>
      <c r="F19" s="11" t="s">
        <v>90</v>
      </c>
      <c r="G19" s="11" t="s">
        <v>91</v>
      </c>
      <c r="H19" s="38" t="s">
        <v>114</v>
      </c>
      <c r="I19" s="41">
        <v>0</v>
      </c>
      <c r="J19" s="42">
        <v>1800000</v>
      </c>
      <c r="K19" s="41">
        <v>0</v>
      </c>
      <c r="L19" s="41">
        <v>0</v>
      </c>
      <c r="M19" s="41">
        <v>0</v>
      </c>
      <c r="N19" s="42">
        <v>1800000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293.25" customHeight="1">
      <c r="A20" s="86"/>
      <c r="B20" s="53"/>
      <c r="C20" s="8">
        <v>0.4</v>
      </c>
      <c r="D20" s="11" t="s">
        <v>92</v>
      </c>
      <c r="E20" s="8">
        <v>0.6</v>
      </c>
      <c r="F20" s="11" t="s">
        <v>95</v>
      </c>
      <c r="G20" s="11" t="s">
        <v>94</v>
      </c>
      <c r="H20" s="11" t="s">
        <v>93</v>
      </c>
      <c r="I20" s="41">
        <v>0</v>
      </c>
      <c r="J20" s="25" t="s">
        <v>96</v>
      </c>
      <c r="K20" s="41">
        <v>0</v>
      </c>
      <c r="L20" s="41">
        <v>0</v>
      </c>
      <c r="M20" s="41">
        <v>0</v>
      </c>
      <c r="N20" s="25" t="s">
        <v>96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35.75" customHeight="1">
      <c r="A21" s="86"/>
      <c r="B21" s="53"/>
      <c r="C21" s="8">
        <v>0.6</v>
      </c>
      <c r="D21" s="11" t="s">
        <v>99</v>
      </c>
      <c r="E21" s="8">
        <v>1</v>
      </c>
      <c r="F21" s="11" t="s">
        <v>97</v>
      </c>
      <c r="G21" s="11" t="s">
        <v>98</v>
      </c>
      <c r="H21" s="11" t="s">
        <v>100</v>
      </c>
      <c r="I21" s="27">
        <v>0</v>
      </c>
      <c r="J21" s="35">
        <v>2750000</v>
      </c>
      <c r="K21" s="27">
        <v>0</v>
      </c>
      <c r="L21" s="27">
        <v>0</v>
      </c>
      <c r="M21" s="27">
        <v>0</v>
      </c>
      <c r="N21" s="35">
        <v>2750000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409.5" customHeight="1">
      <c r="A22" s="86"/>
      <c r="B22" s="54"/>
      <c r="C22" s="13">
        <v>0.9</v>
      </c>
      <c r="D22" s="12" t="s">
        <v>102</v>
      </c>
      <c r="E22" s="13">
        <v>1</v>
      </c>
      <c r="F22" s="12" t="s">
        <v>101</v>
      </c>
      <c r="G22" s="12" t="s">
        <v>104</v>
      </c>
      <c r="H22" s="11" t="s">
        <v>103</v>
      </c>
      <c r="I22" s="27">
        <v>0</v>
      </c>
      <c r="J22" s="35">
        <v>4800000</v>
      </c>
      <c r="K22" s="27">
        <v>0</v>
      </c>
      <c r="L22" s="27">
        <v>0</v>
      </c>
      <c r="M22" s="27">
        <v>0</v>
      </c>
      <c r="N22" s="35">
        <v>4800000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382.5">
      <c r="A23" s="87"/>
      <c r="B23" s="9"/>
      <c r="C23" s="13">
        <v>0.7</v>
      </c>
      <c r="D23" s="12" t="s">
        <v>105</v>
      </c>
      <c r="E23" s="13">
        <v>1</v>
      </c>
      <c r="F23" s="12" t="s">
        <v>106</v>
      </c>
      <c r="G23" s="12" t="s">
        <v>107</v>
      </c>
      <c r="H23" s="11" t="s">
        <v>108</v>
      </c>
      <c r="I23" s="41">
        <v>0</v>
      </c>
      <c r="J23" s="42">
        <v>6400000</v>
      </c>
      <c r="K23" s="41">
        <v>0</v>
      </c>
      <c r="L23" s="41">
        <v>0</v>
      </c>
      <c r="M23" s="41">
        <v>0</v>
      </c>
      <c r="N23" s="42">
        <v>6400000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80">
      <c r="A24" s="40" t="s">
        <v>115</v>
      </c>
      <c r="B24" s="36">
        <v>0.1</v>
      </c>
      <c r="C24" s="36">
        <v>0.5</v>
      </c>
      <c r="D24" s="40" t="s">
        <v>121</v>
      </c>
      <c r="E24" s="36">
        <v>0.8</v>
      </c>
      <c r="F24" s="40" t="s">
        <v>122</v>
      </c>
      <c r="G24" s="40" t="s">
        <v>118</v>
      </c>
      <c r="H24" s="40" t="s">
        <v>123</v>
      </c>
      <c r="I24" s="41">
        <v>0</v>
      </c>
      <c r="J24" s="48" t="s">
        <v>124</v>
      </c>
      <c r="K24" s="41">
        <v>0</v>
      </c>
      <c r="L24" s="41">
        <v>0</v>
      </c>
      <c r="M24" s="41">
        <v>0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01.25">
      <c r="A25" s="39" t="s">
        <v>116</v>
      </c>
      <c r="B25" s="36">
        <v>0.05</v>
      </c>
      <c r="C25" s="10">
        <v>0</v>
      </c>
      <c r="D25" s="40" t="s">
        <v>126</v>
      </c>
      <c r="E25" s="36">
        <v>0.5</v>
      </c>
      <c r="F25" s="40" t="s">
        <v>128</v>
      </c>
      <c r="G25" s="40" t="s">
        <v>119</v>
      </c>
      <c r="H25" s="40" t="s">
        <v>129</v>
      </c>
      <c r="I25" s="41">
        <v>0</v>
      </c>
      <c r="J25" s="48" t="s">
        <v>125</v>
      </c>
      <c r="K25" s="41">
        <v>0</v>
      </c>
      <c r="L25" s="41">
        <v>0</v>
      </c>
      <c r="M25" s="41">
        <v>0</v>
      </c>
      <c r="N25" s="48" t="s">
        <v>125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12.5">
      <c r="A26" s="40" t="s">
        <v>117</v>
      </c>
      <c r="B26" s="7">
        <v>5</v>
      </c>
      <c r="C26" s="7"/>
      <c r="D26" s="40" t="s">
        <v>127</v>
      </c>
      <c r="E26" s="36">
        <v>1</v>
      </c>
      <c r="F26" s="40" t="s">
        <v>130</v>
      </c>
      <c r="G26" s="40" t="s">
        <v>120</v>
      </c>
      <c r="H26" s="40" t="s">
        <v>131</v>
      </c>
      <c r="I26" s="41">
        <v>0</v>
      </c>
      <c r="J26" s="48" t="s">
        <v>125</v>
      </c>
      <c r="K26" s="41">
        <v>0</v>
      </c>
      <c r="L26" s="41">
        <v>0</v>
      </c>
      <c r="M26" s="41">
        <v>0</v>
      </c>
      <c r="N26" s="48" t="s">
        <v>125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8" ht="11.25">
      <c r="D28" s="55" t="s">
        <v>132</v>
      </c>
    </row>
  </sheetData>
  <sheetProtection/>
  <mergeCells count="27">
    <mergeCell ref="A3:A6"/>
    <mergeCell ref="C3:C4"/>
    <mergeCell ref="D3:D4"/>
    <mergeCell ref="A1:A2"/>
    <mergeCell ref="B1:B2"/>
    <mergeCell ref="D1:D2"/>
    <mergeCell ref="D12:D14"/>
    <mergeCell ref="C12:C14"/>
    <mergeCell ref="A7:A10"/>
    <mergeCell ref="B7:B10"/>
    <mergeCell ref="C7:C10"/>
    <mergeCell ref="D7:D10"/>
    <mergeCell ref="A11:A23"/>
    <mergeCell ref="B3:B6"/>
    <mergeCell ref="F3:F4"/>
    <mergeCell ref="E7:E10"/>
    <mergeCell ref="F7:F10"/>
    <mergeCell ref="C1:C2"/>
    <mergeCell ref="F1:F2"/>
    <mergeCell ref="E3:E4"/>
    <mergeCell ref="I1:M1"/>
    <mergeCell ref="N1:N2"/>
    <mergeCell ref="O1:Z1"/>
    <mergeCell ref="AA1:AA2"/>
    <mergeCell ref="E12:E14"/>
    <mergeCell ref="F12:F14"/>
    <mergeCell ref="H1:H2"/>
  </mergeCells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Elena</dc:creator>
  <cp:keywords/>
  <dc:description/>
  <cp:lastModifiedBy>Caludia C</cp:lastModifiedBy>
  <cp:lastPrinted>2008-09-03T03:05:45Z</cp:lastPrinted>
  <dcterms:created xsi:type="dcterms:W3CDTF">2008-06-26T21:31:47Z</dcterms:created>
  <dcterms:modified xsi:type="dcterms:W3CDTF">2011-12-06T18:13:30Z</dcterms:modified>
  <cp:category/>
  <cp:version/>
  <cp:contentType/>
  <cp:contentStatus/>
</cp:coreProperties>
</file>