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120" tabRatio="962" activeTab="0"/>
  </bookViews>
  <sheets>
    <sheet name="PYG122010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<sst xmlns="http://schemas.openxmlformats.org/spreadsheetml/2006/main" count="69" uniqueCount="64">
  <si>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OTRAS TRANSFERENCIAS</t>
  </si>
  <si>
    <t>MEDIO AMBIENTE</t>
  </si>
  <si>
    <t>VENTA DE BIENES</t>
  </si>
  <si>
    <t>PRODUCTOS AGRICOLAS SILV. Y PESCA</t>
  </si>
  <si>
    <t>DEV.REBAJAS Y DCTOS.EN VTA.DE BIENES</t>
  </si>
  <si>
    <t>VENTA DE SERVICIOS</t>
  </si>
  <si>
    <t>SERVICIOS DE ACUEDUCTO</t>
  </si>
  <si>
    <t>SERVICIOS DE ASEO</t>
  </si>
  <si>
    <t>OTROS SERVICIOS</t>
  </si>
  <si>
    <t>AMORTIZACIONES</t>
  </si>
  <si>
    <t>DEPRECIACION</t>
  </si>
  <si>
    <t xml:space="preserve">EDUCACION </t>
  </si>
  <si>
    <t>CONTRIBUCIONES EFECTIVAS</t>
  </si>
  <si>
    <t>SUELDOS Y SALARIOS</t>
  </si>
  <si>
    <t>TRIBUTARIOS</t>
  </si>
  <si>
    <t>NO TRIBUTARIOS</t>
  </si>
  <si>
    <t>RENTAS PARAFISCALES</t>
  </si>
  <si>
    <t>SERVICIO TRANSITO/TRANSPORTE</t>
  </si>
  <si>
    <t>CORRIENTES DEL GOBIERNO GENERAL</t>
  </si>
  <si>
    <t>SISTEMA GENERAL DE PARTICIPACIONES</t>
  </si>
  <si>
    <t>CONTADOR PUBLICO</t>
  </si>
  <si>
    <t>CONCEPTO</t>
  </si>
  <si>
    <t>MUNICIPIO DE LA MERCED</t>
  </si>
  <si>
    <t>(CIFRAS EN MILES DE PESOS)</t>
  </si>
  <si>
    <t>SUBSIDIOS ASIGNADOS</t>
  </si>
  <si>
    <t>PROVISION RENTAS POR COBRAR</t>
  </si>
  <si>
    <t>PROVISION PARA DEUDORES</t>
  </si>
  <si>
    <t>FINANCIEROS</t>
  </si>
  <si>
    <t>EXTRAORDINARIOS</t>
  </si>
  <si>
    <t>AJUSTE DE EJERCICIOS ANTERIORES</t>
  </si>
  <si>
    <t>CONTRIBUCIONES IMPUTADAS</t>
  </si>
  <si>
    <t>APORTES SOBRE LA NOMINA</t>
  </si>
  <si>
    <t>GENERALES</t>
  </si>
  <si>
    <t>SALUD</t>
  </si>
  <si>
    <t>AGUA POTABLE Y SANEAMIENTO BASICO</t>
  </si>
  <si>
    <t>VIVIENDA</t>
  </si>
  <si>
    <t>RECREACION Y DEPORTE</t>
  </si>
  <si>
    <t>CULTURA</t>
  </si>
  <si>
    <t>DESARROLLO COMUNITARIO</t>
  </si>
  <si>
    <t>INTERESES</t>
  </si>
  <si>
    <t>AJUSTES DE EJERCICIOS ANTERIORES</t>
  </si>
  <si>
    <t xml:space="preserve">CODIGO </t>
  </si>
  <si>
    <t xml:space="preserve">ALCALDE </t>
  </si>
  <si>
    <t xml:space="preserve">ESTADO DE ACTIVIDAD FINANCIERA ECONOMICA Y SOCIAL </t>
  </si>
  <si>
    <t>RODRIGO PULGARIN LLANO</t>
  </si>
  <si>
    <t>OTRAS OPERACIONES SIN FLUJO DE EFECTIVO</t>
  </si>
  <si>
    <t>PROVISION PARA CONTINGENCIAS</t>
  </si>
  <si>
    <t>OTROS INGRESOS ORDINARIOS</t>
  </si>
  <si>
    <t>DE OPERACIÓN</t>
  </si>
  <si>
    <t>INGRESOS FISCALES (12)</t>
  </si>
  <si>
    <t>TRANSFERENCIAS (13)</t>
  </si>
  <si>
    <t>OPERACIONES INTERINSTITUCIONALES (14)</t>
  </si>
  <si>
    <t>DE ADMINISTRACION (15)</t>
  </si>
  <si>
    <t>PROVISIONES AGOTAMIENTO Y DEPRECIACIONES(16)</t>
  </si>
  <si>
    <t>GASTO SOCIAL (17)</t>
  </si>
  <si>
    <t>OTROS INGRESOS (18)</t>
  </si>
  <si>
    <t>OTROS GASTOS (19)</t>
  </si>
  <si>
    <t xml:space="preserve">INGRESOS OPERACIONALES </t>
  </si>
  <si>
    <t>GASTOS OPERACIONALES</t>
  </si>
  <si>
    <t xml:space="preserve">EXCEDENTE DEFICIT OPERACIONAL </t>
  </si>
  <si>
    <t xml:space="preserve">EXCEDENTE O DEFICIT DEL EJERCICIO </t>
  </si>
  <si>
    <t>AÑO 2010</t>
  </si>
  <si>
    <t>OPERACIONES INTERINSTITUCIONALES</t>
  </si>
  <si>
    <t>JORGE OSWALDO GARCIA GOMEZ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</si>
</sst>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(* #,##0_);_(* \(#,##0\);_(* &quot;-&quot;??_);_(@_)"/>
    <numFmt numFmtId="177" formatCode="_ * #,##0_ ;_ * \-#,##0_ ;_ * &quot;-&quot;??_ ;_ @_ "/>
    <numFmt numFmtId="178" formatCode="#,##0.0"/>
    <numFmt numFmtId="179" formatCode="[$-240A]hh:mm:ss\ \a\.m\./\p\.m\."/>
    <numFmt numFmtId="180" formatCode="[$-240A]dddd\,\ dd&quot; de &quot;mmmm&quot; de &quot;yyyy"/>
    <numFmt numFmtId="181" formatCode="_-* #,##0.00_-;\-* #,##0.00_-;_-* &quot;-&quot;??_-;_-@_-"/>
    <numFmt numFmtId="182" formatCode="_-* #,##0_-;\-* #,##0_-;_-* &quot;-&quot;?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37" fontId="1" fillId="33" borderId="0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Continuous"/>
    </xf>
    <xf numFmtId="17" fontId="1" fillId="33" borderId="0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37" fontId="1" fillId="33" borderId="10" xfId="0" applyNumberFormat="1" applyFont="1" applyFill="1" applyBorder="1" applyAlignment="1">
      <alignment/>
    </xf>
    <xf numFmtId="37" fontId="0" fillId="33" borderId="11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0" fillId="33" borderId="12" xfId="0" applyNumberFormat="1" applyFont="1" applyFill="1" applyBorder="1" applyAlignment="1" applyProtection="1">
      <alignment/>
      <protection/>
    </xf>
    <xf numFmtId="41" fontId="1" fillId="33" borderId="12" xfId="0" applyNumberFormat="1" applyFont="1" applyFill="1" applyBorder="1" applyAlignment="1" applyProtection="1">
      <alignment/>
      <protection/>
    </xf>
    <xf numFmtId="41" fontId="1" fillId="33" borderId="13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" fillId="33" borderId="14" xfId="0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7" fontId="1" fillId="33" borderId="11" xfId="0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4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9.140625" style="4" customWidth="1"/>
    <col min="3" max="3" width="60.28125" style="4" bestFit="1" customWidth="1"/>
    <col min="4" max="4" width="15.28125" style="4" customWidth="1"/>
    <col min="5" max="5" width="4.28125" style="4" customWidth="1"/>
    <col min="6" max="6" width="14.28125" style="4" customWidth="1"/>
    <col min="7" max="16384" width="11.421875" style="4" customWidth="1"/>
  </cols>
  <sheetData>
    <row r="1" spans="1:6" ht="12.75">
      <c r="A1" s="15"/>
      <c r="B1" s="1"/>
      <c r="C1" s="15"/>
      <c r="D1" s="24" t="s">
        <v>22</v>
      </c>
      <c r="E1" s="15"/>
      <c r="F1" s="15"/>
    </row>
    <row r="2" spans="1:6" ht="12.75">
      <c r="A2" s="15"/>
      <c r="B2" s="1"/>
      <c r="C2" s="15"/>
      <c r="D2" s="24" t="e">
        <f>+#REF!</f>
        <v>#REF!</v>
      </c>
      <c r="E2" s="15"/>
      <c r="F2" s="15"/>
    </row>
    <row r="3" spans="1:6" ht="12.75">
      <c r="A3" s="15"/>
      <c r="B3" s="5"/>
      <c r="C3" s="15"/>
      <c r="D3" s="24" t="s">
        <v>43</v>
      </c>
      <c r="E3" s="15"/>
      <c r="F3" s="15"/>
    </row>
    <row r="4" spans="1:6" ht="12.75">
      <c r="A4" s="15"/>
      <c r="B4" s="1"/>
      <c r="C4" s="15"/>
      <c r="D4" s="24" t="s">
        <v>61</v>
      </c>
      <c r="E4" s="15"/>
      <c r="F4" s="15"/>
    </row>
    <row r="5" spans="1:6" ht="12.75">
      <c r="A5" s="15"/>
      <c r="B5" s="5"/>
      <c r="C5" s="15"/>
      <c r="D5" s="24" t="s">
        <v>23</v>
      </c>
      <c r="E5" s="15"/>
      <c r="F5" s="15"/>
    </row>
    <row r="6" spans="1:6" ht="12.75">
      <c r="A6" s="15"/>
      <c r="B6" s="5"/>
      <c r="C6" s="5"/>
      <c r="D6" s="15"/>
      <c r="E6" s="15"/>
      <c r="F6" s="17"/>
    </row>
    <row r="7" spans="1:6" ht="12.75">
      <c r="A7" s="15"/>
      <c r="B7" s="18" t="s">
        <v>41</v>
      </c>
      <c r="C7" s="18" t="s">
        <v>21</v>
      </c>
      <c r="D7" s="25">
        <v>40178</v>
      </c>
      <c r="E7" s="18"/>
      <c r="F7" s="25">
        <v>40513</v>
      </c>
    </row>
    <row r="8" spans="1:6" ht="12.75">
      <c r="A8" s="15"/>
      <c r="B8" s="18"/>
      <c r="C8" s="18"/>
      <c r="D8" s="26"/>
      <c r="E8" s="18"/>
      <c r="F8" s="18"/>
    </row>
    <row r="9" spans="1:8" ht="13.5" thickBot="1">
      <c r="A9" s="5"/>
      <c r="B9" s="27">
        <v>4</v>
      </c>
      <c r="C9" s="18" t="s">
        <v>57</v>
      </c>
      <c r="D9" s="28">
        <f>+D11+D16+D20+D26+D31</f>
        <v>3581716</v>
      </c>
      <c r="E9" s="13"/>
      <c r="F9" s="28">
        <f>+F11+F16+F20+F26+F31</f>
        <v>3722744</v>
      </c>
      <c r="H9" s="16"/>
    </row>
    <row r="10" spans="1:8" ht="12.75">
      <c r="A10" s="5"/>
      <c r="B10" s="9"/>
      <c r="C10" s="2"/>
      <c r="D10" s="13"/>
      <c r="E10" s="13"/>
      <c r="F10" s="13"/>
      <c r="H10" s="16"/>
    </row>
    <row r="11" spans="1:6" ht="12.75">
      <c r="A11" s="5"/>
      <c r="B11" s="27">
        <v>41</v>
      </c>
      <c r="C11" s="2" t="s">
        <v>49</v>
      </c>
      <c r="D11" s="35">
        <f>SUM(D12:D14)</f>
        <v>239280</v>
      </c>
      <c r="E11" s="12"/>
      <c r="F11" s="35">
        <f>SUM(F12:F14)</f>
        <v>339978</v>
      </c>
    </row>
    <row r="12" spans="1:6" ht="12.75">
      <c r="A12" s="5"/>
      <c r="B12" s="9">
        <v>4105</v>
      </c>
      <c r="C12" s="11" t="s">
        <v>14</v>
      </c>
      <c r="D12" s="13">
        <v>122757</v>
      </c>
      <c r="E12" s="12"/>
      <c r="F12" s="13">
        <v>199289</v>
      </c>
    </row>
    <row r="13" spans="1:6" ht="12.75">
      <c r="A13" s="5"/>
      <c r="B13" s="9">
        <v>4110</v>
      </c>
      <c r="C13" s="11" t="s">
        <v>15</v>
      </c>
      <c r="D13" s="13">
        <v>116523</v>
      </c>
      <c r="E13" s="12"/>
      <c r="F13" s="13">
        <v>140689</v>
      </c>
    </row>
    <row r="14" spans="1:10" ht="12.75">
      <c r="A14" s="5"/>
      <c r="B14" s="9">
        <v>4115</v>
      </c>
      <c r="C14" s="11" t="s">
        <v>16</v>
      </c>
      <c r="D14" s="13">
        <v>0</v>
      </c>
      <c r="E14" s="12"/>
      <c r="F14" s="13">
        <v>0</v>
      </c>
      <c r="J14" s="16"/>
    </row>
    <row r="15" spans="1:10" ht="12.75">
      <c r="A15" s="5"/>
      <c r="B15" s="9"/>
      <c r="C15" s="11"/>
      <c r="D15" s="13"/>
      <c r="E15" s="12"/>
      <c r="F15" s="13"/>
      <c r="J15" s="16"/>
    </row>
    <row r="16" spans="1:10" ht="12.75">
      <c r="A16" s="5"/>
      <c r="B16" s="27">
        <v>42</v>
      </c>
      <c r="C16" s="2" t="s">
        <v>2</v>
      </c>
      <c r="D16" s="35">
        <f>SUM(D17:D18)</f>
        <v>0</v>
      </c>
      <c r="E16" s="12"/>
      <c r="F16" s="35">
        <f>SUM(F17:F18)</f>
        <v>0</v>
      </c>
      <c r="J16" s="16"/>
    </row>
    <row r="17" spans="1:6" ht="12.75">
      <c r="A17" s="5"/>
      <c r="B17" s="9">
        <v>4201</v>
      </c>
      <c r="C17" s="11" t="s">
        <v>3</v>
      </c>
      <c r="D17" s="13">
        <v>0</v>
      </c>
      <c r="E17" s="12"/>
      <c r="F17" s="13">
        <v>0</v>
      </c>
    </row>
    <row r="18" spans="1:6" ht="12.75">
      <c r="A18" s="15"/>
      <c r="B18" s="9">
        <v>4295</v>
      </c>
      <c r="C18" s="11" t="s">
        <v>4</v>
      </c>
      <c r="D18" s="10">
        <v>0</v>
      </c>
      <c r="E18" s="10"/>
      <c r="F18" s="10">
        <v>0</v>
      </c>
    </row>
    <row r="19" spans="1:6" ht="12.75">
      <c r="A19" s="15"/>
      <c r="B19" s="9"/>
      <c r="C19" s="11"/>
      <c r="D19" s="10"/>
      <c r="E19" s="10"/>
      <c r="F19" s="10"/>
    </row>
    <row r="20" spans="1:6" ht="12.75">
      <c r="A20" s="5"/>
      <c r="B20" s="27">
        <v>43</v>
      </c>
      <c r="C20" s="2" t="s">
        <v>5</v>
      </c>
      <c r="D20" s="35">
        <f>SUM(D21:D24)</f>
        <v>0</v>
      </c>
      <c r="E20" s="8"/>
      <c r="F20" s="35">
        <f>SUM(F21:F24)</f>
        <v>0</v>
      </c>
    </row>
    <row r="21" spans="1:6" ht="12.75">
      <c r="A21" s="15"/>
      <c r="B21" s="9">
        <v>4321</v>
      </c>
      <c r="C21" s="11" t="s">
        <v>6</v>
      </c>
      <c r="D21" s="13">
        <v>0</v>
      </c>
      <c r="E21" s="10"/>
      <c r="F21" s="13">
        <v>0</v>
      </c>
    </row>
    <row r="22" spans="1:6" ht="12.75">
      <c r="A22" s="15"/>
      <c r="B22" s="9">
        <v>4323</v>
      </c>
      <c r="C22" s="11" t="s">
        <v>7</v>
      </c>
      <c r="D22" s="20">
        <v>0</v>
      </c>
      <c r="E22" s="10"/>
      <c r="F22" s="10">
        <v>0</v>
      </c>
    </row>
    <row r="23" spans="1:6" ht="12.75">
      <c r="A23" s="15"/>
      <c r="B23" s="9">
        <v>4330</v>
      </c>
      <c r="C23" s="3" t="s">
        <v>17</v>
      </c>
      <c r="D23" s="10">
        <v>0</v>
      </c>
      <c r="E23" s="10"/>
      <c r="F23" s="10">
        <v>0</v>
      </c>
    </row>
    <row r="24" spans="1:6" ht="12.75">
      <c r="A24" s="15"/>
      <c r="B24" s="9">
        <v>4390</v>
      </c>
      <c r="C24" s="11" t="s">
        <v>8</v>
      </c>
      <c r="D24" s="10">
        <v>0</v>
      </c>
      <c r="E24" s="10"/>
      <c r="F24" s="10">
        <v>0</v>
      </c>
    </row>
    <row r="25" spans="1:6" ht="12.75">
      <c r="A25" s="15"/>
      <c r="B25" s="9"/>
      <c r="C25" s="11"/>
      <c r="D25" s="10"/>
      <c r="E25" s="10"/>
      <c r="F25" s="10"/>
    </row>
    <row r="26" spans="1:6" ht="12.75">
      <c r="A26" s="15"/>
      <c r="B26" s="27">
        <v>44</v>
      </c>
      <c r="C26" s="2" t="s">
        <v>50</v>
      </c>
      <c r="D26" s="36">
        <f>SUM(D27:D29)</f>
        <v>3273603</v>
      </c>
      <c r="E26" s="10"/>
      <c r="F26" s="36">
        <f>SUM(F27:F29)</f>
        <v>3217444</v>
      </c>
    </row>
    <row r="27" spans="1:6" ht="12.75">
      <c r="A27" s="5"/>
      <c r="B27" s="9">
        <v>4403</v>
      </c>
      <c r="C27" s="11" t="s">
        <v>18</v>
      </c>
      <c r="D27" s="10">
        <v>0</v>
      </c>
      <c r="E27" s="8"/>
      <c r="F27" s="10">
        <v>0</v>
      </c>
    </row>
    <row r="28" spans="1:6" ht="12.75">
      <c r="A28" s="5"/>
      <c r="B28" s="9">
        <v>4408</v>
      </c>
      <c r="C28" s="11" t="s">
        <v>19</v>
      </c>
      <c r="D28" s="10">
        <v>1961793</v>
      </c>
      <c r="E28" s="8"/>
      <c r="F28" s="10">
        <v>1972200</v>
      </c>
    </row>
    <row r="29" spans="1:6" ht="12.75">
      <c r="A29" s="5"/>
      <c r="B29" s="19">
        <v>4428</v>
      </c>
      <c r="C29" s="3" t="s">
        <v>0</v>
      </c>
      <c r="D29" s="10">
        <v>1311810</v>
      </c>
      <c r="E29" s="8"/>
      <c r="F29" s="10">
        <v>1245244</v>
      </c>
    </row>
    <row r="30" spans="1:6" ht="12.75">
      <c r="A30" s="5"/>
      <c r="B30" s="19"/>
      <c r="C30" s="3"/>
      <c r="D30" s="10"/>
      <c r="E30" s="8"/>
      <c r="F30" s="10"/>
    </row>
    <row r="31" spans="1:6" ht="12.75">
      <c r="A31" s="5"/>
      <c r="B31" s="38">
        <v>47</v>
      </c>
      <c r="C31" s="6" t="s">
        <v>51</v>
      </c>
      <c r="D31" s="8">
        <f>+D32</f>
        <v>68833</v>
      </c>
      <c r="E31" s="8"/>
      <c r="F31" s="8">
        <f>+F32</f>
        <v>165322</v>
      </c>
    </row>
    <row r="32" spans="1:6" ht="12.75">
      <c r="A32" s="5"/>
      <c r="B32" s="9">
        <v>4722</v>
      </c>
      <c r="C32" s="11" t="s">
        <v>45</v>
      </c>
      <c r="D32" s="10">
        <v>68833</v>
      </c>
      <c r="E32" s="8"/>
      <c r="F32" s="10">
        <v>165322</v>
      </c>
    </row>
    <row r="33" spans="1:6" ht="12.75">
      <c r="A33" s="5"/>
      <c r="B33" s="9"/>
      <c r="C33" s="11"/>
      <c r="D33" s="10"/>
      <c r="E33" s="8"/>
      <c r="F33" s="10"/>
    </row>
    <row r="34" spans="1:8" ht="13.5" thickBot="1">
      <c r="A34" s="15"/>
      <c r="B34" s="7"/>
      <c r="C34" s="2" t="s">
        <v>58</v>
      </c>
      <c r="D34" s="30">
        <f>+D36+D43+D53+D64+D50</f>
        <v>3962626</v>
      </c>
      <c r="E34" s="10"/>
      <c r="F34" s="30">
        <f>+F36+F43+F53+F64+F50+F42</f>
        <v>3897094</v>
      </c>
      <c r="H34" s="16"/>
    </row>
    <row r="35" spans="1:6" ht="12.75">
      <c r="A35" s="15"/>
      <c r="B35" s="7"/>
      <c r="C35" s="2"/>
      <c r="D35" s="8"/>
      <c r="E35" s="10"/>
      <c r="F35" s="8"/>
    </row>
    <row r="36" spans="1:6" ht="12.75">
      <c r="A36" s="15"/>
      <c r="B36" s="27">
        <v>51</v>
      </c>
      <c r="C36" s="2" t="s">
        <v>52</v>
      </c>
      <c r="D36" s="35">
        <f>SUM(D37:D41)</f>
        <v>593577</v>
      </c>
      <c r="E36" s="10"/>
      <c r="F36" s="35">
        <f>SUM(F37:F41)</f>
        <v>606880</v>
      </c>
    </row>
    <row r="37" spans="1:6" ht="12.75">
      <c r="A37" s="15"/>
      <c r="B37" s="9">
        <v>5101</v>
      </c>
      <c r="C37" s="11" t="s">
        <v>13</v>
      </c>
      <c r="D37" s="10">
        <v>376569</v>
      </c>
      <c r="E37" s="10"/>
      <c r="F37" s="10">
        <v>442563</v>
      </c>
    </row>
    <row r="38" spans="1:6" ht="12.75">
      <c r="A38" s="15"/>
      <c r="B38" s="9">
        <v>5102</v>
      </c>
      <c r="C38" s="11" t="s">
        <v>30</v>
      </c>
      <c r="D38" s="10">
        <v>62789</v>
      </c>
      <c r="E38" s="10"/>
      <c r="F38" s="10">
        <v>39431</v>
      </c>
    </row>
    <row r="39" spans="1:6" ht="12.75">
      <c r="A39" s="15"/>
      <c r="B39" s="9">
        <v>5103</v>
      </c>
      <c r="C39" s="11" t="s">
        <v>12</v>
      </c>
      <c r="D39" s="10">
        <v>53511</v>
      </c>
      <c r="E39" s="10"/>
      <c r="F39" s="10">
        <v>60992</v>
      </c>
    </row>
    <row r="40" spans="1:6" ht="12.75">
      <c r="A40" s="15"/>
      <c r="B40" s="9">
        <v>5104</v>
      </c>
      <c r="C40" s="11" t="s">
        <v>31</v>
      </c>
      <c r="D40" s="10">
        <v>8445</v>
      </c>
      <c r="E40" s="10"/>
      <c r="F40" s="10">
        <v>10225</v>
      </c>
    </row>
    <row r="41" spans="1:6" ht="12.75">
      <c r="A41" s="15"/>
      <c r="B41" s="9">
        <v>5111</v>
      </c>
      <c r="C41" s="11" t="s">
        <v>32</v>
      </c>
      <c r="D41" s="10">
        <v>92263</v>
      </c>
      <c r="E41" s="10"/>
      <c r="F41" s="10">
        <v>53669</v>
      </c>
    </row>
    <row r="42" spans="1:6" ht="12.75">
      <c r="A42" s="15"/>
      <c r="B42" s="27">
        <v>52</v>
      </c>
      <c r="C42" s="2" t="s">
        <v>48</v>
      </c>
      <c r="D42" s="8">
        <v>0</v>
      </c>
      <c r="E42" s="10"/>
      <c r="F42" s="8">
        <v>780</v>
      </c>
    </row>
    <row r="43" spans="1:6" ht="12.75">
      <c r="A43" s="15"/>
      <c r="B43" s="27">
        <v>53</v>
      </c>
      <c r="C43" s="2" t="s">
        <v>53</v>
      </c>
      <c r="D43" s="36">
        <f>SUM(D44:D48)</f>
        <v>12174</v>
      </c>
      <c r="E43" s="10"/>
      <c r="F43" s="36">
        <f>SUM(F44:F48)</f>
        <v>0</v>
      </c>
    </row>
    <row r="44" spans="1:6" ht="12.75">
      <c r="A44" s="15"/>
      <c r="B44" s="9">
        <v>5303</v>
      </c>
      <c r="C44" s="11" t="s">
        <v>25</v>
      </c>
      <c r="D44" s="13">
        <v>0</v>
      </c>
      <c r="E44" s="10"/>
      <c r="F44" s="13">
        <v>0</v>
      </c>
    </row>
    <row r="45" spans="1:6" ht="12.75">
      <c r="A45" s="15"/>
      <c r="B45" s="9">
        <v>5304</v>
      </c>
      <c r="C45" s="11" t="s">
        <v>26</v>
      </c>
      <c r="D45" s="10">
        <v>0</v>
      </c>
      <c r="E45" s="10"/>
      <c r="F45" s="10">
        <v>0</v>
      </c>
    </row>
    <row r="46" spans="1:6" ht="12.75">
      <c r="A46" s="15"/>
      <c r="B46" s="9">
        <v>5314</v>
      </c>
      <c r="C46" s="11" t="s">
        <v>46</v>
      </c>
      <c r="D46" s="10">
        <v>9938</v>
      </c>
      <c r="E46" s="10"/>
      <c r="F46" s="10">
        <v>0</v>
      </c>
    </row>
    <row r="47" spans="1:6" ht="12.75">
      <c r="A47" s="15"/>
      <c r="B47" s="9">
        <v>5320</v>
      </c>
      <c r="C47" s="11" t="s">
        <v>9</v>
      </c>
      <c r="D47" s="10">
        <v>0</v>
      </c>
      <c r="E47" s="10"/>
      <c r="F47" s="10">
        <v>0</v>
      </c>
    </row>
    <row r="48" spans="1:6" ht="12.75">
      <c r="A48" s="15"/>
      <c r="B48" s="9">
        <v>5330</v>
      </c>
      <c r="C48" s="11" t="s">
        <v>10</v>
      </c>
      <c r="D48" s="29">
        <v>2236</v>
      </c>
      <c r="E48" s="10"/>
      <c r="F48" s="29">
        <v>0</v>
      </c>
    </row>
    <row r="49" spans="1:6" ht="12.75">
      <c r="A49" s="15"/>
      <c r="B49" s="9"/>
      <c r="C49" s="11"/>
      <c r="D49" s="10"/>
      <c r="E49" s="10"/>
      <c r="F49" s="10"/>
    </row>
    <row r="50" spans="1:6" ht="12.75">
      <c r="A50" s="15"/>
      <c r="B50" s="27">
        <v>54</v>
      </c>
      <c r="C50" s="2" t="s">
        <v>0</v>
      </c>
      <c r="D50" s="8">
        <f>+D51</f>
        <v>78423</v>
      </c>
      <c r="E50" s="10"/>
      <c r="F50" s="8">
        <f>+F51</f>
        <v>40576</v>
      </c>
    </row>
    <row r="51" spans="1:6" ht="12.75">
      <c r="A51" s="15"/>
      <c r="B51" s="9">
        <v>5423</v>
      </c>
      <c r="C51" s="11" t="s">
        <v>0</v>
      </c>
      <c r="D51" s="10">
        <v>78423</v>
      </c>
      <c r="E51" s="10"/>
      <c r="F51" s="10">
        <v>40576</v>
      </c>
    </row>
    <row r="52" spans="1:6" ht="12.75">
      <c r="A52" s="15"/>
      <c r="B52" s="9"/>
      <c r="C52" s="11"/>
      <c r="D52" s="10"/>
      <c r="E52" s="10"/>
      <c r="F52" s="10"/>
    </row>
    <row r="53" spans="1:6" ht="12.75">
      <c r="A53" s="15"/>
      <c r="B53" s="27">
        <v>55</v>
      </c>
      <c r="C53" s="2" t="s">
        <v>54</v>
      </c>
      <c r="D53" s="36">
        <f>SUM(D54:D62)</f>
        <v>3278452</v>
      </c>
      <c r="E53" s="10"/>
      <c r="F53" s="36">
        <f>SUM(F54:F62)</f>
        <v>3083535</v>
      </c>
    </row>
    <row r="54" spans="1:6" ht="12.75">
      <c r="A54" s="15"/>
      <c r="B54" s="9">
        <v>5501</v>
      </c>
      <c r="C54" s="11" t="s">
        <v>11</v>
      </c>
      <c r="D54" s="13">
        <v>191056</v>
      </c>
      <c r="E54" s="10"/>
      <c r="F54" s="13">
        <v>274222</v>
      </c>
    </row>
    <row r="55" spans="1:6" ht="12.75">
      <c r="A55" s="15"/>
      <c r="B55" s="9">
        <v>5502</v>
      </c>
      <c r="C55" s="11" t="s">
        <v>33</v>
      </c>
      <c r="D55" s="10">
        <v>1563631</v>
      </c>
      <c r="E55" s="10"/>
      <c r="F55" s="10">
        <v>1310023</v>
      </c>
    </row>
    <row r="56" spans="1:6" ht="12.75">
      <c r="A56" s="15"/>
      <c r="B56" s="9">
        <v>5503</v>
      </c>
      <c r="C56" s="11" t="s">
        <v>34</v>
      </c>
      <c r="D56" s="10">
        <v>490569</v>
      </c>
      <c r="E56" s="10"/>
      <c r="F56" s="10">
        <v>346130</v>
      </c>
    </row>
    <row r="57" spans="1:6" ht="12.75">
      <c r="A57" s="15"/>
      <c r="B57" s="9">
        <v>5504</v>
      </c>
      <c r="C57" s="11" t="s">
        <v>35</v>
      </c>
      <c r="D57" s="10">
        <v>50099</v>
      </c>
      <c r="E57" s="10"/>
      <c r="F57" s="10">
        <v>103377</v>
      </c>
    </row>
    <row r="58" spans="1:6" ht="12.75">
      <c r="A58" s="15"/>
      <c r="B58" s="9">
        <v>5505</v>
      </c>
      <c r="C58" s="11" t="s">
        <v>36</v>
      </c>
      <c r="D58" s="10">
        <v>50937</v>
      </c>
      <c r="E58" s="10"/>
      <c r="F58" s="10">
        <v>258430</v>
      </c>
    </row>
    <row r="59" spans="1:6" ht="12.75">
      <c r="A59" s="15"/>
      <c r="B59" s="9">
        <v>5506</v>
      </c>
      <c r="C59" s="11" t="s">
        <v>37</v>
      </c>
      <c r="D59" s="10">
        <v>39021</v>
      </c>
      <c r="E59" s="10"/>
      <c r="F59" s="10">
        <v>19341</v>
      </c>
    </row>
    <row r="60" spans="1:6" ht="12.75">
      <c r="A60" s="15"/>
      <c r="B60" s="9">
        <v>5507</v>
      </c>
      <c r="C60" s="11" t="s">
        <v>38</v>
      </c>
      <c r="D60" s="10">
        <v>769093</v>
      </c>
      <c r="E60" s="10"/>
      <c r="F60" s="10">
        <v>736386</v>
      </c>
    </row>
    <row r="61" spans="1:6" ht="12.75">
      <c r="A61" s="15"/>
      <c r="B61" s="9">
        <v>5508</v>
      </c>
      <c r="C61" s="3" t="s">
        <v>1</v>
      </c>
      <c r="D61" s="10">
        <v>61443</v>
      </c>
      <c r="E61" s="10"/>
      <c r="F61" s="10">
        <v>35626</v>
      </c>
    </row>
    <row r="62" spans="1:6" ht="12.75">
      <c r="A62" s="15"/>
      <c r="B62" s="9">
        <v>5550</v>
      </c>
      <c r="C62" s="3" t="s">
        <v>24</v>
      </c>
      <c r="D62" s="10">
        <v>62603</v>
      </c>
      <c r="E62" s="10"/>
      <c r="F62" s="10">
        <v>0</v>
      </c>
    </row>
    <row r="63" spans="1:6" ht="12.75">
      <c r="A63" s="15"/>
      <c r="B63" s="15"/>
      <c r="C63" s="3"/>
      <c r="D63" s="3"/>
      <c r="E63" s="3"/>
      <c r="F63" s="3"/>
    </row>
    <row r="64" spans="1:6" ht="12.75">
      <c r="A64" s="15"/>
      <c r="B64" s="27">
        <v>57</v>
      </c>
      <c r="C64" s="2" t="s">
        <v>62</v>
      </c>
      <c r="D64" s="39">
        <f>SUM(D65:D68)</f>
        <v>0</v>
      </c>
      <c r="E64" s="10"/>
      <c r="F64" s="39">
        <f>SUM(F65:F68)</f>
        <v>165323</v>
      </c>
    </row>
    <row r="65" spans="1:6" ht="12.75">
      <c r="A65" s="15"/>
      <c r="B65" s="19">
        <v>5722</v>
      </c>
      <c r="C65" s="3" t="s">
        <v>45</v>
      </c>
      <c r="D65" s="13">
        <v>0</v>
      </c>
      <c r="E65" s="10"/>
      <c r="F65" s="13">
        <v>165323</v>
      </c>
    </row>
    <row r="66" spans="1:6" ht="12.75">
      <c r="A66" s="15"/>
      <c r="B66" s="19"/>
      <c r="C66" s="3"/>
      <c r="D66" s="10"/>
      <c r="E66" s="10"/>
      <c r="F66" s="10"/>
    </row>
    <row r="67" spans="1:6" ht="12.75">
      <c r="A67" s="15"/>
      <c r="B67" s="19"/>
      <c r="C67" s="3"/>
      <c r="D67" s="10"/>
      <c r="E67" s="10"/>
      <c r="F67" s="10"/>
    </row>
    <row r="68" spans="1:6" ht="12.75">
      <c r="A68" s="15"/>
      <c r="B68" s="19"/>
      <c r="C68" s="3"/>
      <c r="D68" s="10"/>
      <c r="E68" s="10"/>
      <c r="F68" s="10"/>
    </row>
    <row r="69" spans="1:6" ht="13.5" thickBot="1">
      <c r="A69" s="15"/>
      <c r="B69" s="9"/>
      <c r="C69" s="11"/>
      <c r="D69" s="31"/>
      <c r="E69" s="10"/>
      <c r="F69" s="31"/>
    </row>
    <row r="70" spans="1:6" ht="13.5" thickBot="1">
      <c r="A70" s="15"/>
      <c r="B70" s="9"/>
      <c r="C70" s="2" t="s">
        <v>59</v>
      </c>
      <c r="D70" s="32">
        <f>+D9-D34</f>
        <v>-380910</v>
      </c>
      <c r="E70" s="10"/>
      <c r="F70" s="32">
        <f>+F9-F34</f>
        <v>-174350</v>
      </c>
    </row>
    <row r="71" spans="1:6" ht="12.75">
      <c r="A71" s="15"/>
      <c r="B71" s="9"/>
      <c r="C71" s="2"/>
      <c r="D71" s="8"/>
      <c r="E71" s="10"/>
      <c r="F71" s="8"/>
    </row>
    <row r="72" spans="1:6" ht="12.75">
      <c r="A72" s="5"/>
      <c r="B72" s="27">
        <v>48</v>
      </c>
      <c r="C72" s="2" t="s">
        <v>55</v>
      </c>
      <c r="D72" s="36">
        <f>SUM(D73:D76)</f>
        <v>147906</v>
      </c>
      <c r="E72" s="10"/>
      <c r="F72" s="36">
        <f>SUM(F73:F76)</f>
        <v>274097</v>
      </c>
    </row>
    <row r="73" spans="1:6" ht="12.75">
      <c r="A73" s="5"/>
      <c r="B73" s="9">
        <v>4805</v>
      </c>
      <c r="C73" s="11" t="s">
        <v>27</v>
      </c>
      <c r="D73" s="10">
        <v>171520</v>
      </c>
      <c r="E73" s="8"/>
      <c r="F73" s="10">
        <v>945</v>
      </c>
    </row>
    <row r="74" spans="1:6" ht="12.75">
      <c r="A74" s="5"/>
      <c r="B74" s="9">
        <v>4808</v>
      </c>
      <c r="C74" s="11" t="s">
        <v>47</v>
      </c>
      <c r="D74" s="10">
        <v>27715</v>
      </c>
      <c r="E74" s="8"/>
      <c r="F74" s="10">
        <v>268566</v>
      </c>
    </row>
    <row r="75" spans="1:6" ht="12.75">
      <c r="A75" s="15"/>
      <c r="B75" s="9">
        <v>4810</v>
      </c>
      <c r="C75" s="11" t="s">
        <v>28</v>
      </c>
      <c r="D75" s="10">
        <v>23255</v>
      </c>
      <c r="E75" s="10"/>
      <c r="F75" s="10">
        <v>2</v>
      </c>
    </row>
    <row r="76" spans="1:6" ht="12.75">
      <c r="A76" s="15"/>
      <c r="B76" s="9">
        <v>4815</v>
      </c>
      <c r="C76" s="11" t="s">
        <v>29</v>
      </c>
      <c r="D76" s="10">
        <v>-74584</v>
      </c>
      <c r="E76" s="10"/>
      <c r="F76" s="10">
        <v>4584</v>
      </c>
    </row>
    <row r="77" spans="1:6" ht="12.75">
      <c r="A77" s="15"/>
      <c r="B77" s="15"/>
      <c r="C77" s="15"/>
      <c r="D77" s="15"/>
      <c r="E77" s="10"/>
      <c r="F77" s="15"/>
    </row>
    <row r="78" spans="1:6" ht="12.75">
      <c r="A78" s="5"/>
      <c r="B78" s="27">
        <v>58</v>
      </c>
      <c r="C78" s="2" t="s">
        <v>56</v>
      </c>
      <c r="D78" s="36">
        <f>SUM(D79:D82)</f>
        <v>12520</v>
      </c>
      <c r="E78" s="8"/>
      <c r="F78" s="36">
        <f>SUM(F79:F82)</f>
        <v>9966</v>
      </c>
    </row>
    <row r="79" spans="1:6" ht="12.75">
      <c r="A79" s="15"/>
      <c r="B79" s="9">
        <v>5801</v>
      </c>
      <c r="C79" s="11" t="s">
        <v>39</v>
      </c>
      <c r="D79" s="10">
        <v>0</v>
      </c>
      <c r="E79" s="10"/>
      <c r="F79" s="10">
        <v>0</v>
      </c>
    </row>
    <row r="80" spans="1:6" ht="12.75">
      <c r="A80" s="15"/>
      <c r="B80" s="9">
        <v>5805</v>
      </c>
      <c r="C80" s="11" t="s">
        <v>27</v>
      </c>
      <c r="D80" s="10">
        <v>9545</v>
      </c>
      <c r="E80" s="10"/>
      <c r="F80" s="10">
        <v>9964</v>
      </c>
    </row>
    <row r="81" spans="1:6" ht="12.75">
      <c r="A81" s="15"/>
      <c r="B81" s="9">
        <v>5810</v>
      </c>
      <c r="C81" s="11" t="s">
        <v>28</v>
      </c>
      <c r="D81" s="10">
        <v>2975</v>
      </c>
      <c r="E81" s="10"/>
      <c r="F81" s="10">
        <v>2</v>
      </c>
    </row>
    <row r="82" spans="1:6" ht="12.75">
      <c r="A82" s="15"/>
      <c r="B82" s="9">
        <v>5815</v>
      </c>
      <c r="C82" s="11" t="s">
        <v>40</v>
      </c>
      <c r="D82" s="10">
        <v>0</v>
      </c>
      <c r="E82" s="10"/>
      <c r="F82" s="10">
        <v>0</v>
      </c>
    </row>
    <row r="83" spans="1:6" ht="13.5" thickBot="1">
      <c r="A83" s="15"/>
      <c r="B83" s="15"/>
      <c r="C83" s="15"/>
      <c r="D83" s="37"/>
      <c r="E83" s="10"/>
      <c r="F83" s="37"/>
    </row>
    <row r="84" spans="1:6" ht="13.5" thickBot="1">
      <c r="A84" s="15"/>
      <c r="B84" s="15"/>
      <c r="C84" s="6"/>
      <c r="D84" s="31"/>
      <c r="E84" s="10"/>
      <c r="F84" s="31"/>
    </row>
    <row r="85" spans="1:6" ht="13.5" thickBot="1">
      <c r="A85" s="15"/>
      <c r="B85" s="15"/>
      <c r="C85" s="6" t="s">
        <v>60</v>
      </c>
      <c r="D85" s="33">
        <f>+D70+D72-D78</f>
        <v>-245524</v>
      </c>
      <c r="E85" s="10"/>
      <c r="F85" s="33">
        <f>+F70+F72-F78</f>
        <v>89781</v>
      </c>
    </row>
    <row r="86" spans="1:6" ht="13.5" thickTop="1">
      <c r="A86" s="15"/>
      <c r="B86" s="15"/>
      <c r="C86" s="6"/>
      <c r="D86" s="10"/>
      <c r="E86" s="10"/>
      <c r="F86" s="10"/>
    </row>
    <row r="87" spans="1:6" ht="12.75">
      <c r="A87" s="15"/>
      <c r="B87" s="15"/>
      <c r="C87" s="6"/>
      <c r="D87" s="10"/>
      <c r="E87" s="10"/>
      <c r="F87" s="10"/>
    </row>
    <row r="88" spans="1:6" ht="12.75">
      <c r="A88" s="15"/>
      <c r="B88" s="3"/>
      <c r="C88" s="6"/>
      <c r="D88" s="15"/>
      <c r="E88" s="10"/>
      <c r="F88" s="2"/>
    </row>
    <row r="89" spans="1:6" ht="12.75">
      <c r="A89" s="15"/>
      <c r="B89" s="14" t="s">
        <v>44</v>
      </c>
      <c r="C89" s="5"/>
      <c r="D89" s="23" t="s">
        <v>63</v>
      </c>
      <c r="E89" s="5"/>
      <c r="F89" s="5"/>
    </row>
    <row r="90" spans="1:6" ht="12.75">
      <c r="A90" s="15"/>
      <c r="B90" s="5" t="s">
        <v>42</v>
      </c>
      <c r="C90" s="5"/>
      <c r="D90" s="23" t="s">
        <v>20</v>
      </c>
      <c r="E90" s="5"/>
      <c r="F90" s="5"/>
    </row>
    <row r="91" spans="2:6" ht="12.75">
      <c r="B91" s="5"/>
      <c r="C91" s="5"/>
      <c r="D91" s="23"/>
      <c r="E91" s="5"/>
      <c r="F91" s="5"/>
    </row>
    <row r="92" spans="2:6" ht="12.75">
      <c r="B92" s="15"/>
      <c r="C92" s="15"/>
      <c r="D92" s="15"/>
      <c r="E92" s="15"/>
      <c r="F92" s="15"/>
    </row>
    <row r="93" spans="2:6" ht="12.75">
      <c r="B93" s="21"/>
      <c r="D93" s="22"/>
      <c r="E93" s="22"/>
      <c r="F93" s="34"/>
    </row>
    <row r="94" spans="2:6" ht="12.75">
      <c r="B94" s="21"/>
      <c r="D94" s="22"/>
      <c r="E94" s="22"/>
      <c r="F94" s="34"/>
    </row>
    <row r="95" spans="2:6" ht="12.75">
      <c r="B95" s="21"/>
      <c r="D95" s="22"/>
      <c r="E95" s="22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5" ht="12.75">
      <c r="D98" s="34"/>
      <c r="E98" s="34"/>
    </row>
    <row r="99" spans="4:5" ht="12.75">
      <c r="D99" s="34"/>
      <c r="E99" s="34"/>
    </row>
    <row r="100" spans="4:5" ht="12.75">
      <c r="D100" s="34"/>
      <c r="E100" s="34"/>
    </row>
    <row r="101" spans="4:5" ht="12.75">
      <c r="D101" s="34"/>
      <c r="E101" s="34"/>
    </row>
    <row r="102" spans="4:5" ht="12.75">
      <c r="D102" s="34"/>
      <c r="E102" s="34"/>
    </row>
    <row r="103" spans="4:5" ht="12.75">
      <c r="D103" s="34"/>
      <c r="E103" s="34"/>
    </row>
    <row r="104" spans="4:5" ht="12.75">
      <c r="D104" s="34"/>
      <c r="E104" s="34"/>
    </row>
  </sheetData>
  <sheetProtection password="CC51" sheet="1"/>
  <printOptions/>
  <pageMargins left="0.75" right="0.75" top="0.57" bottom="0.82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BOGOTA</dc:title>
  <dc:subject/>
  <dc:creator>CONTADORES &amp; CONSULTORES</dc:creator>
  <cp:keywords/>
  <dc:description/>
  <cp:lastModifiedBy>KLAU</cp:lastModifiedBy>
  <cp:lastPrinted>2010-06-27T04:40:24Z</cp:lastPrinted>
  <dcterms:created xsi:type="dcterms:W3CDTF">1999-02-18T09:17:51Z</dcterms:created>
  <dcterms:modified xsi:type="dcterms:W3CDTF">2011-11-23T14:50:40Z</dcterms:modified>
  <cp:category/>
  <cp:version/>
  <cp:contentType/>
  <cp:contentStatus/>
</cp:coreProperties>
</file>