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80" windowHeight="5010" activeTab="0"/>
  </bookViews>
  <sheets>
    <sheet name="MATRIZ PLURIANUAL REAL" sheetId="1" r:id="rId1"/>
    <sheet name="OBJ-MET-EST" sheetId="2" r:id="rId2"/>
  </sheets>
  <definedNames>
    <definedName name="_xlnm.Print_Area" localSheetId="0">'MATRIZ PLURIANUAL REAL'!$A$1:$M$589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<sst xmlns="http://schemas.openxmlformats.org/spreadsheetml/2006/main" count="1847" uniqueCount="890">
  <si>
    <t>Gestión de recursos ante los fondos de cofinanciación y entidades gubernamentales, con el objeto de reubicar viviendas y/o infraestructura física que se encuentre en zona de riesgo inminente.</t>
  </si>
  <si>
    <t>Definición y clarificación de la misión, objetivos y funciones del CLE.</t>
  </si>
  <si>
    <t>Implantación cátedra sobre prevención y atención de desastres.</t>
  </si>
  <si>
    <t>9.1.</t>
  </si>
  <si>
    <t>9.2.</t>
  </si>
  <si>
    <t>9.3.</t>
  </si>
  <si>
    <t>Definición y apropiación de espacios de participación ciudadana.</t>
  </si>
  <si>
    <t>Divulgación de programas sobre prevención y atención de desastres.</t>
  </si>
  <si>
    <t>2.3.</t>
  </si>
  <si>
    <t>Ejecución del Plan  de Saneamiento Hídrico y ampliación cobertura de alcantarillado en los sectores Barrios Unidos, Sicomoro, La Florida, Icacal y la Colina.</t>
  </si>
  <si>
    <t>Concientización de la población urbana y rural de la importancia del manejo de recurso de agua, de los residuos, de las condiciones sanitarias y hábitos higiénicos como elementos básicos de elevación de la calidad de vida de los Melgarenses.</t>
  </si>
  <si>
    <t>Vincular a la comunidad en la ejecución del proyecto.</t>
  </si>
  <si>
    <t>2.2.1.</t>
  </si>
  <si>
    <t>2.2.2.</t>
  </si>
  <si>
    <t>Gestión ante entidades crediticias. Fondo DRI, comunidad beneficiada, petrobras y asignación de recursos en presupuesto de regalías.</t>
  </si>
  <si>
    <t>Elaboración del Plan de uso eficiente y ahorro del agua conforme a la ley 373/97.</t>
  </si>
  <si>
    <t>3.3.</t>
  </si>
  <si>
    <t>3.4.</t>
  </si>
  <si>
    <t>Elaboración de un plan de campañas masivas de divulgación y promoción de la cultura del manejo del agua, residuos y hábitos higiénicos.</t>
  </si>
  <si>
    <t>Gestión ante el ministerio de medio Ambiente, para conseguir apoyo institucional celebrando foros, seminarios y capacitaciones.</t>
  </si>
  <si>
    <t>Mejorar la calidad de la oferta pública del servicio de salud.</t>
  </si>
  <si>
    <t>Asignación de recursos presupuestales.</t>
  </si>
  <si>
    <t>Coordinar con el sector educativo la realización y organización de las justas deportivas Municipales (escolares e intercolegiados).</t>
  </si>
  <si>
    <t>Estimulo a la economía solidaria mediante la creación de organizaciones asociativas como microempresas, cooperativas  y asociaciones mutuarias.</t>
  </si>
  <si>
    <t>Contratación de obras públicas de carácter municipal rural o urbano con comunidades organizadas y grupos asociativos.</t>
  </si>
  <si>
    <t>Formulación y ejecución plan de Desarrollo de la Juventud Melgarense, que incluya promoción y divulgación, fortalecimiento de asociaciones juveniles y del consejo municipal de la juventud</t>
  </si>
  <si>
    <t>Generar confianza en las autoridades cívicas y militares del municipio a través de mecanismos de participación comunitaria y de seguridad y convivencia.</t>
  </si>
  <si>
    <t>Gestión ante coldeportes para asesoría y apoyo.</t>
  </si>
  <si>
    <t>Secretarías de Educación, General y de Gobierno y de OOPP y de Planeación</t>
  </si>
  <si>
    <t>Secretarías de Educación y OOPP y de Planeación</t>
  </si>
  <si>
    <t>Compra de equipos necesarios: Computadores, Audiovisuales, Automotores.</t>
  </si>
  <si>
    <t>Fortalecimiento técnico, logístico y operativo de la UMATA, conforme a la ley 607 de 2000.</t>
  </si>
  <si>
    <t>Apoyar técnica y financieramente la construcción y mejoramiento de escenario deportivos y parque recreativos.</t>
  </si>
  <si>
    <t>Fortalecer y rescatar las expresiones que le dan identidad y valor cultural al Municipio.</t>
  </si>
  <si>
    <t>1,3,</t>
  </si>
  <si>
    <t>Reorganizar la sección de Recreación y Deportes adscrita a la Secretaría de Educación.</t>
  </si>
  <si>
    <t>Organización y promoción de competencias deportivas, eventos culturales y talentos deportivos y artísticos.</t>
  </si>
  <si>
    <t>2.4.</t>
  </si>
  <si>
    <t>Construcción y adecuación de parques recreativos, en el área urbana y rural.</t>
  </si>
  <si>
    <t>Dotación de implementos deportivos a instituciones educativas y organizaciones deportivas.</t>
  </si>
  <si>
    <t>Realización del inventario de bienes culturales del municipio.</t>
  </si>
  <si>
    <t>Gremio hotelero y turístico</t>
  </si>
  <si>
    <t>HIDROCARBUROS</t>
  </si>
  <si>
    <t>INCODER</t>
  </si>
  <si>
    <t xml:space="preserve">EDUCACIÓN </t>
  </si>
  <si>
    <t>ICBF</t>
  </si>
  <si>
    <t xml:space="preserve">RECREACIÓN Y DEPORTE </t>
  </si>
  <si>
    <t>CULTURA</t>
  </si>
  <si>
    <t>Conformación de bandas marciales en instituciones educativas</t>
  </si>
  <si>
    <t>Generar sitios de interés turístico y recreativo</t>
  </si>
  <si>
    <t>Fortalecimiento Institucional</t>
  </si>
  <si>
    <t>DERECHOS HUMANOS</t>
  </si>
  <si>
    <t>INFRAESTRUCTURA FÍSICA</t>
  </si>
  <si>
    <t>Secretaría General y de Gobierno, Educación y desarrollo turístico</t>
  </si>
  <si>
    <t>TOTAL SECTOR SOCIAL</t>
  </si>
  <si>
    <t>Adopción política pública de derechos humanos.</t>
  </si>
  <si>
    <t xml:space="preserve">Elaboración plan de acción que defina estrategias, planes y proyectos que recojan las iniciativas de los entes gubernamentales y organizaciones sociales. </t>
  </si>
  <si>
    <t>Prevención violación de los derechos humanos.</t>
  </si>
  <si>
    <t>Secretaría General y de Gobierno.</t>
  </si>
  <si>
    <t>Mejoramiento, ampliación y optimización de la red vial y de transportes urbana  y de las vías rurales  en las próximos dos (2) años.</t>
  </si>
  <si>
    <t>Gestión ante las entidades crediticias y fondos de cofinanciación  para la obtención de recursos.</t>
  </si>
  <si>
    <t>Asignación de recursos en el presupuesto Municipal.</t>
  </si>
  <si>
    <t>Ampliar y mejorar las redes de distribución del servicio de energía eléctrica tanto en la zona urbana como rural: Domiciliarias y  Alumbrado Publico.</t>
  </si>
  <si>
    <t>El desarrollo de una amplia infraestructura física del municipio, permitirá en el tiempo, aumentar la rentabilidad de cualquier inversión dando como resultado el crecimiento económico y social del municipio, generación de empleo, mejoramiento en la calidad de vida y devolviendo en la comunidad la credibilidad del papel del estado local.</t>
  </si>
  <si>
    <t>Construcción del nuevo palacio municipal</t>
  </si>
  <si>
    <t>Ampliación y mejoramiento de la plaza de mercado.</t>
  </si>
  <si>
    <t>Construcción de escenario para comidas típicas en plazoleta parque infantil.</t>
  </si>
  <si>
    <t>Asiganción de recursos en presupuesto municipal.</t>
  </si>
  <si>
    <t>Dotación y mejoramiento sistema de comunicaciobnes: cámaras,computadores,video beam,auditorio.</t>
  </si>
  <si>
    <t>Adquisición de áreas declaradas como importancia estratégica en el periodo 2006-2010.</t>
  </si>
  <si>
    <t>Asignación de recursos en el presupuesto municipal, para la compra de las áreas declaradas de importancia estratégica en el periodo 2006-2010.</t>
  </si>
  <si>
    <t>Reorientar determinados procesos de ocupación de los territorios para desestimular la ocupación de áreas frágiles y/o estratégicas.</t>
  </si>
  <si>
    <t>Incidir en el comportamiento sociocultural y sensibilizar a la población sobre el alcance de los riesgos ambientales.</t>
  </si>
  <si>
    <t>Determinación zonas de riesgo.</t>
  </si>
  <si>
    <t>Aplicación del reglamento de usos del suelo.</t>
  </si>
  <si>
    <t>Elaboración del reglamento de usos del suelo.</t>
  </si>
  <si>
    <t>Elaboración reglamento de usos del suelo.</t>
  </si>
  <si>
    <t>La totalidad de la mujer campesina en condiciones de asumir compromisos productivos y comercializarlos.</t>
  </si>
  <si>
    <t>Reactivación del consejo municipal de desarrollo agropecuario.</t>
  </si>
  <si>
    <t>generar participación ciudadana en la toma de decisiones sobre políticas agropecuarias.</t>
  </si>
  <si>
    <t>Implementación plan forestal de especies maderables finas.</t>
  </si>
  <si>
    <t>Fortalecimiento del Cuerpo de Bomberos Oficiales.</t>
  </si>
  <si>
    <t>Garantizar la reacción inmediata del cuerpo de Bomberos en casos de emergencia.</t>
  </si>
  <si>
    <t>Preservar y conservar las zonas de protección ambiental especial.</t>
  </si>
  <si>
    <t>Plan de Sensibilización y socialización del uso y manejo de recursos naturales.</t>
  </si>
  <si>
    <t>Comunidades capacitadas en valores sociales acordes con el desarrollo ambiental.</t>
  </si>
  <si>
    <t>Protección y recuperación de fuentes hídricas abastecedoras de acueductos.</t>
  </si>
  <si>
    <t>Recuperación fuentes hídricas superficiales del área urbana.</t>
  </si>
  <si>
    <t>Ejecución plan de saneamiento hídrico.</t>
  </si>
  <si>
    <t>Mejoramiento de la dotación ambiental y calidad de vida.</t>
  </si>
  <si>
    <t>Recuperación y conservación de fuentes hídricas.</t>
  </si>
  <si>
    <t>Forestación y reforestación de partes altas de cuencas y microcuencas.</t>
  </si>
  <si>
    <t>Fortalecimiento de los viveros municipales.</t>
  </si>
  <si>
    <t>Asignación  de recursos en el Presupuesto Municipal, y gestión ante el Fondo Nacional de Regalías, Presidencia de la Republica y la Empresa de Energía Eléctrica del Tolima ENERTOLIMA, para la obtención de los recursos técnicos y presupuestales necesarios en la ampliación de redes eléctricas urbanas y rurales.</t>
  </si>
  <si>
    <t>Fortalecimiento de la estructura organizacional a las nuevas competencias municipales, mediante elaboración del Plan de Desarrollo Institucional Municipal.</t>
  </si>
  <si>
    <t>Definición de metodologías e instrumentos que articulen plan de desarrollo, planes sectoriales, presupuesto municipal y P.B.O.T.</t>
  </si>
  <si>
    <t>Fortalecimiento del fisco municipal: Recuperación de cartera, Censo de establecimiento s comerciales.</t>
  </si>
  <si>
    <t>Implementar un sistema de archivo: físico y microfilmado.</t>
  </si>
  <si>
    <t>Actualización de la cartografía básica y temática municipal.</t>
  </si>
  <si>
    <t>Creación e implementación del sistema de información geográfica.</t>
  </si>
  <si>
    <t>El territorio y la dotación ambiental constituyen ámbitos claves y recíprocos para un propósito de Desarrollo sustentable. La riqueza de los recursos naturales potencian el desarrollo económico de cualquier región.</t>
  </si>
  <si>
    <t>Declarar como áreas de importancia estratégica para la conservación de recursos hídricos que surten de agua acueductos urbanos y rurales, las adyacentes a nacederos y parte alta de microcuencas.</t>
  </si>
  <si>
    <t>Sin embargo, la identificación de articuladores de las relaciones Naturaleza – Sociedad, constituye condición excepcional para una apropiación adecuada de la dotación Ambiental.</t>
  </si>
  <si>
    <t>Gestionar ante el SENA y COLCIENCIAS, la capacitación del Recurso Humano.</t>
  </si>
  <si>
    <t>Gestión ante el SINTAP Departamental y el SENA para acceder al sistema de transferencia de tecnología agropecuaria.</t>
  </si>
  <si>
    <t>Fortalecer los establecimientos de Educación básica y media con vocación turística capacitando al personal docente.</t>
  </si>
  <si>
    <t>Incentivar políticas económicas, sociales, culturales y ambientales para que la industria turística se manifieste como estrategia fundamental del Desarrollo Económico Municipal.</t>
  </si>
  <si>
    <t>mejoramiento de la infraestructura de servicios públicos y sociales.</t>
  </si>
  <si>
    <t>Gestión ante la FINDETER, de los recursos necesarios para la cofinanciación de proyectos de infraestructura turística.</t>
  </si>
  <si>
    <t>1.3.</t>
  </si>
  <si>
    <t>Apropiar en el Presupuesto Municipal recursos que permitan cofinanciar proyectos de infraestructura turística.</t>
  </si>
  <si>
    <t>Reglamentación del servicio urbano de transporte: rutas, paraderos, frecuencias y horarios.</t>
  </si>
  <si>
    <t>Incremento en movilidad de peatones y vehículos.</t>
  </si>
  <si>
    <t>Secretaría de Gobierno</t>
  </si>
  <si>
    <t>Secretaría de Gobierno y Planeación</t>
  </si>
  <si>
    <t>Construcción, Ampliación, Remodelación y reubicación de instalaciones de equipamiento urbano.</t>
  </si>
  <si>
    <t>Construcción escenario para comidas típicas</t>
  </si>
  <si>
    <t>servicio especilizado y en buenas condiciones higiénicas.</t>
  </si>
  <si>
    <t>Reubicación y Ampliación cárcel Municipal</t>
  </si>
  <si>
    <t>Mejoramiento calidad de vida de los reclusos.</t>
  </si>
  <si>
    <t xml:space="preserve">Elaborar inventario de recursos naturales y plan de desarrollo ambiental </t>
  </si>
  <si>
    <t xml:space="preserve">Elaborar plan de manejo de los Recursos Naturales y documento planificador del desarrollo ambiental. </t>
  </si>
  <si>
    <t>Gestión ante CORTOLIMA, para lograr asistencia técnica en la elaboración del plan de manejo de los recursos naturales y plan de desarrollo ambiental.         Asignación de recursos en presupuesto municipal.</t>
  </si>
  <si>
    <t>Elaboración plan de capacitación para docentes y directivos en aspectos: Científico, tecnológico, curricular, pedagógico, relaciones humanas, técnicas de evaluación, etc,.</t>
  </si>
  <si>
    <t>Generar identidad cultural en la comunidad residente</t>
  </si>
  <si>
    <t>VIVIENDA</t>
  </si>
  <si>
    <t>2.2</t>
  </si>
  <si>
    <t>Evaluación sastifactoria de la capacidad de gestión en las áreas de dirección y de prestación de servicios de salud (D.R. 3003 del 2005).  Cambio de nivel en el hospital local.</t>
  </si>
  <si>
    <t>Reestructuración órganica, funcional y financiera de la dirección local de salud.</t>
  </si>
  <si>
    <t>1.2</t>
  </si>
  <si>
    <t>Sistema de vigilancia y control de la calidad del agua y del saneamineto básico.</t>
  </si>
  <si>
    <t>Presentación proyecto de reestructuración administrativa de EMPUMELGAR, incluido en Plan de Desarrollo Institucional Municipal.</t>
  </si>
  <si>
    <t>Gestión ante las entidades crediticias y fondos de cofinanciación, que permita obtener recursos suficientes requeridos en la optimización del acueducto de los barrios unidos y del sector rural.</t>
  </si>
  <si>
    <t>Gestión de recursos ante entidades crediticias, Fondo de Cofinanciación, así mismo, asignar recursos presupuestales y vincular a la comunidad en la ejecución del proyecto, que permita mejorar y ampliar la red de alcantarillado de aguas lluvias y residuales y recuperación de fuentes hídricas superficiales.</t>
  </si>
  <si>
    <t>Elaboración plan de gestión integral de residuos sólidos (PGIRS)</t>
  </si>
  <si>
    <t>Asignación de recursos y gestión ante entidadaes gubernamentales.</t>
  </si>
  <si>
    <t>Construcción,Mantenimiento y dotación de  los escenarios deportivos existente en zona urbana y rural.</t>
  </si>
  <si>
    <t>Construcción Biblioteca Municipal</t>
  </si>
  <si>
    <t>Mejoramiento de doscientas (200) viviendas del área urbana y rural</t>
  </si>
  <si>
    <t>Disminuir el déficit de vivienda en las zonas urbanas y rurales a través del mejoramiento de la vivienda usada.</t>
  </si>
  <si>
    <t>Adquisición de vehículos tipo volqueta.</t>
  </si>
  <si>
    <t>Reposición de equipo y maquinaria pesada.</t>
  </si>
  <si>
    <t xml:space="preserve">Dotar al municipio de equipos necesarios para ejecutar proyectos de mejoramiento de vías. </t>
  </si>
  <si>
    <t>Impulsar, apoyar y financiar programas y proyectos deportivos, recreativos y culturales en el Municipio.</t>
  </si>
  <si>
    <t>Mejoramiento de vivienda de sectores marginales y reubicación de viviendas en zona de riesgo</t>
  </si>
  <si>
    <t>Identificación de áreas para desarrollar programa de VIS y de urbanización</t>
  </si>
  <si>
    <t>EMPLEO</t>
  </si>
  <si>
    <t>Disminución del índice de desempleo del área urbana y rural</t>
  </si>
  <si>
    <t>Estimulo a la economía solidaria: creación de microempresas cooperativas, famiempresas y asociaciones de productores</t>
  </si>
  <si>
    <t>Gestión ante organizaciones no gubernamentales para consolidar grupos asociativos</t>
  </si>
  <si>
    <t>SENA</t>
  </si>
  <si>
    <t>Oficina de asistencia social</t>
  </si>
  <si>
    <t>Creer en la mano de obra del municipio</t>
  </si>
  <si>
    <t>Incentivar la inversión privada en el subsector turismo mediante infraestructura de servicios públicos y sociales y del ordenamiento urbano y bienes y servicios</t>
  </si>
  <si>
    <t>Generación de empleo por captación de inversiones privadas</t>
  </si>
  <si>
    <t>Incremento en la producción agropecuaria  de pan coger</t>
  </si>
  <si>
    <t>Fortalecimiento de la asistencia técnica a unidades familiares rurales</t>
  </si>
  <si>
    <t>Generar incrementos en productividad para comercialización</t>
  </si>
  <si>
    <t>Facilitar el funcionamiento de los mecanismos de participación</t>
  </si>
  <si>
    <t>Incrementar índices de construcción en obras de infraestructura física destinada a hotelería y turismo manifestado en: Ecoturismo, agroturismo, acuaturismo, turismo metropolitano, religioso, social, recreativo y arqueológico.</t>
  </si>
  <si>
    <t>Secretaría OOPP</t>
  </si>
  <si>
    <t>Secretaría de salud</t>
  </si>
  <si>
    <t>Ampliación,  construcción y Potabilización de acueductos urbanos y rurales.</t>
  </si>
  <si>
    <t>Mejoramiento calidad de la Educación.</t>
  </si>
  <si>
    <t>8.000 alumnos en mejores condiciones para asimilar procesos educativos.</t>
  </si>
  <si>
    <t>Ampliación de coberturas en establecimientos educativos oficiales.</t>
  </si>
  <si>
    <t>Mantenimiento, evaluación y promoción de la calidad educativa.</t>
  </si>
  <si>
    <t>Facilitar el funcionamiento de los mecanismos de participación.</t>
  </si>
  <si>
    <t>Consolidación de los mecanismos de participación comunitaria.</t>
  </si>
  <si>
    <t>Formulación y ejecución de un plan de capacitación en participación y desarrollo comunitario.</t>
  </si>
  <si>
    <t>Asesoramiento y coordinación para la determinación de alternativas de organización de microempresas, a través de  organizaciones no gubernamentales y ONG´S.</t>
  </si>
  <si>
    <t>3.1.</t>
  </si>
  <si>
    <t>3.2.</t>
  </si>
  <si>
    <t xml:space="preserve">Gestión ante la Secretaria Departamental de Desarrollo Agropecuario, que permita obtener recursos y asesoría para la conformación y consolidación de microempresas sector rural. </t>
  </si>
  <si>
    <t>Asesorar la Constitución de Cooperativas destinadas a la comercialización de productos agropecuarios.</t>
  </si>
  <si>
    <t>Crear las condiciones necesarias que permita una adecuada innovación y transferencia tecnológica, dirigida al sector agrícola, microempresarial, turístico y de servicios.</t>
  </si>
  <si>
    <t>Fortalecimiento técnico, logístico y operativo de la UMATA.</t>
  </si>
  <si>
    <t>JUVENTUD</t>
  </si>
  <si>
    <t>Formulación y ejecución plan de capacitación de lideres juveniles</t>
  </si>
  <si>
    <t>Gestionar la creación del corredor turístico del oriente del Tolima.</t>
  </si>
  <si>
    <t>Capacitación del Gremio hotelero, comercial y del transporte.</t>
  </si>
  <si>
    <t>Plan  realización de talleres, cursos y seminarios sobre aspectos legales y culturales de la actividad turística.</t>
  </si>
  <si>
    <t>Secretaría de Educación y de desarrollo turístico.</t>
  </si>
  <si>
    <t>Consejo Municipal de turismo.</t>
  </si>
  <si>
    <t>Institución Educativa Sumapaz con énfasis en hotelería y Turismo.</t>
  </si>
  <si>
    <t>Diversificación curricular.</t>
  </si>
  <si>
    <t>Apoyo logístico a planteles Educativos.</t>
  </si>
  <si>
    <t>Implementación y Fortalecimiento de modalidad técnica en las Instituciones Educativas.</t>
  </si>
  <si>
    <t>Incentivar y propender por incrementar los índices de construcción de la infraestructura física.</t>
  </si>
  <si>
    <t>Construcción y optimización infraestructura física.</t>
  </si>
  <si>
    <t>Gestión de asesoría y capacitación ante ONAD y el CRET para que asignen funcionarios expertos en estudios de vulnerabilidad ambiental, con el objeto de analizar los posibles factores de riesgo y amenaza de recursos naturales renovables y no renovables, así como de comunidades e infraestructura física.</t>
  </si>
  <si>
    <t>Crear las condiciones óptimas y necesarias, para que la actividad turística del Municipio se desarrolle como una industria creciente, con altos índices de competitividad en el ámbito Departamental, Regional y Nacional.</t>
  </si>
  <si>
    <t>Evitar que el turismo rompa el equilibrio ecológico del Municipio y preservar la base sustentable dentro del concepto de Desarrollo Sustentable.</t>
  </si>
  <si>
    <t>Construir, mejorar, optimizar y mantener la infraestructura física Municipal, para promover el desarrollo turístico del Municipio.</t>
  </si>
  <si>
    <t>Rescatar la cultura Melgarense, impulsando el conocimiento de los bienes históricos, culturales y artesanales del municipio.</t>
  </si>
  <si>
    <t>Garantizar la seguridad ciudadana, tanto del Melgarense como de los visitantes.</t>
  </si>
  <si>
    <t>Asignación de recursos y reestructuración orgánica de la sección de Recreación y Deportes en el Plan de Desarrollo Institucional.</t>
  </si>
  <si>
    <t>1.2.1.</t>
  </si>
  <si>
    <t>1.2.2</t>
  </si>
  <si>
    <t>1.2.3.</t>
  </si>
  <si>
    <t>Gestión de recursos ante entidades gubernamentales para desarrollar el programa talentos deportivos y artísticos.</t>
  </si>
  <si>
    <t>Adquisición  de terrenos destinados a construcción de escenarios deportivos.</t>
  </si>
  <si>
    <t>Elaboración censo de establecimiento industriales, comerciales y de servicios</t>
  </si>
  <si>
    <t>Incremento en los  recaudos de rentas propias para financiar proyectos de inversión social.</t>
  </si>
  <si>
    <t>Concientización de la población sobre obligaciones y deberes con el Gobierno municipal</t>
  </si>
  <si>
    <t>Descripción georeferenciada del municipio que permita optimizar la toma de decisiones</t>
  </si>
  <si>
    <t>Elaboración plan de desarrollo municipal PDIM y programa de capacitación a servidores públicos en áreas básicas de gestión.</t>
  </si>
  <si>
    <t>Plan auditoría hospital local Louis Pasteur.</t>
  </si>
  <si>
    <t>Convenio con el Instituto Colombiano de Bienestar Familiar.</t>
  </si>
  <si>
    <t>PROMOCIÓN Y DESARROLLO DEL TURISMO</t>
  </si>
  <si>
    <t>Concertación a través del Consejo Municipal de turismo, con el gremio de la Economía Informal,  sobre la conveniencia y estudio para la viabilidad de construcción de un centro comercial que albergue a los integrantes del Gremio.</t>
  </si>
  <si>
    <t>Construcción, mejoramiento, optimización y mantenimiento de la infraestructura física Municipal.</t>
  </si>
  <si>
    <t>Rescate de  los bienes históricos, culturales, artesanales del municipio.</t>
  </si>
  <si>
    <t>Incrementar el apoyo institucional para la dotación de equipo necesario en labores de vigilancia, así como aumentar  el pie de fuerza de la Policía Nacional.</t>
  </si>
  <si>
    <t>Presentación ante el concejo Municipal de un proyecto de acuerdo para la creación del Fondo de Vigilancia y Seguridad Ciudadana. Gestión ante la Policía Nacional para incremento pie de fuerza.</t>
  </si>
  <si>
    <t>Elaboración y tramitación ante las entidades crediticias de las solicitudes para acceder a créditos agropecuarios y a recursos de los fondos de cofinanciación.</t>
  </si>
  <si>
    <t>Elaboración del Plan Piscícola y de especies menores.</t>
  </si>
  <si>
    <t>Elaboración de proyectos de asistencia social y capacitación a la mujer campesina.</t>
  </si>
  <si>
    <t>Fortalecer el programa de especies de tardio crecimiento.</t>
  </si>
  <si>
    <t xml:space="preserve">Elaboración Plan  de especies de tardio crecimiento articulado con el Plan Nacional de Desarrollo Agropecuario. </t>
  </si>
  <si>
    <t>Transferir tecnología apropiada y gratuita al pequeño productor Agropecuario.</t>
  </si>
  <si>
    <t>Asistencia técnica a pequeños productores que se encuentran en riesgo de desplazamiento.</t>
  </si>
  <si>
    <t>Contratación personal profesional necesario.</t>
  </si>
  <si>
    <t>Mejora los sistemas de producción y comercialización de productos agropecuarios.</t>
  </si>
  <si>
    <t>Capacitación del pequeño productor en trámites de créditos.</t>
  </si>
  <si>
    <t>Gestión ante entidades gubernamentales y ONG´S crediticias.</t>
  </si>
  <si>
    <t>Pequeño productor en capacidad de acceder a créditos.</t>
  </si>
  <si>
    <t>Gestión ante la Secretaría de desarrollo departamental para asesoramiento.</t>
  </si>
  <si>
    <t>Incrementar los niveles de población nutrida y por ende calidad de vida.</t>
  </si>
  <si>
    <t>Planes de capacitación mujer campesina y cabezas de familia en el 100% del área rural.</t>
  </si>
  <si>
    <t>Gestionar convenios interInstitucionales de capacitación.</t>
  </si>
  <si>
    <t>Dotar a la Administración Municipal de un sistema de información que facilite la toma de decisiones en forma ágil, eficiente y transparente.</t>
  </si>
  <si>
    <t>Reorganización administrativa y operativa del CLE, (comité local de emergencias).</t>
  </si>
  <si>
    <t>Adecuación curricular para educación básica y media con guía del estudiante</t>
  </si>
  <si>
    <t>SGP</t>
  </si>
  <si>
    <t>REG</t>
  </si>
  <si>
    <t>TOTAL</t>
  </si>
  <si>
    <t>Elaboración ajustes y modificación del reglamento de usos del suelo.</t>
  </si>
  <si>
    <t>Reestructuración de la cátedra ecológica en todos los niveles educativos del municipio.</t>
  </si>
  <si>
    <t>SUBSECTOR COMUNICACIONES</t>
  </si>
  <si>
    <t>SUBSECTOR EQUIPAMIENTO URBANO</t>
  </si>
  <si>
    <t>SECTOR DESARROLLO INSTITUCIONAL</t>
  </si>
  <si>
    <t>OBJETIVOS, METAS Y ESTRATEGIAS SECTORIALES</t>
  </si>
  <si>
    <t>SECTOR ECONÓMICO</t>
  </si>
  <si>
    <t>4.3.  MATRIZ PLURIANUAL DE INVERSIONES</t>
  </si>
  <si>
    <t>Elaborar inventario y plan de manejo de los recursos naturales R.N.                                                 Elaboración documento plan de desarrollo ambiental</t>
  </si>
  <si>
    <t>Conocimiento real de la riqueza natural y sus aportes al desarrollo socio-económico.                            Herramienta planificadora del desarrollo armónico muncipal</t>
  </si>
  <si>
    <t>Actualización de la formación catastral mediante convenio con el IGAC</t>
  </si>
  <si>
    <t>Dotar y mejorar sistema de comunicaciones: Cámaras,Computadores,Vídeo Beam,Auditorio Municipal</t>
  </si>
  <si>
    <t>Difusión oportuna de los actos administrativos y eventos gubernamentales</t>
  </si>
  <si>
    <t>Plan de declaración de áreas de importancia estratégica: Nacederos y parte alta microcuencas.</t>
  </si>
  <si>
    <t>Formulación y ejecución Plan de capacitación  de Lideres Juveniles.</t>
  </si>
  <si>
    <t>Conformación de comités de seguridad ciudadana.</t>
  </si>
  <si>
    <t>Construcción, ampliación y dotación de bibliotecas.</t>
  </si>
  <si>
    <t>Dotación de material didáctico a preescolares, área urbana y rural.</t>
  </si>
  <si>
    <t>Creación de aulas virtuales en escuelas y colegios urbanos y rurales.</t>
  </si>
  <si>
    <t>Transporte escolar para estudiantes área urbana y rural.</t>
  </si>
  <si>
    <t>Cancelación servicios públicos instituciones educativas oficiales.</t>
  </si>
  <si>
    <t>Más de 200 adultos capacitados y accediendo a Educación básica y media.</t>
  </si>
  <si>
    <t>Población escolar de estratos 1 y 2 accediendo a la Educación con calidad.</t>
  </si>
  <si>
    <t>Población educativa con acceso a Educación superior.</t>
  </si>
  <si>
    <t>Generar conocimiento sobre recursos naturales y económicos de la municipalidad.</t>
  </si>
  <si>
    <t>Ampliación planta docente.</t>
  </si>
  <si>
    <t>Población Melgarense con mayores aptitudes y conocimientos en actividades productivas.</t>
  </si>
  <si>
    <t>Reestructuración organizativa y funcional de la dirección local de salud.</t>
  </si>
  <si>
    <t>Optimizar recursos Técnicos, humanos, financieros y operativos en función del servicio social de salud.</t>
  </si>
  <si>
    <t>Formulación plan estratégico operativo.</t>
  </si>
  <si>
    <t>Fomentar la salud pública.</t>
  </si>
  <si>
    <t>Incrementar los índices de atención de grupos vulnerables.</t>
  </si>
  <si>
    <t>Apoyo integral a grupos de población vulnerables.</t>
  </si>
  <si>
    <t>Reorganización técnica, administrativa y financiera de EMPUMELGAR.</t>
  </si>
  <si>
    <t>Ente oficial en capacidad de propender por incrementos en coberturas de acueducto, potabilización y alcantarillados.</t>
  </si>
  <si>
    <t>Eficiencia, eficacia, transparencia y equidad en las inversiones de la operadora de servicios públicos.</t>
  </si>
  <si>
    <t>Ampliación  coberturas de los servicios de acueducto y alcantarillado y mejoramiento condiciones ambientales.</t>
  </si>
  <si>
    <t>Optimización acueducto sector barrios unidos.</t>
  </si>
  <si>
    <t>Construcción unidades sanitarias rurales.</t>
  </si>
  <si>
    <t>Ejecución plan  de saneamiento hídrico: alcantarillado barrios unidos, sicómoro, la florida, Icacal, la colina.</t>
  </si>
  <si>
    <t>Ampliar cobertura en un 100% de la zona urbana.</t>
  </si>
  <si>
    <t>Cobertura de acueductos rurales en un 100% de la población, calidad del agua al 50% de la población.</t>
  </si>
  <si>
    <t>Ampliación de cobertura de alcantarillado de aguas lluvias y residuales al 100% del sector urbano.</t>
  </si>
  <si>
    <t>Concientización de la población Melgarense en el manejo del agua, residuos líquidos y sólidos, hábitos higiénicos y condiciones sanitarias.</t>
  </si>
  <si>
    <t>Elaborar plan de uso eficiente y ahorro del agua.</t>
  </si>
  <si>
    <t>Población Melgarense  recapacitada en elementos básicos que elevan la calidad de vida.</t>
  </si>
  <si>
    <t>Fortalecimiento Institucional : redefinir funciones, responsabilidades y recursos en plan de desarrollo Institucional.</t>
  </si>
  <si>
    <t>Plan de reorganización administrativa de la oficina municipal de deporte y recreación.</t>
  </si>
  <si>
    <t>Reorganización de los objetivos del deporte y la recreación.</t>
  </si>
  <si>
    <t>Formulación plan municipal del deporte.</t>
  </si>
  <si>
    <t>SECTOR AMBIENTAL</t>
  </si>
  <si>
    <t>Diseñar un sistema de información, que oriente tanto la oferta de servicios turísticos como las potencialidades de inversión en el subsector.</t>
  </si>
  <si>
    <t>Creación del sistema de información de oferta, servicios turísticos que contemplen el 100% de la capacidad Hotelera y Comerciales del Municipio.</t>
  </si>
  <si>
    <t>Concertación a través del concejo Municipal de Turismo, para la creación del centro y sistema de información turístico.</t>
  </si>
  <si>
    <t>Creación de centro de información turística.</t>
  </si>
  <si>
    <t>Gestión ante Planeación Departamental, para el apoyo y asistencia técnica en la elaboración de un programa de Desarrollo Institucional.</t>
  </si>
  <si>
    <t>Crear una red de información de precios y mercados articulado a la Red Departamental.</t>
  </si>
  <si>
    <t>Conformación de la red de información Municipal de precios y mercados.</t>
  </si>
  <si>
    <t>Gestión a través de la UMATA, ante la secretaría de Desarrollo Agropecuario del sistema de transferencia de tecnología agropecuaria (SINTAP), para aplicarlo en la Zona Rural del Municipio.</t>
  </si>
  <si>
    <t>Gestión ante la División Operativa de la Secretaría de Desarrollo agropecuario, para la elaboración del plan Piscícola y de especies menores.</t>
  </si>
  <si>
    <t>Gestionar el apoyo técnico necesario ante entidades públicas o privadas especializadas en el ramo mediante celebración de convenios.</t>
  </si>
  <si>
    <t xml:space="preserve"> Asignación de claras responsabilidades y funciones que permita un amplio campo de acción.</t>
  </si>
  <si>
    <t>Transferencia de tecnología apropiada y gratuita al sector rural agropecuario, que sustituya los antitécnicos sistemas de producción aun utilizados.</t>
  </si>
  <si>
    <t>2.2.</t>
  </si>
  <si>
    <t>2.1.</t>
  </si>
  <si>
    <t>4.2.</t>
  </si>
  <si>
    <t>4.1.</t>
  </si>
  <si>
    <t>Gestión ante las Entidades Crediticias del subsector agropecuario, del sector privado y Gubernamentales.</t>
  </si>
  <si>
    <t>Presentar proyectos de Asistencia Social y capacitación de la mujer campesina, ante los organismos gubernamentales del orden nacional</t>
  </si>
  <si>
    <t>1.</t>
  </si>
  <si>
    <t>Orientar a los grupos asociativos de producción para que accedan al Sistema Nacional de Crédito Microempresarial.</t>
  </si>
  <si>
    <t>3.</t>
  </si>
  <si>
    <t>2.</t>
  </si>
  <si>
    <t>Crear las condiciones necesarias que permitan el mejoramiento de los procesos de comercialización de productos agropecuarios a través de la creación de grupos asociativos.</t>
  </si>
  <si>
    <t>4.</t>
  </si>
  <si>
    <t>Diseño del Plan de Capacitación en formación microempresarial.</t>
  </si>
  <si>
    <t>Capacitar a los grupos asociativos en el diligenciamiento de créditos.</t>
  </si>
  <si>
    <t>Conformación de grupos Cooperativos Rurales.</t>
  </si>
  <si>
    <t>5.</t>
  </si>
  <si>
    <t>Creación oficina de Desarrollo Social y Comunitario</t>
  </si>
  <si>
    <t>Gestión para la obtención de metodologías de capacitación sobre presentación de proyectos que permita el acceso a los recursos de entidades crediticias Gubernamentales y ONG´S.</t>
  </si>
  <si>
    <t>Reorganización administrativa y operativa del comité local de emergencias C.L.E.</t>
  </si>
  <si>
    <t>CLE</t>
  </si>
  <si>
    <t>TURISMO Y AGROPECUARIO</t>
  </si>
  <si>
    <t>SUBSECTOR PROMOCIÓN Y DESARROLLO DEL TURISMO</t>
  </si>
  <si>
    <t>SUBSECTOR AGROPECUARIO</t>
  </si>
  <si>
    <t>ACCIONES</t>
  </si>
  <si>
    <t>Dotación técnica y logística necesaria de la UMATA.</t>
  </si>
  <si>
    <t>Plan de fomento del sector Piscícola y de especies menores para dos (2) años.</t>
  </si>
  <si>
    <t xml:space="preserve">Gestionar convenios interInstitucionales ante SENA, U.T. </t>
  </si>
  <si>
    <t>Secretaría Departamental de Desarrollo Agropecuario UMATA.</t>
  </si>
  <si>
    <t>Determinación y definición de zonas de influencia turísticas urbanas  y rurales.</t>
  </si>
  <si>
    <t>Gestionar ante ministerio de minas y energía información sobre nacimientos de hidrocarburo.</t>
  </si>
  <si>
    <t>Construcción escenarios deportivos rurales y urbanos.</t>
  </si>
  <si>
    <t>Mantenimiento y ampliación de plantas físicas de instituciones educativas.</t>
  </si>
  <si>
    <t>Dotación de instrumentos técnicos agropecuarios.</t>
  </si>
  <si>
    <t>Construcción, dotación y mantenimiento de baterías sanitarias en establecimientos educativos.</t>
  </si>
  <si>
    <t>Implementación y dotación centro de educación para adultos.</t>
  </si>
  <si>
    <t>Secretaría de Educación I.C.B.F.</t>
  </si>
  <si>
    <t>Gestión para lograr certificación en educación.</t>
  </si>
  <si>
    <t>Mejoramiento de la calidad educativa y obtención de mayores recursos financieros.</t>
  </si>
  <si>
    <t xml:space="preserve">Elaboración e implementación del plan de atención básica municipal 2006-2007: Acciones de salud pública prioritarias. </t>
  </si>
  <si>
    <t>Estructuración de la Interventoría de gestión e inversión física  a operadores de acueducto, alcantarillado, aseo etc.</t>
  </si>
  <si>
    <t>Elaboración del PGIRS</t>
  </si>
  <si>
    <t xml:space="preserve">Plan de divulgación masiva sobre manejo del agua, residuos líquidos y sólidos y hábitos higiénicos.                                                                                                                    </t>
  </si>
  <si>
    <t>Construcción de canchas multifuncionales en el sector urbano  y rural.</t>
  </si>
  <si>
    <t>Gestión ante organizaciones gubernamentales y ONG´S para obtener financiación.                        Para la realización y adquisición de terrenos.</t>
  </si>
  <si>
    <t xml:space="preserve">Ampliación y mejoramiento de vivienda urbana y rural de estratos 1 y 2 </t>
  </si>
  <si>
    <t xml:space="preserve">Cien (100) personas reubicadas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</si>
  <si>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1000 habitantes de estratos 1 y 2 en condiciones favorables de habitación</t>
  </si>
  <si>
    <t>Mejoramiento vivienda del sector urbano y rural</t>
  </si>
  <si>
    <t>Consolidar áreas de desarrollo urbanístico.</t>
  </si>
  <si>
    <t>Ampliación, mejoramiento y dotación parques  infantiles y recreativos.</t>
  </si>
  <si>
    <t>Ampliación, mejoramiento y dotación plaza de mercado.</t>
  </si>
  <si>
    <t>Crear condiciones que permitan la participación activa de la sociedad civil en los espacios señalados por la constitución y la ley.</t>
  </si>
  <si>
    <t>Consolidación y promoción de los mecanismos de participación comunitaria.</t>
  </si>
  <si>
    <t>Reorganización  de las veedurías ciudadanas.</t>
  </si>
  <si>
    <t xml:space="preserve">DESARROLLO INSTITUCIONAL </t>
  </si>
  <si>
    <t>Secretaría de OOPP y de Planeación</t>
  </si>
  <si>
    <t>Gestión ante entidades gubernamentales y ONG´S para asesoria en planes de capacitación en identificación y formulación de proyectos</t>
  </si>
  <si>
    <t>Secretaría de OOPP y de  Planeación</t>
  </si>
  <si>
    <t>HYDROS</t>
  </si>
  <si>
    <t>MATRIZ PLURIANUAL DE INVERSIONES</t>
  </si>
  <si>
    <t>SECTOR</t>
  </si>
  <si>
    <t>SUBSECTOR</t>
  </si>
  <si>
    <t>META</t>
  </si>
  <si>
    <t>ESTRATEGIAS</t>
  </si>
  <si>
    <t>IMPACTO ESPERADO</t>
  </si>
  <si>
    <t>COMPETENCIAS</t>
  </si>
  <si>
    <t>RECURSOS</t>
  </si>
  <si>
    <t>R.P</t>
  </si>
  <si>
    <t>Alcaldía</t>
  </si>
  <si>
    <t xml:space="preserve">Alcaldía </t>
  </si>
  <si>
    <t>UMATA</t>
  </si>
  <si>
    <t>ECONÓMICO</t>
  </si>
  <si>
    <t>AGROPECUARIO</t>
  </si>
  <si>
    <t xml:space="preserve">ECONÓMICO </t>
  </si>
  <si>
    <t>MICROEMPRESA</t>
  </si>
  <si>
    <t>INDUSTRIA DE LA CONSTRUCCIÓN E INFRAESTRUCTURA TURÍSTICA</t>
  </si>
  <si>
    <t>Administración municipal</t>
  </si>
  <si>
    <t>Gestión ante entidades gubernamentales y ONG´S para obtención de financiación</t>
  </si>
  <si>
    <t>Condiciones favorables para el descanso y esparcimiento de la población</t>
  </si>
  <si>
    <t>Creación fondo mixto de cultura y promoción turística</t>
  </si>
  <si>
    <t>Documento que guiara el desarrollo cultural y turístico del municipio</t>
  </si>
  <si>
    <t>Acceso a la seguridad social en salud</t>
  </si>
  <si>
    <t>Garantizar la cobertura en aseguramiento a personas con alto índice de vulnerabilidad.</t>
  </si>
  <si>
    <t>Secretaria de Salud Municipal</t>
  </si>
  <si>
    <t>Prestación de servicios a la población pobre no afiliada - prestación de servicios</t>
  </si>
  <si>
    <t>Prestación de servicios a la población pobre no afiliada - pago de aportes patronales</t>
  </si>
  <si>
    <t>Garantizar la prestación de servicios de salud en el primer nivel de atención a la población pobre no asegurada.</t>
  </si>
  <si>
    <t>Fortalecimiento de la gestión en salud</t>
  </si>
  <si>
    <t>Adquisición y dotación de equipos de imagenologia a la ESE Louis Pasteur</t>
  </si>
  <si>
    <t>Contratación de recurso humano como fortalecimiento a los puestos de salud de la zona rural del Municipio de Melgar.</t>
  </si>
  <si>
    <t>Adquisición de terreno para el funcionamiento del centro de reacción de emergencia del Municipio.</t>
  </si>
  <si>
    <t>Creación y operacionalización de la Unidad Medico legal</t>
  </si>
  <si>
    <t>Disminuir la tasa de natalidad del Municipio de Melgar</t>
  </si>
  <si>
    <t>Desarrollo de estrategias para la planificación definitiva de hombres y mujeres en edad fértil de niveles 1, 2 y 3 del sisbén: Cirugías de Ligadura de trompas y vasectomias.</t>
  </si>
  <si>
    <t>Elaboración plan de atención a grupos vulnerables: Adulto mayor, Hogares comunitarios, Clubes juveniles, Madres sustitutas, Población desplazada,  y población discapacitada.</t>
  </si>
  <si>
    <t>Ampliación del Régimen Subsidiado en 2000 nuevos beneficiarios</t>
  </si>
  <si>
    <t>Continuidad de 16047 afiliados al Régimen Subsidiado</t>
  </si>
  <si>
    <t xml:space="preserve">RECURSOS </t>
  </si>
  <si>
    <t>Optimizar los servicios de salud de la ESE Publica</t>
  </si>
  <si>
    <t>Funcionamiento de los puestos de salud de la zona rural del municipio</t>
  </si>
  <si>
    <t>Fortalecimiento de los organismos de socorro del Municipio para la atención de desastres.</t>
  </si>
  <si>
    <t>Beneficiar al 100% de la Comunidad melgarense en la resolución de investigaciones medico legales.</t>
  </si>
  <si>
    <t>Brindar conocimientos a la comunidad en general para la adquisición de estilos de vida saludables.</t>
  </si>
  <si>
    <t>Adecuar al municipio a las nuevas competencias asignadas por la ley e Incrementar la acción municipal en términos de eficiencia, eficacia, transparencia, economía y celeridad</t>
  </si>
  <si>
    <t>Formulación y ejecución de un plan de capacitación y desarrollo comunitario</t>
  </si>
  <si>
    <t>Comunidades Melgarenses con actitud participativa del desarrollo socio-económico  y ambiental</t>
  </si>
  <si>
    <t>Cobertura total en servicios públicos; vías de acceso y municipales óptimas; incremento capacidad hotelera y creación de escenarios turísticos.</t>
  </si>
  <si>
    <t>Identificar,  cualificar y cuantificar la dotación natural.</t>
  </si>
  <si>
    <t>Contratación documento con el inventario de los recursos naturales.</t>
  </si>
  <si>
    <t>Determinar la capacidad y potencialidad de los R.N. para incluirlos en el portafolio turístico.</t>
  </si>
  <si>
    <t>Ciudadanía Melgarense consciente de sus derechos y deberes ante conciudadanos y autoridades.</t>
  </si>
  <si>
    <t>Sensibilización  y socialización de acciones de gobierno y de desarrollo.</t>
  </si>
  <si>
    <t>Implementar  un centro de educación superior con énfasis en las actividades económicas, sociales y culturales propias de la región, a nivel de pregrado</t>
  </si>
  <si>
    <t>Gestión ante instituciones de educación superior para elaborar convenios.</t>
  </si>
  <si>
    <t>Dotar y mejorar la infraestructura del sistema general de salud.</t>
  </si>
  <si>
    <t>Ampliar la cobertura del régimen subsidiado.</t>
  </si>
  <si>
    <t>Diseñar los parámetros para ampliar la cobertura de acueducto y alcantarillado ante la empresa prestadora del servicio.</t>
  </si>
  <si>
    <t>Ampliar  la cobertura de acueducto en la zona rural, mediante la construcción del sistema de acueductos veredales. Incrementar   la cobertura de agua potable en la zona rural.</t>
  </si>
  <si>
    <t>Obtener representación del municipio en torneos regionales y Nacionales</t>
  </si>
  <si>
    <t>Presentación de proyectos a programas del orden Nacional (empleo rural y urbano y capacitación para el trabajo)</t>
  </si>
  <si>
    <t xml:space="preserve">Propender el respeto, promoción,  protección y garantía de los derechos humanos y derecho interNacional humanitario. </t>
  </si>
  <si>
    <t>Asignación de recursos y gestión ante Gobierno Nacional y departamental para obtención de cofinanciación</t>
  </si>
  <si>
    <t>Incremento de proyectos de inversión social inscritos en bancos de proyectos del orden local, regional y Nacional</t>
  </si>
  <si>
    <t>Gestionar con el Gobierno departamental ayuda Nacional e interNacional para  financiación proyecto.</t>
  </si>
  <si>
    <t>Reconocimiento Nacional e interNacional del municipio como atractivo turístico.</t>
  </si>
  <si>
    <t>Instituto Nacional de vías.</t>
  </si>
  <si>
    <t>10% Interventoría y  Funcionamiento Proyectos Financiados con Regalías.</t>
  </si>
  <si>
    <t>TOTAL SECTOR MACROPROYECTOS</t>
  </si>
  <si>
    <t>Formulación y ejecución plan de desarrollo de la juventud Melgarense: promoción y divulgación de políticas dirigidas a la juventud, fortalecimiento de asociaciones y del consejo municipal de la juventud</t>
  </si>
  <si>
    <t>Conformación comités de seguridad ciudadana</t>
  </si>
  <si>
    <t>Generar confianza en las autoridades civiles y militares</t>
  </si>
  <si>
    <t>Reactivación de policía de turismo</t>
  </si>
  <si>
    <t>Fortalecimiento de las instituciones, legitimitación del estado, generación de confianzas entre estado y sociedad, creación de espacios en la búsqueda de caminos diferentes a la violencia para resolver nuestras diferencias.</t>
  </si>
  <si>
    <t>Mejoramiento de la infraestructura de servicios públicos domiciliarios para incrementar capacidad turística</t>
  </si>
  <si>
    <t>El 100% de la población urbana y rural con mejores condiciones y calidad de vida</t>
  </si>
  <si>
    <t>Construcción mantenimiento y cambios de redes eléctricas urbanas y rural</t>
  </si>
  <si>
    <t>Ampliar al 100% cobertura de telefonía rural</t>
  </si>
  <si>
    <t>Gestión ante empresas de telecomunicaciones para viabilidad y concreción del proyecto de telefonía rural</t>
  </si>
  <si>
    <t>Gestionar recursos con entidades gubernamentales del orden departamental y nacional.</t>
  </si>
  <si>
    <t>Implementación y dotación de un centro de educación para adultos.</t>
  </si>
  <si>
    <t>Identificación zonas de riesgos y reubicación de asentamientos.</t>
  </si>
  <si>
    <t>Identificar, conocer y analizar factores de riesgo y su articulación con problemas ambientales.</t>
  </si>
  <si>
    <t>Implementar y consolidar un centro de promoción turística en Bogotá.</t>
  </si>
  <si>
    <t>Fomentar programas productivos agropecuarios.</t>
  </si>
  <si>
    <t>Elaboración plan de programas productivos agropecuario: Plantas medicinales, cultivo de caracol y productos agrícolas de nueva generación.</t>
  </si>
  <si>
    <t>Gestionar la obtención de recursos tecnológicos y financieros externos.</t>
  </si>
  <si>
    <t>Asignación de capital de riesgo para microempresarios.</t>
  </si>
  <si>
    <t>Ampliar el Plan de Atención Básica Municipal 2006-2007.</t>
  </si>
  <si>
    <t>Ampliar el programa semillas de vida.</t>
  </si>
  <si>
    <t>Asiganción de recursos en Presupuesto Municipal.</t>
  </si>
  <si>
    <t>Gestionar creación de centro de información, promoción y divulgación de atractivos turísticos en Bogotá.</t>
  </si>
  <si>
    <t>Incremento del turismo procedente de la capital del país y de los índices de empleo.</t>
  </si>
  <si>
    <t>Contratación y elaboración documento código usos del suelo.</t>
  </si>
  <si>
    <t>Desarrollo turístico sin romper equilibrio con la base de sustentación ecológica.</t>
  </si>
  <si>
    <t>Incremento de visitantes.</t>
  </si>
  <si>
    <t>Plan capacitación y financiación para consolidación y formación de grupos asociativos de producción.</t>
  </si>
  <si>
    <t xml:space="preserve">Asesoramiento para constituir cooperativas, asociaciones o microempresas con el objeto de comercializar productos agropecuarios.                                                      </t>
  </si>
  <si>
    <t>Elaboración plan de financiacón a través de capital de riesgo.</t>
  </si>
  <si>
    <t>Director de Núcleo , Secretaría de Educación y de Planeación</t>
  </si>
  <si>
    <t>En diez (10) años gracias al fomento de este sector , crece la productividad Nacional, toda la población con acceso  a medios de información y comunicación, los niños con mejor desempeño en ciencias y matemáticas y la ciencia ocupando un lugar destacado.</t>
  </si>
  <si>
    <t>Fortalecimiento de la asistencia técnica a unidades familiares rurales a través de la UMATA.</t>
  </si>
  <si>
    <t>Presentación de proyectos ante el Plan Colombia para acceder a los recursos del programa empleo solidario (Plan de Empleo Rural y Urbano y Capacitación para el Trabajo).</t>
  </si>
  <si>
    <t>Crear las condiciones necesarias que permita la participación activa de la sociedad civil en los espacios señalados por la constitución y la  ley.</t>
  </si>
  <si>
    <t>Organizar las veedurías ciudadanas.</t>
  </si>
  <si>
    <t>SUBTOTAL</t>
  </si>
  <si>
    <t>Gestión ante el Ministerio del Ambiente y la Corporación Autónoma del Tolima CORTOLIMA, de la asesoría en la elaboración del inventario de los recursos naturales renovables y no renovables.</t>
  </si>
  <si>
    <t>Campaña de promoción del buen vecino con la participación y compromiso de toda la comunidad.</t>
  </si>
  <si>
    <t>El logro de un desarrollo económico con justicia social se fundamenta en la ampliación de las oportunidades del individuo y comunidades, la cual supone no solo la formación de sus capacidades sustentada en un mejor estado de salud y un mayor acceso a los conocimientos; sino igualmente, su despliegue y proyección en la vida comunitaria, en el trabajo en el descanso en su participación política y en la consolidación de su identidad cultural.</t>
  </si>
  <si>
    <t xml:space="preserve">Gestionar ante el Ministerio de Minas y Energía  la entrega de información concerniente a la política estatal petrolera: Estudios e investigación exploradora; Etapas de la Explotación y participación de las regalías. </t>
  </si>
  <si>
    <t>Construcción, ampliación y mantenimiento de puentes.</t>
  </si>
  <si>
    <t>Elevar capacidad física atlética de la población estudiantil.</t>
  </si>
  <si>
    <t>Coordinar con el sector educativo la organización y ejecución de los juegos intercolegiados, festivales escolares y eventos deportivos Municipales, Deptales y Nacionales.</t>
  </si>
  <si>
    <t>Generación de áreas con oferta de bienes y servicios.</t>
  </si>
  <si>
    <t>Alcaldías del oriente del Tolima</t>
  </si>
  <si>
    <t>Incrementar indicadores de cobertura y calidad de la Educación.</t>
  </si>
  <si>
    <t>Secretarías de educación y OOPP y de Planeación</t>
  </si>
  <si>
    <t>5.000 habitantes del sector de barrios unidos con agua potable.</t>
  </si>
  <si>
    <t>Generar favorabilidad institucional y aspectos físicos para la operación del sistema de recolección y disposición final de residuos sólidos.</t>
  </si>
  <si>
    <t>En cuatro (4) años el municipio debe integrarse a la política interNacional.</t>
  </si>
  <si>
    <t>Organizar el sistema municipal de cultura.</t>
  </si>
  <si>
    <t>Formación de escuelas deportivas y artísticas</t>
  </si>
  <si>
    <t>Gestión ante Coldeportes y Viceministerio de Cultura  para obtención de asesoría y apoyo.</t>
  </si>
  <si>
    <t>Gestión ante el instituciones gubernamentalesdel orden departamental y nacional para la asesoría necesaria en la construcción  de la biblioteca cultural. Asignación de recursos de cofinanciación y propios, para ejecutar objetivos y metas propuestos.</t>
  </si>
  <si>
    <t>SUBSECTOR MICROEMPRESA</t>
  </si>
  <si>
    <t>Apoyar y fortalecer el proceso de investigación y producción intelectual</t>
  </si>
  <si>
    <t>Sensibilizar a las comunidades sobre los riesgos ambientales.</t>
  </si>
  <si>
    <t>Fortalecer el CLE para optimizar su reacción en casos de emergencia.</t>
  </si>
  <si>
    <t>Prevenir a comunidades sobre riesgos y amenazas por inundación y remoción.</t>
  </si>
  <si>
    <t>Adecuación curricular para la Educación básica y media en prevención y atención de desastres.</t>
  </si>
  <si>
    <t>Plan de prevención y atención de desastres.</t>
  </si>
  <si>
    <t>Minimizar riesgos y amenazas por inundaciones y deslizamientos.</t>
  </si>
  <si>
    <t>Estudio, diseño, construcción y dotación institución técnica educativa Sumapaz Campestre.</t>
  </si>
  <si>
    <t>Compra de terrenos.</t>
  </si>
  <si>
    <t>Gestión de recursos.</t>
  </si>
  <si>
    <t>8.000 estudiantes en inmejorables condiciones para terminar estudios de básica y media secundaria.</t>
  </si>
  <si>
    <t>Localización, estudio, diseño y construcción biblioteca publica, con salas de conferencia, auditorio, ludoteca, museo general  Rojas Pinilla, archivo histórico y fotográfico y sala virtual.</t>
  </si>
  <si>
    <t>Gestión ante entidades gubernamentales y ONG´S para obtener cofinanciación.</t>
  </si>
  <si>
    <t xml:space="preserve">Estimular el desarrollo de la identidad cultural municipal. </t>
  </si>
  <si>
    <t>Crear escenarios y atributos para un turismo cultural.</t>
  </si>
  <si>
    <t>Asignación de recursos presupuesto municipal.</t>
  </si>
  <si>
    <t>Plan maestro de alcantarillado y saneamiento hídrico.</t>
  </si>
  <si>
    <t>Gestión ante entidades gubernamentales y ONG´S para obtención de cofinanciación.</t>
  </si>
  <si>
    <t>Potecialización del recurso hídrico en procesos de expansión turística y de consumo humano.</t>
  </si>
  <si>
    <t>Recuperación de fuentes hídricas superficiales.</t>
  </si>
  <si>
    <t>Implementación del servicio social ecológico.</t>
  </si>
  <si>
    <t>Asignación y gestión de recursos para ejecutar el plan de saneamiento hídrico.</t>
  </si>
  <si>
    <t>Asignación de recursos y gestión ante CORTOLIMA para obtener asesoría, asistencia técnica y recursos financieros que permitan el logro de objetivos y metas, en los programas de reforestación y forestación de microcuencas abastecedoras de acueductos urbanos y rurales.</t>
  </si>
  <si>
    <t>Aplicación de la ley 99 de 1993. Decretos y Resoluciones Reglamentarias.</t>
  </si>
  <si>
    <t>Adquisición del 100% de áreas de importancia estratégica entre 2006-2010.</t>
  </si>
  <si>
    <t>Sustentabilidad e Incrementos en caudales y cobertura de acueductos.</t>
  </si>
  <si>
    <t>Asegurar suministro de agua potable a 60.000 habitantes.</t>
  </si>
  <si>
    <t xml:space="preserve">Secretaría General y de Gobierno </t>
  </si>
  <si>
    <t>MACRO PROYECTOS</t>
  </si>
  <si>
    <t>Definición de áreas a través de PBOT.</t>
  </si>
  <si>
    <t>MACROPROYECTOS</t>
  </si>
  <si>
    <t>TOTAL INVERSIÓN PLAN DE DESARROLLO MUNICIPAL 2006 - 2007</t>
  </si>
  <si>
    <t>PLAN DE DESARROLLO MUNICIPAL  " VISIÓN GERENCIAL, MISIÓN SOCIAL"  2006 - 2007</t>
  </si>
  <si>
    <t>4.4.</t>
  </si>
  <si>
    <t>5.1.1.</t>
  </si>
  <si>
    <t>5.1.2.</t>
  </si>
  <si>
    <t>Dotación de los elementos y equipos necesarios a estas dependencias, para el normal desarrollo de sus funciones.</t>
  </si>
  <si>
    <t>Gestión ante el SENA, Universidad del Tolima y otras entidades afines al sector microempresarial para orientar el diseño del Plan de Capacitación.</t>
  </si>
  <si>
    <t>Determinación y definición zonas de influencia turística a través del Ordenamiento Territorial Urbano Físico y espacial y del reglamento de usos del suelo.</t>
  </si>
  <si>
    <t>Fortalecer Institucionalmente al municipio para afrontar la toma de decisiones relacionada con las regalías petrolíferas.</t>
  </si>
  <si>
    <t>Ser municipio certificado en educación para asumir la administración autónoma de los recursos del S.G.P.</t>
  </si>
  <si>
    <t>Gestión ante organismos gubernamentales para obtener la acreditación de municipio certificado, conforme al DR 2700 del 2004.</t>
  </si>
  <si>
    <t>Gremios del sector social</t>
  </si>
  <si>
    <t>Creación e implementación Banco de tierras municipal.</t>
  </si>
  <si>
    <t>Impulso a programas de vivienda de  interés social.</t>
  </si>
  <si>
    <t>Creación e implementación banco de tierras municipal.</t>
  </si>
  <si>
    <t>Gestión ante el Min. de Desarrollo y los fondos de cofinanciación (FINDETER), para obtención de recursos necesarios en programas de vivienda y asignación presupuestal municipal.</t>
  </si>
  <si>
    <t>Presentación proyecto de acuerdo.</t>
  </si>
  <si>
    <t>Lideres juveniles en capacidad de incorporarse al desarrollo económico, social y ambiental municipal</t>
  </si>
  <si>
    <t>SEGURIDAD Y CONVIVENCIA</t>
  </si>
  <si>
    <t>Crear las condiciones para la consolidación formas asociativas de producción: Microempresas, famiempresas y asociaciones de productores</t>
  </si>
  <si>
    <t>Coordinar y gestionar eventos de capacitación y actualización, con la Secretaría de Educación Departamental y Universidad del Tolima.</t>
  </si>
  <si>
    <t>Reestructuración de la organización y funcionamiento de la dirección local de salud.</t>
  </si>
  <si>
    <t>Contribuir a mejorar significativamente las condiciones de salud y bienestar de los grupos humanos mas necesitados del municipio.</t>
  </si>
  <si>
    <t>Fortalecer el Comité Local de Emergencias.</t>
  </si>
  <si>
    <t>Minimizar los factores físicos de riesgo</t>
  </si>
  <si>
    <t>Mejorar la calidad de vida con inversión en obras de recuperación y sustentabilidad ecológica.</t>
  </si>
  <si>
    <t>Proteger los cuerpos de agua y disminuir su contaminación.</t>
  </si>
  <si>
    <t>Minimizar los impactos ambientales ocasionados por las actividades productivas.</t>
  </si>
  <si>
    <t>Promover una cultura de desarrollo sin destrucción de los recursos naturales.</t>
  </si>
  <si>
    <t>Concientización de comunidades urbanas y rurales en el buen manejo de los recursos naturales.</t>
  </si>
  <si>
    <t>Recuperación y reforestación de la parte alta de las Quebrada la Melgara, Rió Sumapaz, Quebrada Guaduala, Quebrada la Chicha, Quebrada la Madroñala y Quebrada la Longaniza.</t>
  </si>
  <si>
    <t>Forestación y reforestación de la parte alta de las cuencas y microcuencas abastecedoras de acueductos urbanos y rurales con especies nativas.</t>
  </si>
  <si>
    <t>Exigir los estudios de impacto y manejo ambiental para el desarrollo e implementación de actividades productivas.</t>
  </si>
  <si>
    <t>7.1.</t>
  </si>
  <si>
    <t>7.2.</t>
  </si>
  <si>
    <t>Reubicación de asentamientos en zonas de riesgo.</t>
  </si>
  <si>
    <t>Elaboración de metodología para el análisis de vulnerabilidad ambiental.</t>
  </si>
  <si>
    <t>Incentivar la inversión privada orientada a la construcción de establecimientos destinados a la Recreación y Turismo, para incrementar los índices de empleo.</t>
  </si>
  <si>
    <t>Generar en la comunidad Melgarense participación activa y decisiva en el desarrollo de la política petrolera, específicamente lo relacionado  con los niveles de extracción de petróleo, capacidad de los pozos, estudio y conocimiento de la ley de regalías  y su asignación en proyectos de inversión municipal; obligaciones de las empresas exploradoras y explotadoras; verificación a la inversión social de las empresas explotadoras, a la política de generación de empleo en la zona de influencia a los planos de manejo ambiental de las mismas.</t>
  </si>
  <si>
    <t>Ampliación y dotación de plantas físicas, mobiliario, laboratorios, bibliotecas, materiales didácticos  y creación de aulas virtuales en instituciones educativas oficiales.</t>
  </si>
  <si>
    <t>Elaborar plan de capacitación y actualización de docentes y directivos de todos los niveles de la educación y del área urbana y rural.</t>
  </si>
  <si>
    <t>Disminución de los índices de inseguridad ciudadana.</t>
  </si>
  <si>
    <t>Reglamentación del servicio urbano de transporte: Rutas, Paraderos, horarios</t>
  </si>
  <si>
    <t>Disminución de indicadores de inseguridad ciudadana</t>
  </si>
  <si>
    <t>Las comunidades en condiciones de mejorar en calidad de vida</t>
  </si>
  <si>
    <t>INFRAESTRUCTURA VIAL Y DE TRANSPORTE</t>
  </si>
  <si>
    <t>Diseño y ejecución del plan vial y de transportes que incluye:</t>
  </si>
  <si>
    <t>Mantenimiento y conservación del 100% vías rurales</t>
  </si>
  <si>
    <t>Mejoramiento del entorno visual y vial del municipio</t>
  </si>
  <si>
    <t>Disminución de tiempos de circulación</t>
  </si>
  <si>
    <t>Condiciones favorables que disminuyen costos en comercialización de productos agropecuarios</t>
  </si>
  <si>
    <t>Mejoramiento condiciones de acceso a usuario</t>
  </si>
  <si>
    <t>Definir sentido y orientación de vías urbanas</t>
  </si>
  <si>
    <t>Mejorar y optimizar la red vial urbana y rural.</t>
  </si>
  <si>
    <t>Reglamentar y racionalizar el servicio de transporte publico urbano.</t>
  </si>
  <si>
    <t>Definir el sentido y orientación de las vías urbanas y así mismo señalizar y semaforizar la malla vial municipal.</t>
  </si>
  <si>
    <t xml:space="preserve">Diseño y ejecución del plan vial y de transporte que contenga:  </t>
  </si>
  <si>
    <t>Mejorar la disponibilidad de los sistemas de agua y saneamiento básico, así como la calidad del agua de consumo humano y las condiciones del ambiente que inciden en la salud y calidad de vida de la población Melgarense.</t>
  </si>
  <si>
    <t xml:space="preserve">Promover una cultura del agua y manejo de residuos, elevar el nivel de educación sanitaria y mejorar los hábitos higiénicos de la población. </t>
  </si>
  <si>
    <t>Fortalecer y mejorar la prestación del servicio de recolección, tratamiento y disposición final de basuras.</t>
  </si>
  <si>
    <t>Dependencia de servicios públicos organizada desde el punto de vista técnico, administrativo y financiero.</t>
  </si>
  <si>
    <t>TOTAL SECTOR ECONÓMICO</t>
  </si>
  <si>
    <t xml:space="preserve">Ampliación, mejoramiento y dotación de plantas físicas en instituciones educativas oficiales:  </t>
  </si>
  <si>
    <t xml:space="preserve">Organización y programación de competencias deportivas y apoyo a talentos deportivos. </t>
  </si>
  <si>
    <t>Formación de deportistas de nivel competitivo</t>
  </si>
  <si>
    <t xml:space="preserve">Gestión ante entidades gubernamentales para obtener apoyo al talento deportivo. </t>
  </si>
  <si>
    <t>Estructuración escuelas de formación deportiva.</t>
  </si>
  <si>
    <t>Construcción, dotación y adecuación de parque recreativos en zona urbana y rural</t>
  </si>
  <si>
    <t>Fortalecimiento Institucional.</t>
  </si>
  <si>
    <t>Conformación y consolidación de las juventudes Melgarenses</t>
  </si>
  <si>
    <t>Divulgación de políticas juveniles Melgarenses a través de encuentros, medios de comunicación, pagina WEB y grupos de recreación</t>
  </si>
  <si>
    <t>Secretarías de Educación y General y de Gobierno</t>
  </si>
  <si>
    <t>Formulación y ejecución plan de seguridad y convivencia que incluya programas de:  -Promoción de convivencia ciudadana.  -Prevención y atención violencia intrafamiliar y maltrato infantil</t>
  </si>
  <si>
    <t xml:space="preserve">Fortalecimiento frentes de seguridad local a través de dotación de equipos y operaciones de la policía Nacional </t>
  </si>
  <si>
    <t>Secretaría General y de Gobierno y Planeación</t>
  </si>
  <si>
    <t>Secretaría General y de Gobierno y desarrollo turístico</t>
  </si>
  <si>
    <t>Campañas de divulgación en medios masivos de comunicación para pago oportuno de los impuestos municipales</t>
  </si>
  <si>
    <t>Generar un archivo históricos veraz y bien documentados</t>
  </si>
  <si>
    <t>Creación e implementación  del sistema de información geográfica SIG</t>
  </si>
  <si>
    <t>Dotar de herramienta planificadora a la administración municipal</t>
  </si>
  <si>
    <t>AMBIENTAL</t>
  </si>
  <si>
    <t>Plan de capacitación en procesos de Planeación municipal articulados a mecanismos de participación comunitaria</t>
  </si>
  <si>
    <t>Gobernación del Tolima</t>
  </si>
  <si>
    <t>OBJETIVOS</t>
  </si>
  <si>
    <t>METAS</t>
  </si>
  <si>
    <t>Fortalecer técnica, logística y operativamente, la UMATA conforme a la ley 607 de 2000.</t>
  </si>
  <si>
    <t>Rescatar la vocación Agropecuaria Municipal.</t>
  </si>
  <si>
    <t>100% malla vial señalizada y semaforizada.</t>
  </si>
  <si>
    <t>Construcción ampliación y mejoramiento de puentes vehiculares y peatonales.</t>
  </si>
  <si>
    <t>Presentación proyectos de acuerdo para programa de valorización por beneficio general.</t>
  </si>
  <si>
    <t xml:space="preserve">Ampliación cobertura plan maestro de pavimentación por valorización. </t>
  </si>
  <si>
    <t>Asignación de recursos y gestión ante fondos de cofinanciación para obtención de cofinanciación que fortalezcan la red de telefonía rural</t>
  </si>
  <si>
    <t>Integración total del sector agropecuario al desarrollo económico y social</t>
  </si>
  <si>
    <t>Secretaría de Desarrollo Social y Comunitario</t>
  </si>
  <si>
    <t xml:space="preserve">Secretaría General y de Gobierno  </t>
  </si>
  <si>
    <t>Secretaría General y de Gobierno  y OOPP y Planeación</t>
  </si>
  <si>
    <t>Mejoramiento condiciones laborales de los servidores públicos y mejor atención al usuario externo</t>
  </si>
  <si>
    <t>Mejoramiento circulación de productos agropecuarios y de los aspectos de salubridad pública.</t>
  </si>
  <si>
    <t>Escenarios en óptimas condiciones para uso de la ciudadanía.</t>
  </si>
  <si>
    <t>Presentación proyecto de acuerdo sobre exenciones de impuestos a la inversión de proyectos de gran envergadura turística.</t>
  </si>
  <si>
    <t>Ampliar la cobertura y mejoramiento de la calidad del servicio educativo formal, no formal y de poblaciones especiales.</t>
  </si>
  <si>
    <t>Impulsar el fomento de la educación superior.</t>
  </si>
  <si>
    <t>Apoyar a la población de estratos 1 y 2</t>
  </si>
  <si>
    <t>1.4.</t>
  </si>
  <si>
    <t>1.5.</t>
  </si>
  <si>
    <t>1.1.1.</t>
  </si>
  <si>
    <t>1.1.2.</t>
  </si>
  <si>
    <t>Elaborar plan de Desarrollo de Educación</t>
  </si>
  <si>
    <t>Asignación de recursos del sistema general de participaciones</t>
  </si>
  <si>
    <t>Estudio, diseño y construcción de un sistema integral de tratamiento de residuos sólidos.</t>
  </si>
  <si>
    <t>Elaboración plan de gestión integral de residuos sólidos.</t>
  </si>
  <si>
    <t>Mejoramiento calidad de vida.</t>
  </si>
  <si>
    <t>Disminuir la presión antrópica sobre la dotación natural.</t>
  </si>
  <si>
    <t>Gestión ante entidades gubernamentales y no gubernamentales para obtener cofinanciación.</t>
  </si>
  <si>
    <t>Localización, estudio, diseño y construcción terminal de paso de transporte intermunicipal.</t>
  </si>
  <si>
    <t>Concertación con empresas de transporte de pasajeros para determinar participación en el proyecto.</t>
  </si>
  <si>
    <t>Localización de áreas a través de PBOT.</t>
  </si>
  <si>
    <t>Organización vial y vehicular.</t>
  </si>
  <si>
    <t>Disminución de tiempos de circulación.</t>
  </si>
  <si>
    <t>Empresa de transporte público de pasajeros.</t>
  </si>
  <si>
    <t>Ministerio del transporte.</t>
  </si>
  <si>
    <t>Localización, estudio, diseño y construcción parque temático.</t>
  </si>
  <si>
    <t xml:space="preserve">Institucionales: ajustes al PBOT; exenciones tributarias, aportes económicos. </t>
  </si>
  <si>
    <t>Generación de empleo formal e informal.</t>
  </si>
  <si>
    <t>Localización, estudio, diseño y construcción de un centro de acopio regional.</t>
  </si>
  <si>
    <t>Obtención de recursos ante el Gobierno departamental y la empresa privada.</t>
  </si>
  <si>
    <t>Generar mayores ingresos al pequeño productor agrícola y pecuario y, al consumidor final entregándole alimentos frescos y a bajo precio.</t>
  </si>
  <si>
    <t>Fortalecimiento Institucional Municipal.</t>
  </si>
  <si>
    <t>Oficina Asesora</t>
  </si>
  <si>
    <t xml:space="preserve">Fortalecimiento de procedimientos administrativos de los hogares infantiles. </t>
  </si>
  <si>
    <t>Creación de un centro de Educación superior: Gestión ante ICFES y universidades estatales y privadas para creación de universidad presencial.</t>
  </si>
  <si>
    <t>Ampliación de pensum académico en Educación, Hotelería y turismo y agroindustria: Gestión ante autoridades competentes.</t>
  </si>
  <si>
    <t>Plan de capacitación en áreas económicas con el SENA, para población estudiantil y productiva</t>
  </si>
  <si>
    <t>Juntas de acción comunal.</t>
  </si>
  <si>
    <t xml:space="preserve">Dotación implementos educativos a estudiantes </t>
  </si>
  <si>
    <t>Apoyo a población de estratos 1 y 2:  Restaurante, canasta, (kits escolares) transporte y alimentación escolar.</t>
  </si>
  <si>
    <t>COFIN</t>
  </si>
  <si>
    <t>Servicio educativos docentes</t>
  </si>
  <si>
    <t>En el fortalecimiento Institucional, que se realizará a través del plan de Desarrollo Institucional, incluir la creación de la oficina de Desarrollo Social y comunitario, asignando funciones, responsabilidades y recursos.</t>
  </si>
  <si>
    <t>Crear condiciones necesarias para que la industria de la construcción y de infraestructura turística sostenga índices aceptables de crecimiento.</t>
  </si>
  <si>
    <t>Juventud de melgar en mejores condiciones para la práctica de deportes</t>
  </si>
  <si>
    <t>Capacitación de comunidades urbanas y rurales en expresiones artísticas, folclóricas y teatrales (instructores música y danzas)</t>
  </si>
  <si>
    <t>Promoción del desarrollo turístico: festival San Pedrino, Fiestas Patronales y Eventos Turísticos</t>
  </si>
  <si>
    <t>Secretaría de Educación y COLDEPORTES</t>
  </si>
  <si>
    <t xml:space="preserve">Secretaría de Educación </t>
  </si>
  <si>
    <t>Secretaría de Educación y Planeación</t>
  </si>
  <si>
    <t>Secretaría General y de Gobierno</t>
  </si>
  <si>
    <t>Secretaría de Planeación</t>
  </si>
  <si>
    <t>Secretaría de Hacienda</t>
  </si>
  <si>
    <t>Secretaría de Educación</t>
  </si>
  <si>
    <t>Secretaría de despacho</t>
  </si>
  <si>
    <t>Secretaría de Planeación y OOPP</t>
  </si>
  <si>
    <t>Secretaría de Planeación y OOPP. Banco Agrario, Comité de Cafeteros y FINDETER</t>
  </si>
  <si>
    <t>Secretaría de Planeación y OOPP, UMATA y Educación</t>
  </si>
  <si>
    <t>Contratación de OOPP de carácter oficial municipal con comunidades asociadas y grupos asociativos</t>
  </si>
  <si>
    <t>Secretaría de Hacienda, Planeación y OOPP</t>
  </si>
  <si>
    <t>Secretaría de OOPP y Planeación</t>
  </si>
  <si>
    <t>Mantener condiciones optimas de los escenarios deportivos para la práctica de actividades deportivas</t>
  </si>
  <si>
    <t xml:space="preserve">Transferencia de tecnología en proyectos productivos: Cacao, Citricos, Musáceas, etc. </t>
  </si>
  <si>
    <t>Secretaría Departamental de Desarrollo Agropecuario</t>
  </si>
  <si>
    <t>Crear condiciones necesarias para que la industria de la construcción y de la infraestructura hotelera mantenga índices aceptables de crecimiento</t>
  </si>
  <si>
    <t>Sectores productivos</t>
  </si>
  <si>
    <t>Secretarías General y de Gobierno, OOPP y Planeación</t>
  </si>
  <si>
    <t>Ampliar los escenarios de identificación de Melgar como producto turístico</t>
  </si>
  <si>
    <t>ENERGÍA</t>
  </si>
  <si>
    <t>Ampliación cobertura de energía eléctrica al 100% en el municipio</t>
  </si>
  <si>
    <t>COMUNICACIONES</t>
  </si>
  <si>
    <t>El sector rural comunicado directamente con instituciones publicas y privadas del área urbana</t>
  </si>
  <si>
    <t>EQUIPAMIENTO URBANO</t>
  </si>
  <si>
    <t>Construcción palacio municipal</t>
  </si>
  <si>
    <t>Plan de recuperación de cartera</t>
  </si>
  <si>
    <t>Presentación proyecto de acuerdo sobre plan de incremento rentas propias: redefinición de tarifas de impuestos tributarios, tasas y contribuciones</t>
  </si>
  <si>
    <t>Aplicación y ejecución del reglamento de usos del suelo. Urbano y Rural, inserto en el Plan Básico de Ordenamiento Territorial.</t>
  </si>
  <si>
    <t>Gestionar la elaboración del estudio correspondiente con entidades públicas o privadas mediante la celebración de convenios interinstitucionales.</t>
  </si>
  <si>
    <t>Gestión de recursos ante los fondos de cofinanciación y asignación de recursos propios en el plan de inversiones que permitan la ejecución y terminación de las obras de infraestructuras físicas que requiere el municipio.</t>
  </si>
  <si>
    <t>Gestión ante la Academia Colombiana de Historia de Asistencia técnica, para la elaboración del archivo histórico municipal.</t>
  </si>
  <si>
    <t>Gestión ante la Secretaria  de Educación  Departamental, para la asistencia técnica necesaria, en el diseño e institucionalización de la Cátedra de Historia Municipal a incluir como diversificación  curricular, en los planteles de educación  básica y media.</t>
  </si>
  <si>
    <t>Ampliación y Mantenimiento redes de alumbrado público</t>
  </si>
  <si>
    <t>Fondo de Solidaridad: Subsidio servicios públicos estratos 1 y 2.</t>
  </si>
  <si>
    <t>Fortalecimiento del sistema de planeación municipal, como instrumento de gestión esencial para el logro de los objetivos de los planes de desarrollo local</t>
  </si>
  <si>
    <t>Optimización de recursos por transferencias y logro de objetivos y metas del Gobierno local</t>
  </si>
  <si>
    <t>Elaboración documento plan de metodologías  e instrumentos que articulen plan de desarrollo municipal, planes sectoriales, presupuesto municipal y P.B.O.T</t>
  </si>
  <si>
    <t xml:space="preserve">Fortalecimiento del sistema municipal de participación ciudadana en la toma de decisiones </t>
  </si>
  <si>
    <t>Fortalecimiento de las rentas propias municipales</t>
  </si>
  <si>
    <t>Implementación de archivo físico y microfilmado</t>
  </si>
  <si>
    <t>Actualización cartografía básica y temática</t>
  </si>
  <si>
    <t>Capacitación de dirigentes gremiales del sector turístico, multiplicadores de las políticas turísticas municipales.</t>
  </si>
  <si>
    <t>Secretaría de Planeación y Gobierno</t>
  </si>
  <si>
    <t>CIENCIA Y TECNOLOGÍA</t>
  </si>
  <si>
    <t>Asignar recursos en el Presupuesto Municipal.</t>
  </si>
  <si>
    <t>Fortalecimiento de los frentes de seguridad local a través de dotación de equipos necesarios.</t>
  </si>
  <si>
    <t>Formulación y ejecución de un plan de seguridad y convivencia que incluya: Programas de promoción de convivencia ciudadana; de prevención y atención de la violencia intrafamiliar y del maltrato infantil; de denuncia a violencia de derechos humanos y de evitar la exclusión y abandono de ancianos.</t>
  </si>
  <si>
    <t>Extender la prestación de los servicios básicos de telecomunicaciones a la zona rural para que el sector se integre al desarrollo económico y social del municipio.</t>
  </si>
  <si>
    <t>Gestión ante la empresa de telecomunicaciones Telecom para la viabilidad y concreción del proyecto de telefonía rural.</t>
  </si>
  <si>
    <t>Mejorar y adecuar las instalaciones que conforman el equipamiento urbano.</t>
  </si>
  <si>
    <t>Reubicación y ampliación Cárcel Municipal, con características de máxima seguridad.</t>
  </si>
  <si>
    <t>Gestión ante el INPEC, Para lograr acuerdos para reubicación y ampliación de la Cárcel.</t>
  </si>
  <si>
    <t>Asignación de recursos en presupuesto Municipal.</t>
  </si>
  <si>
    <t>Gestionar recursos con el Gobierno Departamental.</t>
  </si>
  <si>
    <t>La nueva estructura institucional del Municipio, requiere para el cumplimiento y administración tanto de competencias como de recursos, la transformación de su estructura organizativa para que dentro del marco constitucional y orientada por los principios de eficiencia, eficacia, economía y celeridad cumpla su misión institucional, haciendo realidad la autonomía, la descentralización y la participación.</t>
  </si>
  <si>
    <t>Adecuar el municipio de acuerdo a las competencias asignadas a el como entidad territorial por la Constitución Nacional.</t>
  </si>
  <si>
    <t>Fortalecimiento del sistema de Planeacion Municipal como instrumento esencial para el logro de los objetivos de los Planes de Desarrollo local.</t>
  </si>
  <si>
    <t xml:space="preserve">Capacitación de líderes comunales, gremiales y funcionarios de la administración Municipal en identificación, priorización, elaboración, formulación, ejecución, evaluación y control de proyectos. </t>
  </si>
  <si>
    <t>Capacitación de los lideres Comunales, Gremiales y Funcionarios públicos en participación comunitaria.</t>
  </si>
  <si>
    <t>Proyecto de acuerdo de reestructuración administrativa, conforme al Plan de Desarrollo Institucional.</t>
  </si>
  <si>
    <t>Capacitar y asesorar al campesino, en la tramitación de créditos y acceso a los fondos de cofinanciación.</t>
  </si>
  <si>
    <t>Fortalecer el programa piscícola y de especies menores.</t>
  </si>
  <si>
    <t>Implementación de programas de asistencia social y capacitación a la mujer campesina.</t>
  </si>
  <si>
    <t>1.1.</t>
  </si>
  <si>
    <t>1.2.</t>
  </si>
  <si>
    <t>Asignación de recursos necesarios en el plan plurianual de inversiones, que permita el cumplimiento de objetivos y el alcance de metas propuestas.</t>
  </si>
  <si>
    <t>ESTE SECTOR SE FINANCIARÁ CON MAYOR RECAUDO DE RECURSOS PROPIOS Y POR COFINANCIACIÓN.</t>
  </si>
  <si>
    <t>Gestión ante el Minambiente y Mineducación, que permita orientar el Plan educativo para las dimensiones Ambiental, hotelera y Turismo y Agroindustria.</t>
  </si>
  <si>
    <t>SUBSECTOR AGUA POTABLE Y SANEAMIENTO BÁSICO</t>
  </si>
  <si>
    <t>SUBSECTOR VIVIENDA</t>
  </si>
  <si>
    <t>SUBSECTOR EMPLEO</t>
  </si>
  <si>
    <t>Gestión ante fondos de cofinanciación para obtención de recursos y asignación de partidas en el presupuesto Municipal.</t>
  </si>
  <si>
    <t>SUBSECTOR JUVENTUD</t>
  </si>
  <si>
    <t>SUBSECTOR SEGURIDAD Y CONVIVENCIA</t>
  </si>
  <si>
    <t>SECTOR INFRAESTRUCTURA FÍSICA</t>
  </si>
  <si>
    <t>SUBSECTOR DERECHOS HUMANOS</t>
  </si>
  <si>
    <t>Fortalecimiento de las instituciones, legimitización del estado, generación de confianzas entre estado y sociedad, creación de espacios en la búsqueda de caminos diferentes a la violencia para resolver nuestras diferencias.</t>
  </si>
  <si>
    <t>Propender el respeto, promoción, protección y garantía de los derechos humanos y el derecho internacional humanitario.</t>
  </si>
  <si>
    <t>Elaboración plan de acción que defina estrategias, planes y proyectos que recojan las iniciativas de los entes gubernamentales y organizaciones sociales relacionadas con el tema.</t>
  </si>
  <si>
    <t>SUBSECTOR INFRAESTRUCTURA VIAL Y DE TRANSPORTE</t>
  </si>
  <si>
    <t>Implementación política nacional de apropiación social de ciencia y tecnología</t>
  </si>
  <si>
    <t>SUBSECTOR INDUSTRIA DE LA CONSTRUCCIÓN E INFRAESTRUCTURA TURÍSTICA</t>
  </si>
  <si>
    <t>SUBSECTOR HIDROCARBUROS</t>
  </si>
  <si>
    <t>SECTOR SOCIAL</t>
  </si>
  <si>
    <t>Incrementar índices de construcción destinada a Hotelería, Turismo y Recreación.</t>
  </si>
  <si>
    <t>SUBSECTOR EDUCACIÓN</t>
  </si>
  <si>
    <t>SUBSECTOR SALUD</t>
  </si>
  <si>
    <t>Ejecutar programas descritos en la ley 715 de 2001 Restaurante Escolar, Canasta Escolar y Transporte Escolar.</t>
  </si>
  <si>
    <t>Impulsar la institucionalización de programas en las áreas de Educación Ambiental, Hotelería y Turismo y Agroindustria.</t>
  </si>
  <si>
    <t>Conformación de proyectos de Educación Ambiental, Hotelería y turismo y del sector agroindustrial en instituciones educativas.</t>
  </si>
  <si>
    <t>Implementar programas del buen vecino.</t>
  </si>
  <si>
    <t>Creación del Consejo Municipal de Turismo, como ente divulgador, integrado y concertado con el Sector Publico, los prestadores de servicios turísticos y usuarios del servicio, estableciendo los procesos de planificación turística a corto, mediano y largo plazo.</t>
  </si>
  <si>
    <t xml:space="preserve">Para que la economía Melgarense se oriente por una senda de crecimiento alto y sostenido, y sus beneficios se distribuyan más equitativamente entre los ciudadanos, es preciso redefinir el esquema de desarrollo, abriendo oportunidades a los distintos agentes económicos del Municipio, Departamento y la Nación. </t>
  </si>
  <si>
    <t>Reorganizar la dependencia encargada de la administración de los servicios públicos domiciliarios (acueducto, alcantarillado y aseo) para que presten eficientemente las funciones que le son propias de conformidad con la ley 142 de 1994.</t>
  </si>
  <si>
    <t>Asignación de funciones, responsabilidades y recursos al comité.</t>
  </si>
  <si>
    <t>SUBSECTOR RECREACIÓN, DEPORTE Y CULTURA</t>
  </si>
  <si>
    <t>SUBSECTOR PARTICIPACIÓN COMUNITARIA</t>
  </si>
  <si>
    <t>SUBSECTOR ENERGÍA</t>
  </si>
  <si>
    <t>Población escolar con mejor calidad educativa.</t>
  </si>
  <si>
    <t>Asignación de recursos</t>
  </si>
  <si>
    <t>AGUA POTABLE Y SANEAMIENTO BÁSICO</t>
  </si>
  <si>
    <t>Director EMPUMELGAR</t>
  </si>
  <si>
    <t>EMPUMELGAR</t>
  </si>
  <si>
    <t>PETROBRAS</t>
  </si>
  <si>
    <t>Formación de deportistas con alta capacidad competitiva</t>
  </si>
  <si>
    <t>8.000 niños y niñas participando en festivales escolares y juegos intercolegiados</t>
  </si>
  <si>
    <t>Dotación de implementos deportivos a instituciones educativas y organizaciones deportivas</t>
  </si>
  <si>
    <t>Mejoramiento de la infraestructura de servicios públicos y sociales</t>
  </si>
  <si>
    <t>La industria del turismo fortalecida como eje fundamental del desarrollo económico  municipal</t>
  </si>
  <si>
    <t>HYDROS MELGAR</t>
  </si>
  <si>
    <t>Optimización acueducto urbano: mejoramiento calidad y cobertura del servicio a través del sistema de tratamiento del agua y construcción y cambio de redes de conducción y domiciliarias.</t>
  </si>
  <si>
    <t>Coordinar con HYDROS MELGAR la ejecución del proyecto.</t>
  </si>
  <si>
    <t>Mejoramiento índices de calidad de vida.</t>
  </si>
  <si>
    <t>Aumento de caudales y presión de redes domiciliarias al 100% de la población urbana.</t>
  </si>
  <si>
    <t>TOTAL SECTOR INFRAESTRUCTURA</t>
  </si>
  <si>
    <t>TOTAL SECTOR INSTITUCIONAL</t>
  </si>
  <si>
    <t>TOTAL SECTOR AMBIENTAL</t>
  </si>
  <si>
    <t>Vinculación de la comunidad en la ejecución de proyectos.</t>
  </si>
  <si>
    <t>6.</t>
  </si>
  <si>
    <t>7.</t>
  </si>
  <si>
    <t>8.</t>
  </si>
  <si>
    <t>Elaboración, ajustes y modificaciones del Plan de Ordenamiento territorial, componente urbano y del reglamento de usos del suelo.</t>
  </si>
  <si>
    <t>Elaboración del estudio y reglamento del sistema vial y de transporte.</t>
  </si>
  <si>
    <t>Gestión ante el IDATT para la asesoría  en la elaboración del reglamento.</t>
  </si>
  <si>
    <t>Impulsar y fortalecer las políticas de Desarrollo Juvenil</t>
  </si>
  <si>
    <t>Conformación de las juventudes Melgarenses.</t>
  </si>
  <si>
    <t>Presentación Plan de Desarrollo Institucional Municipal que incluya la reestructuración de la Dirección local de salud.</t>
  </si>
  <si>
    <t>Replanteamiento, ampliación y aplicación del Sistema Nacional de Beneficiarios (SISBEN).</t>
  </si>
  <si>
    <t>Presentación de proyectos ante entidades competentes para acceder a recursos del Plan Nacional de Alimentación y Nutrición y asignación de recursos en el Presupuesto Municipal.</t>
  </si>
  <si>
    <t>Macroproyecto de ampliación sistema de energía eléctrica urbano</t>
  </si>
  <si>
    <t xml:space="preserve">INFRAESTRUCTURA FÍSICA </t>
  </si>
  <si>
    <t>Plan de capacitación de lideres comunales, gremiales y servidores públicos en gestión de proyectos y participación comunitaria</t>
  </si>
  <si>
    <t xml:space="preserve">Optimización procesos administrativos </t>
  </si>
  <si>
    <t>Director del núcleo; rectores y coordinadores de establecimientos educativos oficiales y privados</t>
  </si>
  <si>
    <t>Impulsar al fomento del deporte y la recreación de toda la población</t>
  </si>
  <si>
    <t>Mantenimiento y dotación de los escenarios deportivos existentes en zona urbana y rural</t>
  </si>
  <si>
    <t>Gestión ante fondos de cofinanciación para obtención de recursos</t>
  </si>
  <si>
    <t>Ente coordinador y ejecutor de las políticas culturales y turísticas del municipio</t>
  </si>
  <si>
    <t>Identificar y fomentar el desarrollo de las expresiones culturales de la población Melgarense</t>
  </si>
  <si>
    <t xml:space="preserve">Realizar inventario de bienes culturales, turísticos y arqueológicos </t>
  </si>
  <si>
    <t>Realización y programación de eventos culturales que incluye las expresiones artísticas y culturales</t>
  </si>
  <si>
    <t>Adultos, jóvenes y niñez, participando de una renovada imagen cultural</t>
  </si>
  <si>
    <t>Conformación  de escuelas taller de formación artística y cultural</t>
  </si>
  <si>
    <t>Recuperación del  patrimonio arqueológico</t>
  </si>
  <si>
    <t>Creación museo general Gustavo Rojas Pinilla</t>
  </si>
  <si>
    <t>Creación de la red de bibliotecas publicas municipales</t>
  </si>
  <si>
    <t>Incrementar los índices de empleo, elevar el nivel de ingresos y calidad de vida de la población Melgarense</t>
  </si>
  <si>
    <t>Cajas de compensación</t>
  </si>
  <si>
    <t>Inclusión de jóvenes a cursos  de habilitación laboral en el SENA</t>
  </si>
  <si>
    <t>cuatrocientos (400) jóvenes con capacidad real de trabajo especifico</t>
  </si>
  <si>
    <t>PARTICIPACIÓN COMUNITARIA</t>
  </si>
  <si>
    <t>Implementación política Nacional de apropiación social de ciencia y tecnología: * Promoción de la política, divulgación y popularización. * Articulación con el sistema educativo. * exposición de expertos y científicos. * Incorporación a la producción de b</t>
  </si>
  <si>
    <t>Mantenimiento y conservación de las vías a cargo del municipio en el área rural.</t>
  </si>
  <si>
    <t>Plan maestro de pavimentación de las vías urbanas y perimetrales.</t>
  </si>
  <si>
    <t>Señalización y semaforización.</t>
  </si>
  <si>
    <t>Ampliar cobertura de energía eléctrica en el municipio: Adquisición y reposición de transformadores en el área urbana y rural. Mantenimiento y reposición de redes de distribución de energía eléctrica; ampliación y cambio de redes del alumbrado público.</t>
  </si>
  <si>
    <t>Ampliar la cobertura del servicio telefónico en el sector rural: Convencional, Celular o Satélital</t>
  </si>
  <si>
    <t>Gestión para la obtención  de recursos para ampliación y mejoramiento del Palacio Municipal.</t>
  </si>
  <si>
    <t>INFRAESTRUCTURA FÍSICA : EQUIPAMIENTO URBANO</t>
  </si>
  <si>
    <t xml:space="preserve">Mejoramiento de la estructura del transporte público. </t>
  </si>
  <si>
    <t>Gestión ante la red departamental, con el objeto de conseguir asesoría para la creación de la red de información de precios y mercados.</t>
  </si>
  <si>
    <t>SUBSECTOR CIENCIA Y TECNOLOGÍA</t>
  </si>
  <si>
    <t>Identificar la capacidad de la dotación natural para confrontar con el potencial turístico y asi evitar impactos negativos a los ecosistemas.</t>
  </si>
  <si>
    <t xml:space="preserve">Elaboración del inventario de Recursos Naturales, que incluya el potencial hídrico del muncipio en épocas estiales y de mayor asiduidad de turistas </t>
  </si>
  <si>
    <t>Diversificación curricular, dotación de infraestructura física y apoyo logístico necesario en los planteles de educación básica y media.</t>
  </si>
  <si>
    <t>Realización de cursos, seminarios y talleres sobre cultura y actividad hotelera dirigida al gremio.</t>
  </si>
  <si>
    <t>Programa de capacitación en áreas de Desarrollo Institucional Municipal (áreas Básicas de Gestión).</t>
  </si>
  <si>
    <t>1.2.2.</t>
  </si>
  <si>
    <t>Capacitación en procesos de planeación Municipal articulados a los mecanismos de participación comunitaria.</t>
  </si>
  <si>
    <t>Gestión ante Planeacion Nacional, consejería para el Desarrollo Institucional, Planeación Departamental y Universidades para la obtención de asesoría en planes de capacitación de gremios, comunidades y funcionarios públicos.</t>
  </si>
  <si>
    <t>Gestión ante Planeación Departamental y organismos no gubernamentales para la realización de programas de capacitación.</t>
  </si>
  <si>
    <t>Actualización y conservación de la formación catastral, mediante convenio con el IGAC.</t>
  </si>
  <si>
    <t>1.5.1.</t>
  </si>
  <si>
    <t>1.5.2.</t>
  </si>
  <si>
    <t>Realizar campañas en medios masivos de comunicación publicitando los beneficios en la comunidad con el oportuno pago de los impuestos municipales.</t>
  </si>
  <si>
    <t>Asignación de recursos del orden municipal.</t>
  </si>
  <si>
    <t>La cartografía básica y temática requerida y necesaria en la compresión de cada sector urbano y rural; en los subsectores específicos como usos del suelo, servicios públicos, estratificaciones, áreas urbanas de transición y rurales, debe actualizarse en los ajustes y modificaciones del Plan Básico de Ordenamiento territorial.</t>
  </si>
  <si>
    <t>Asignación de recursos y gestión ante el IGAC para implementar el SIG Municipal.</t>
  </si>
  <si>
    <t>9.</t>
  </si>
  <si>
    <t>10.</t>
  </si>
  <si>
    <t>Divulgación y promoción de la ley general o de turismo, de ordenamiento territorial y el P.B.O.T.</t>
  </si>
  <si>
    <t>Fortalecimiento de modalidad técnica en el colegio Sumapaz con énfasis en Hotelería y Turismo.</t>
  </si>
  <si>
    <t>Capacitación dirigida al Gremio Hotelero y Comercial.</t>
  </si>
  <si>
    <t>Adecuación de un espacio destinado a la exposición y comercialización de productos artesanales, comerciales y de comidas típicas.</t>
  </si>
  <si>
    <t>CORTOLIMA</t>
  </si>
  <si>
    <t>SOCIAL</t>
  </si>
  <si>
    <t>Núcleo educativo</t>
  </si>
  <si>
    <t xml:space="preserve">SOCIAL </t>
  </si>
  <si>
    <t>SALUD</t>
  </si>
  <si>
    <t>Dirección local de salud</t>
  </si>
  <si>
    <t>Gestión ante la Secretaría de Educación Departamental que permita la ampliación del centro de educación para adultos.</t>
  </si>
  <si>
    <t>Plan de capacitación a la ciudadanía en convivencia pacifica y competencia ciudadana.</t>
  </si>
  <si>
    <t>Implementación del plan para regionalización de las UMATAS.</t>
  </si>
  <si>
    <t>Secretaría de Educación.  Fondo mixto de Cultura</t>
  </si>
  <si>
    <t>Promoción artística y cultural municipal</t>
  </si>
  <si>
    <t>Secretaría de Educación y General y de Gobierno</t>
  </si>
  <si>
    <t xml:space="preserve">Valores artísticos y culturales conmayor difunsión </t>
  </si>
  <si>
    <t>Generar sitios de interés  cultural y turístico</t>
  </si>
  <si>
    <t>Generar mayor conocimiento en comunidad melgarense</t>
  </si>
  <si>
    <t>Secretaría OOPP y de Planeación</t>
  </si>
  <si>
    <t>Conformación red de información municipal de precios y mercados.</t>
  </si>
  <si>
    <t>Creación oficina de desarrollo social y comunitario (Secretaría de Desarrollo Comunitario).</t>
  </si>
  <si>
    <t>Gestión ente el SENA, Universidad del Tolima y Gobierno Departamental para orientar el diseño del plan de capacitación.</t>
  </si>
  <si>
    <t>Asesoramiento para determinación de alternativas en creación de microempresas.</t>
  </si>
  <si>
    <t>Elaboración plan de capacitación.</t>
  </si>
  <si>
    <t>Consolidación de grupos asociativos de producción: microempresas, famiempresas y asociaciones de productores, tanto en el área rural como urbana.</t>
  </si>
  <si>
    <t>Generar flujos de información sobre precios y mercadeo de productos agropecuarios.</t>
  </si>
  <si>
    <t>Consolidación del sistema asociado productivo.</t>
  </si>
  <si>
    <t>Apoyar y fortalecer el proceso de investigación y producción intelectual.</t>
  </si>
  <si>
    <t>Capacitación de funcionarios UMATA y del sector educativo.</t>
  </si>
  <si>
    <t>Los sectores agrícolas, microempresarial, turístico y de servicios con capacidad de crear nuevos espacios de innovación científica y técnica.</t>
  </si>
  <si>
    <t>Proyecto de acuerdo sobre exenciones de impuestos a inversión en proyectos de gran envergadura turística.</t>
  </si>
  <si>
    <t>Incremento en los índices de empleo y flujos de bienes y servicios.</t>
  </si>
  <si>
    <t>Incremento en población flotante.</t>
  </si>
  <si>
    <t>Elaboración plan de desarrollo Institucional:  Conformación comité ciudadano de control social  a la política petrolera.</t>
  </si>
  <si>
    <t>La comunidad Melgarense participativa en asignación de regalías, inversión social de empresas explotadoras de petróleo, generación de empleo y control ambiental.</t>
  </si>
  <si>
    <t>Ampliación de coberturas al 100% en todo el municipio.</t>
  </si>
  <si>
    <t>Ampliación y remodelación escuelas y colegios rurales.</t>
  </si>
  <si>
    <t>Mantenimiento y dotación de mobiliario en escuelas y colegios urbanos y rurales.</t>
  </si>
  <si>
    <t>Ampliación y dotación de laboratorios en área urbana y rural.</t>
  </si>
  <si>
    <t>Propiciar la generación de empleo y elevar el nivel de ingresos de la población en edad de trabajar.</t>
  </si>
  <si>
    <t>Promover un aumento en los niveles de productividad, de forma que puedan incrementar los ingresos familiares</t>
  </si>
  <si>
    <t>Incremento en excedentes de los productos de pan coger.</t>
  </si>
  <si>
    <t>Disminuir el índice de desempleo en el área urbana y rural</t>
  </si>
  <si>
    <t>Gestión ante organizaciones no gubernamentales para consolidar grupos asociativos.</t>
  </si>
  <si>
    <t>Incentivar la inversión privada en el subsector turismo mediante infraestructura de  servicios públicos y ordenamiento urbano.</t>
  </si>
  <si>
    <t>Mejoramiento, ampliación y optimización de la red vial  y de transportes urbana y rural en los próximos dos  (2) años.</t>
  </si>
  <si>
    <t>Plan maestro de pavimentación de vías urbanas y perimetrales; especialmente: Pavimentación de anillos viales: sector la florida, la colina -  yahaira, escuela Rafael Pombo - calle 7c y urbanización Villa Carmenza</t>
  </si>
  <si>
    <t>Ampliación cobertura vial para el  transporte público</t>
  </si>
  <si>
    <t>PLAN  DE DESARROLLO MUNICIPAL " VISIÓN GERENCIAL, MISIÓN SOCIAL "  2006 - 2007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</si>
</sst>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sz val="40"/>
      <name val="Arial"/>
      <family val="2"/>
    </font>
    <font>
      <b/>
      <sz val="4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42"/>
      <name val="Arial"/>
      <family val="2"/>
    </font>
    <font>
      <sz val="42"/>
      <name val="Arial"/>
      <family val="2"/>
    </font>
    <font>
      <sz val="28"/>
      <name val="Arial"/>
      <family val="2"/>
    </font>
    <font>
      <b/>
      <sz val="2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3" fillId="0" borderId="0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/>
    </xf>
    <xf numFmtId="0" fontId="3" fillId="0" borderId="2" xfId="0" applyFont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3" fontId="3" fillId="0" borderId="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justify" vertical="top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top"/>
    </xf>
    <xf numFmtId="3" fontId="5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justify" vertical="top"/>
    </xf>
    <xf numFmtId="3" fontId="3" fillId="0" borderId="0" xfId="0" applyNumberFormat="1" applyFont="1" applyFill="1" applyAlignment="1">
      <alignment horizontal="right" vertical="center"/>
    </xf>
    <xf numFmtId="3" fontId="4" fillId="0" borderId="6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justify" vertical="top" wrapText="1"/>
    </xf>
    <xf numFmtId="0" fontId="3" fillId="0" borderId="2" xfId="0" applyFont="1" applyFill="1" applyBorder="1" applyAlignment="1">
      <alignment horizontal="justify" vertical="top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3" fontId="3" fillId="0" borderId="8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justify" vertical="top" wrapText="1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justify" vertical="top" wrapText="1"/>
    </xf>
    <xf numFmtId="3" fontId="3" fillId="0" borderId="18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justify" vertical="top" wrapText="1"/>
    </xf>
    <xf numFmtId="0" fontId="3" fillId="0" borderId="24" xfId="0" applyFont="1" applyFill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right" vertical="center"/>
    </xf>
    <xf numFmtId="0" fontId="3" fillId="0" borderId="25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3" fontId="13" fillId="0" borderId="26" xfId="0" applyNumberFormat="1" applyFont="1" applyFill="1" applyBorder="1" applyAlignment="1">
      <alignment horizontal="right" vertical="center"/>
    </xf>
    <xf numFmtId="3" fontId="4" fillId="0" borderId="26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justify" vertical="top"/>
    </xf>
    <xf numFmtId="0" fontId="3" fillId="0" borderId="25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/>
    </xf>
    <xf numFmtId="0" fontId="3" fillId="0" borderId="28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justify" vertical="top" wrapText="1"/>
    </xf>
    <xf numFmtId="0" fontId="3" fillId="0" borderId="19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/>
    </xf>
    <xf numFmtId="0" fontId="3" fillId="0" borderId="29" xfId="0" applyFont="1" applyFill="1" applyBorder="1" applyAlignment="1">
      <alignment horizontal="justify" vertical="top" wrapText="1"/>
    </xf>
    <xf numFmtId="3" fontId="13" fillId="0" borderId="30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justify" vertical="top"/>
    </xf>
    <xf numFmtId="3" fontId="3" fillId="0" borderId="3" xfId="0" applyNumberFormat="1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left" vertical="top" wrapText="1"/>
    </xf>
    <xf numFmtId="3" fontId="3" fillId="0" borderId="1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3" fontId="13" fillId="0" borderId="3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 vertical="center" wrapText="1"/>
    </xf>
    <xf numFmtId="3" fontId="13" fillId="0" borderId="27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3" fillId="0" borderId="32" xfId="0" applyFont="1" applyFill="1" applyBorder="1" applyAlignment="1">
      <alignment horizontal="justify" vertical="top" wrapText="1"/>
    </xf>
    <xf numFmtId="0" fontId="3" fillId="0" borderId="4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0" fontId="4" fillId="0" borderId="0" xfId="0" applyFont="1" applyFill="1" applyBorder="1" applyAlignment="1">
      <alignment horizontal="right" vertical="top"/>
    </xf>
    <xf numFmtId="3" fontId="3" fillId="0" borderId="12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top"/>
    </xf>
    <xf numFmtId="3" fontId="3" fillId="0" borderId="2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justify" vertical="top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horizontal="justify" vertical="top" wrapText="1"/>
    </xf>
    <xf numFmtId="3" fontId="3" fillId="0" borderId="0" xfId="0" applyNumberFormat="1" applyFont="1" applyFill="1" applyAlignment="1">
      <alignment horizontal="right" vertical="top"/>
    </xf>
    <xf numFmtId="0" fontId="3" fillId="0" borderId="23" xfId="0" applyFont="1" applyFill="1" applyBorder="1" applyAlignment="1">
      <alignment horizontal="justify" vertical="top"/>
    </xf>
    <xf numFmtId="3" fontId="3" fillId="0" borderId="2" xfId="0" applyNumberFormat="1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justify" vertical="center" wrapText="1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3" fontId="13" fillId="0" borderId="33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right" vertical="center"/>
    </xf>
    <xf numFmtId="0" fontId="3" fillId="0" borderId="12" xfId="0" applyFont="1" applyFill="1" applyBorder="1" applyAlignment="1">
      <alignment horizontal="justify" vertical="top"/>
    </xf>
    <xf numFmtId="0" fontId="3" fillId="0" borderId="34" xfId="0" applyFont="1" applyFill="1" applyBorder="1" applyAlignment="1">
      <alignment horizontal="justify" vertical="top"/>
    </xf>
    <xf numFmtId="0" fontId="3" fillId="0" borderId="35" xfId="0" applyFont="1" applyFill="1" applyBorder="1" applyAlignment="1">
      <alignment horizontal="justify" vertical="top"/>
    </xf>
    <xf numFmtId="3" fontId="3" fillId="0" borderId="35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justify" vertical="top"/>
    </xf>
    <xf numFmtId="0" fontId="6" fillId="0" borderId="0" xfId="0" applyFont="1" applyFill="1" applyBorder="1" applyAlignment="1">
      <alignment horizontal="center" vertical="center" wrapText="1"/>
    </xf>
    <xf numFmtId="3" fontId="4" fillId="0" borderId="37" xfId="0" applyNumberFormat="1" applyFont="1" applyFill="1" applyBorder="1" applyAlignment="1">
      <alignment horizontal="center" vertical="center"/>
    </xf>
    <xf numFmtId="3" fontId="13" fillId="0" borderId="38" xfId="0" applyNumberFormat="1" applyFont="1" applyFill="1" applyBorder="1" applyAlignment="1">
      <alignment horizontal="right" vertical="center"/>
    </xf>
    <xf numFmtId="3" fontId="13" fillId="0" borderId="39" xfId="0" applyNumberFormat="1" applyFont="1" applyFill="1" applyBorder="1" applyAlignment="1">
      <alignment horizontal="right" vertical="center"/>
    </xf>
    <xf numFmtId="3" fontId="13" fillId="0" borderId="40" xfId="0" applyNumberFormat="1" applyFont="1" applyFill="1" applyBorder="1" applyAlignment="1">
      <alignment horizontal="right" vertical="center"/>
    </xf>
    <xf numFmtId="3" fontId="13" fillId="0" borderId="41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justify" vertical="top"/>
    </xf>
    <xf numFmtId="3" fontId="4" fillId="0" borderId="0" xfId="0" applyNumberFormat="1" applyFont="1" applyFill="1" applyAlignment="1">
      <alignment horizontal="right" vertical="top"/>
    </xf>
    <xf numFmtId="0" fontId="3" fillId="0" borderId="42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justify" vertical="top"/>
    </xf>
    <xf numFmtId="0" fontId="3" fillId="0" borderId="8" xfId="0" applyFont="1" applyFill="1" applyBorder="1" applyAlignment="1">
      <alignment horizontal="justify" vertical="center" wrapText="1"/>
    </xf>
    <xf numFmtId="0" fontId="3" fillId="0" borderId="43" xfId="0" applyFont="1" applyFill="1" applyBorder="1" applyAlignment="1">
      <alignment horizontal="justify" vertical="top" wrapText="1"/>
    </xf>
    <xf numFmtId="0" fontId="11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justify" vertical="top" wrapText="1"/>
    </xf>
    <xf numFmtId="0" fontId="7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top" wrapText="1"/>
    </xf>
    <xf numFmtId="0" fontId="7" fillId="2" borderId="0" xfId="0" applyFont="1" applyFill="1" applyAlignment="1">
      <alignment horizontal="justify" vertical="top" wrapText="1"/>
    </xf>
    <xf numFmtId="0" fontId="8" fillId="2" borderId="0" xfId="0" applyFont="1" applyFill="1" applyAlignment="1">
      <alignment horizontal="justify" vertical="top"/>
    </xf>
    <xf numFmtId="0" fontId="7" fillId="2" borderId="0" xfId="0" applyFont="1" applyFill="1" applyAlignment="1">
      <alignment horizontal="justify" vertical="top"/>
    </xf>
    <xf numFmtId="0" fontId="7" fillId="2" borderId="0" xfId="0" applyFont="1" applyFill="1" applyAlignment="1">
      <alignment horizontal="center" vertical="top"/>
    </xf>
    <xf numFmtId="0" fontId="7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justify" vertical="top" wrapText="1"/>
    </xf>
    <xf numFmtId="0" fontId="7" fillId="2" borderId="3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justify" vertical="top" wrapText="1"/>
    </xf>
    <xf numFmtId="0" fontId="8" fillId="2" borderId="44" xfId="0" applyFont="1" applyFill="1" applyBorder="1" applyAlignment="1">
      <alignment horizontal="justify" vertical="top" wrapText="1"/>
    </xf>
    <xf numFmtId="0" fontId="7" fillId="2" borderId="15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justify" vertical="top" wrapText="1"/>
    </xf>
    <xf numFmtId="0" fontId="7" fillId="2" borderId="45" xfId="0" applyFont="1" applyFill="1" applyBorder="1" applyAlignment="1">
      <alignment horizontal="justify" vertical="top" wrapText="1"/>
    </xf>
    <xf numFmtId="0" fontId="7" fillId="2" borderId="25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justify" vertical="top" wrapText="1"/>
    </xf>
    <xf numFmtId="0" fontId="7" fillId="2" borderId="17" xfId="0" applyFont="1" applyFill="1" applyBorder="1" applyAlignment="1">
      <alignment horizontal="center" vertical="top" wrapText="1"/>
    </xf>
    <xf numFmtId="0" fontId="8" fillId="2" borderId="19" xfId="0" applyFont="1" applyFill="1" applyBorder="1" applyAlignment="1">
      <alignment horizontal="justify" vertical="top" wrapText="1"/>
    </xf>
    <xf numFmtId="0" fontId="8" fillId="2" borderId="46" xfId="0" applyFont="1" applyFill="1" applyBorder="1" applyAlignment="1">
      <alignment horizontal="justify" vertical="top" wrapText="1"/>
    </xf>
    <xf numFmtId="0" fontId="8" fillId="2" borderId="45" xfId="0" applyFont="1" applyFill="1" applyBorder="1" applyAlignment="1">
      <alignment horizontal="justify" vertical="top" wrapText="1"/>
    </xf>
    <xf numFmtId="0" fontId="8" fillId="2" borderId="35" xfId="0" applyFont="1" applyFill="1" applyBorder="1" applyAlignment="1">
      <alignment horizontal="justify" vertical="top" wrapText="1"/>
    </xf>
    <xf numFmtId="0" fontId="7" fillId="2" borderId="47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justify" vertical="top" wrapText="1"/>
    </xf>
    <xf numFmtId="0" fontId="8" fillId="2" borderId="0" xfId="0" applyFont="1" applyFill="1" applyAlignment="1">
      <alignment horizontal="left" vertical="top" wrapText="1"/>
    </xf>
    <xf numFmtId="0" fontId="7" fillId="2" borderId="0" xfId="0" applyFont="1" applyFill="1" applyBorder="1" applyAlignment="1">
      <alignment horizontal="justify" vertical="top" wrapText="1"/>
    </xf>
    <xf numFmtId="0" fontId="7" fillId="2" borderId="48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7" fillId="2" borderId="49" xfId="0" applyFont="1" applyFill="1" applyBorder="1" applyAlignment="1">
      <alignment horizontal="center" vertical="top" wrapText="1"/>
    </xf>
    <xf numFmtId="0" fontId="8" fillId="2" borderId="50" xfId="0" applyFont="1" applyFill="1" applyBorder="1" applyAlignment="1">
      <alignment horizontal="justify" vertical="top" wrapText="1"/>
    </xf>
    <xf numFmtId="0" fontId="7" fillId="2" borderId="50" xfId="0" applyFont="1" applyFill="1" applyBorder="1" applyAlignment="1">
      <alignment horizontal="center" vertical="top" wrapText="1"/>
    </xf>
    <xf numFmtId="0" fontId="8" fillId="2" borderId="36" xfId="0" applyFont="1" applyFill="1" applyBorder="1" applyAlignment="1">
      <alignment horizontal="justify" vertical="top" wrapText="1"/>
    </xf>
    <xf numFmtId="0" fontId="7" fillId="2" borderId="0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justify" vertical="top" wrapText="1"/>
    </xf>
    <xf numFmtId="0" fontId="8" fillId="2" borderId="0" xfId="0" applyFont="1" applyFill="1" applyAlignment="1">
      <alignment horizontal="center" vertical="top" wrapText="1"/>
    </xf>
    <xf numFmtId="0" fontId="7" fillId="2" borderId="10" xfId="0" applyFont="1" applyFill="1" applyBorder="1" applyAlignment="1">
      <alignment horizontal="justify" vertical="top" wrapText="1"/>
    </xf>
    <xf numFmtId="0" fontId="8" fillId="2" borderId="27" xfId="0" applyFont="1" applyFill="1" applyBorder="1" applyAlignment="1">
      <alignment horizontal="justify" vertical="top" wrapText="1"/>
    </xf>
    <xf numFmtId="0" fontId="7" fillId="2" borderId="44" xfId="0" applyFont="1" applyFill="1" applyBorder="1" applyAlignment="1">
      <alignment horizontal="justify" vertical="top" wrapText="1"/>
    </xf>
    <xf numFmtId="0" fontId="7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justify" vertical="top" wrapText="1"/>
    </xf>
    <xf numFmtId="0" fontId="7" fillId="2" borderId="34" xfId="0" applyFont="1" applyFill="1" applyBorder="1" applyAlignment="1">
      <alignment horizontal="center" vertical="top" wrapText="1"/>
    </xf>
    <xf numFmtId="0" fontId="7" fillId="2" borderId="35" xfId="0" applyFont="1" applyFill="1" applyBorder="1" applyAlignment="1">
      <alignment horizontal="center" vertical="top" wrapText="1"/>
    </xf>
    <xf numFmtId="0" fontId="11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7" fillId="2" borderId="42" xfId="0" applyFont="1" applyFill="1" applyBorder="1" applyAlignment="1">
      <alignment horizontal="center" vertical="top" wrapText="1"/>
    </xf>
    <xf numFmtId="0" fontId="7" fillId="2" borderId="50" xfId="0" applyFont="1" applyFill="1" applyBorder="1" applyAlignment="1">
      <alignment horizontal="justify" vertical="top" wrapText="1"/>
    </xf>
    <xf numFmtId="0" fontId="8" fillId="2" borderId="9" xfId="0" applyFont="1" applyFill="1" applyBorder="1" applyAlignment="1">
      <alignment horizontal="justify" vertical="top" wrapText="1"/>
    </xf>
    <xf numFmtId="0" fontId="7" fillId="2" borderId="21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50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justify" vertical="top" wrapText="1"/>
    </xf>
    <xf numFmtId="0" fontId="9" fillId="2" borderId="10" xfId="0" applyFont="1" applyFill="1" applyBorder="1" applyAlignment="1">
      <alignment horizontal="center" vertical="top" wrapText="1"/>
    </xf>
    <xf numFmtId="0" fontId="8" fillId="2" borderId="26" xfId="0" applyFont="1" applyFill="1" applyBorder="1" applyAlignment="1">
      <alignment horizontal="justify" vertical="top" wrapText="1"/>
    </xf>
    <xf numFmtId="0" fontId="8" fillId="2" borderId="8" xfId="0" applyFont="1" applyFill="1" applyBorder="1" applyAlignment="1">
      <alignment horizontal="left" vertical="justify" wrapText="1"/>
    </xf>
    <xf numFmtId="0" fontId="7" fillId="2" borderId="29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justify" vertical="top" wrapText="1"/>
    </xf>
    <xf numFmtId="0" fontId="7" fillId="2" borderId="12" xfId="0" applyFont="1" applyFill="1" applyBorder="1" applyAlignment="1">
      <alignment horizontal="center" vertical="top" wrapText="1"/>
    </xf>
    <xf numFmtId="0" fontId="8" fillId="2" borderId="51" xfId="0" applyFont="1" applyFill="1" applyBorder="1" applyAlignment="1">
      <alignment horizontal="justify" vertical="top" wrapText="1"/>
    </xf>
    <xf numFmtId="0" fontId="8" fillId="2" borderId="44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horizontal="center" vertical="center" wrapText="1"/>
    </xf>
    <xf numFmtId="3" fontId="4" fillId="0" borderId="54" xfId="0" applyNumberFormat="1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top"/>
    </xf>
    <xf numFmtId="0" fontId="13" fillId="0" borderId="57" xfId="0" applyFont="1" applyFill="1" applyBorder="1" applyAlignment="1">
      <alignment horizontal="center" vertical="top"/>
    </xf>
    <xf numFmtId="0" fontId="13" fillId="0" borderId="58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justify" vertical="top"/>
    </xf>
    <xf numFmtId="0" fontId="3" fillId="0" borderId="23" xfId="0" applyFont="1" applyFill="1" applyBorder="1" applyAlignment="1">
      <alignment horizontal="justify" vertical="top"/>
    </xf>
    <xf numFmtId="3" fontId="4" fillId="0" borderId="53" xfId="0" applyNumberFormat="1" applyFont="1" applyFill="1" applyBorder="1" applyAlignment="1">
      <alignment horizontal="center" vertical="center"/>
    </xf>
    <xf numFmtId="3" fontId="4" fillId="0" borderId="54" xfId="0" applyNumberFormat="1" applyFont="1" applyFill="1" applyBorder="1" applyAlignment="1">
      <alignment horizontal="center" vertical="center"/>
    </xf>
    <xf numFmtId="3" fontId="4" fillId="0" borderId="55" xfId="0" applyNumberFormat="1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center" vertical="top" wrapText="1"/>
    </xf>
    <xf numFmtId="3" fontId="15" fillId="0" borderId="12" xfId="0" applyNumberFormat="1" applyFont="1" applyFill="1" applyBorder="1" applyAlignment="1">
      <alignment horizontal="right" vertical="center" wrapText="1"/>
    </xf>
    <xf numFmtId="4" fontId="15" fillId="0" borderId="12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2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0" fontId="13" fillId="0" borderId="60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justify" vertical="top" wrapText="1"/>
    </xf>
    <xf numFmtId="3" fontId="4" fillId="0" borderId="6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justify" vertical="top" wrapText="1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top"/>
    </xf>
    <xf numFmtId="0" fontId="13" fillId="0" borderId="61" xfId="0" applyFont="1" applyFill="1" applyBorder="1" applyAlignment="1">
      <alignment horizontal="center" vertical="top"/>
    </xf>
    <xf numFmtId="0" fontId="13" fillId="0" borderId="62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justify" vertical="top" wrapText="1"/>
    </xf>
    <xf numFmtId="0" fontId="3" fillId="0" borderId="8" xfId="0" applyFont="1" applyFill="1" applyBorder="1" applyAlignment="1">
      <alignment horizontal="justify" vertical="top" wrapText="1"/>
    </xf>
    <xf numFmtId="3" fontId="15" fillId="0" borderId="8" xfId="0" applyNumberFormat="1" applyFont="1" applyFill="1" applyBorder="1" applyAlignment="1">
      <alignment horizontal="right" vertical="center" wrapText="1"/>
    </xf>
    <xf numFmtId="3" fontId="16" fillId="0" borderId="26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13" fillId="0" borderId="56" xfId="0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top"/>
    </xf>
    <xf numFmtId="0" fontId="4" fillId="0" borderId="6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3" fontId="3" fillId="0" borderId="3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15" fillId="0" borderId="18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justify" vertical="top"/>
    </xf>
    <xf numFmtId="0" fontId="3" fillId="0" borderId="32" xfId="0" applyFont="1" applyFill="1" applyBorder="1" applyAlignment="1">
      <alignment horizontal="justify" vertical="top" wrapText="1"/>
    </xf>
    <xf numFmtId="0" fontId="6" fillId="0" borderId="5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justify" vertical="top"/>
    </xf>
    <xf numFmtId="0" fontId="3" fillId="0" borderId="15" xfId="0" applyFont="1" applyFill="1" applyBorder="1" applyAlignment="1">
      <alignment horizontal="justify" vertical="top"/>
    </xf>
    <xf numFmtId="0" fontId="6" fillId="0" borderId="0" xfId="0" applyFont="1" applyFill="1" applyAlignment="1">
      <alignment horizontal="justify" vertical="top"/>
    </xf>
    <xf numFmtId="0" fontId="6" fillId="0" borderId="0" xfId="0" applyFont="1" applyFill="1" applyAlignment="1">
      <alignment horizontal="left" vertical="top"/>
    </xf>
    <xf numFmtId="0" fontId="3" fillId="0" borderId="22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4" fillId="0" borderId="2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justify"/>
    </xf>
    <xf numFmtId="0" fontId="4" fillId="0" borderId="6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3" fillId="0" borderId="64" xfId="0" applyFont="1" applyFill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right" vertical="top"/>
    </xf>
    <xf numFmtId="0" fontId="13" fillId="0" borderId="57" xfId="0" applyFont="1" applyFill="1" applyBorder="1" applyAlignment="1">
      <alignment horizontal="right" vertical="top"/>
    </xf>
    <xf numFmtId="0" fontId="13" fillId="0" borderId="58" xfId="0" applyFont="1" applyFill="1" applyBorder="1" applyAlignment="1">
      <alignment horizontal="right" vertical="top"/>
    </xf>
    <xf numFmtId="0" fontId="13" fillId="0" borderId="67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5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3" fontId="4" fillId="0" borderId="60" xfId="0" applyNumberFormat="1" applyFont="1" applyFill="1" applyBorder="1" applyAlignment="1">
      <alignment horizontal="center" vertical="center"/>
    </xf>
    <xf numFmtId="3" fontId="4" fillId="0" borderId="61" xfId="0" applyNumberFormat="1" applyFont="1" applyFill="1" applyBorder="1" applyAlignment="1">
      <alignment horizontal="center" vertical="center"/>
    </xf>
    <xf numFmtId="3" fontId="4" fillId="0" borderId="70" xfId="0" applyNumberFormat="1" applyFont="1" applyFill="1" applyBorder="1" applyAlignment="1">
      <alignment horizontal="center" vertical="center"/>
    </xf>
    <xf numFmtId="3" fontId="4" fillId="0" borderId="71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justify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7" fillId="2" borderId="72" xfId="0" applyFont="1" applyFill="1" applyBorder="1" applyAlignment="1">
      <alignment horizontal="center" vertical="top" wrapText="1"/>
    </xf>
    <xf numFmtId="0" fontId="7" fillId="2" borderId="73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justify" vertical="justify" wrapText="1"/>
    </xf>
    <xf numFmtId="0" fontId="8" fillId="2" borderId="11" xfId="0" applyFont="1" applyFill="1" applyBorder="1" applyAlignment="1">
      <alignment horizontal="justify" vertical="justify" wrapText="1"/>
    </xf>
    <xf numFmtId="0" fontId="11" fillId="2" borderId="0" xfId="0" applyFont="1" applyFill="1" applyAlignment="1">
      <alignment horizontal="left" vertical="top" wrapText="1"/>
    </xf>
    <xf numFmtId="0" fontId="7" fillId="2" borderId="72" xfId="0" applyFont="1" applyFill="1" applyBorder="1" applyAlignment="1">
      <alignment horizontal="center" vertical="center" wrapText="1"/>
    </xf>
    <xf numFmtId="0" fontId="7" fillId="2" borderId="7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horizontal="justify" vertical="top"/>
    </xf>
    <xf numFmtId="0" fontId="7" fillId="2" borderId="0" xfId="0" applyFont="1" applyFill="1" applyAlignment="1">
      <alignment vertical="top" wrapText="1"/>
    </xf>
    <xf numFmtId="0" fontId="8" fillId="2" borderId="3" xfId="0" applyFont="1" applyFill="1" applyBorder="1" applyAlignment="1">
      <alignment horizontal="justify" vertical="top" wrapText="1"/>
    </xf>
    <xf numFmtId="0" fontId="8" fillId="2" borderId="47" xfId="0" applyFont="1" applyFill="1" applyBorder="1" applyAlignment="1">
      <alignment horizontal="justify" vertical="top" wrapText="1"/>
    </xf>
    <xf numFmtId="0" fontId="8" fillId="2" borderId="0" xfId="0" applyFont="1" applyFill="1" applyAlignment="1">
      <alignment horizontal="justify" vertical="top" wrapText="1"/>
    </xf>
    <xf numFmtId="0" fontId="7" fillId="2" borderId="0" xfId="0" applyFont="1" applyFill="1" applyAlignment="1">
      <alignment vertical="top"/>
    </xf>
    <xf numFmtId="0" fontId="8" fillId="2" borderId="8" xfId="0" applyFont="1" applyFill="1" applyBorder="1" applyAlignment="1">
      <alignment horizontal="justify" vertical="top" wrapText="1"/>
    </xf>
    <xf numFmtId="0" fontId="7" fillId="2" borderId="0" xfId="0" applyFont="1" applyFill="1" applyAlignment="1">
      <alignment horizontal="justify" vertical="top"/>
    </xf>
    <xf numFmtId="0" fontId="7" fillId="2" borderId="0" xfId="0" applyFont="1" applyFill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2"/>
  <sheetViews>
    <sheetView tabSelected="1" view="pageBreakPreview" zoomScale="25" zoomScaleNormal="25" zoomScaleSheetLayoutView="25" workbookViewId="0" topLeftCell="A173">
      <selection activeCell="A177" sqref="A177"/>
    </sheetView>
  </sheetViews>
  <sheetFormatPr defaultColWidth="11.421875" defaultRowHeight="49.5" customHeight="1"/>
  <cols>
    <col min="1" max="1" width="117.28125" style="10" customWidth="1"/>
    <col min="2" max="2" width="117.7109375" style="10" customWidth="1"/>
    <col min="3" max="3" width="121.57421875" style="10" customWidth="1"/>
    <col min="4" max="4" width="95.7109375" style="10" customWidth="1"/>
    <col min="5" max="5" width="53.28125" style="10" customWidth="1"/>
    <col min="6" max="11" width="41.7109375" style="10" customWidth="1"/>
    <col min="12" max="12" width="44.28125" style="10" customWidth="1"/>
    <col min="13" max="15" width="41.7109375" style="10" customWidth="1"/>
    <col min="16" max="16384" width="95.7109375" style="10" customWidth="1"/>
  </cols>
  <sheetData>
    <row r="1" spans="1:13" s="15" customFormat="1" ht="69.75" customHeight="1">
      <c r="A1" s="284" t="s">
        <v>516</v>
      </c>
      <c r="B1" s="284"/>
      <c r="C1" s="284"/>
      <c r="D1" s="284"/>
      <c r="E1" s="16"/>
      <c r="F1" s="16"/>
      <c r="G1" s="16"/>
      <c r="H1" s="16"/>
      <c r="I1" s="16"/>
      <c r="J1" s="16"/>
      <c r="K1" s="16"/>
      <c r="L1" s="16"/>
      <c r="M1" s="16"/>
    </row>
    <row r="2" spans="1:13" s="15" customFormat="1" ht="69.75" customHeight="1">
      <c r="A2" s="17" t="s">
        <v>244</v>
      </c>
      <c r="B2" s="18"/>
      <c r="E2" s="16"/>
      <c r="F2" s="16"/>
      <c r="G2" s="16"/>
      <c r="H2" s="16"/>
      <c r="I2" s="16"/>
      <c r="J2" s="16"/>
      <c r="K2" s="16"/>
      <c r="L2" s="16"/>
      <c r="M2" s="16"/>
    </row>
    <row r="3" spans="1:13" s="15" customFormat="1" ht="69.75" customHeight="1">
      <c r="A3" s="18"/>
      <c r="B3" s="18"/>
      <c r="E3" s="16"/>
      <c r="F3" s="16"/>
      <c r="G3" s="16"/>
      <c r="H3" s="16"/>
      <c r="I3" s="16"/>
      <c r="J3" s="16"/>
      <c r="K3" s="16"/>
      <c r="L3" s="16"/>
      <c r="M3" s="16"/>
    </row>
    <row r="4" spans="1:13" s="15" customFormat="1" ht="69.75" customHeight="1">
      <c r="A4" s="15" t="s">
        <v>360</v>
      </c>
      <c r="B4" s="19" t="s">
        <v>371</v>
      </c>
      <c r="E4" s="16"/>
      <c r="F4" s="16"/>
      <c r="G4" s="16"/>
      <c r="H4" s="16"/>
      <c r="I4" s="16"/>
      <c r="J4" s="16"/>
      <c r="K4" s="16"/>
      <c r="L4" s="16"/>
      <c r="M4" s="16"/>
    </row>
    <row r="5" spans="1:13" s="15" customFormat="1" ht="69.75" customHeight="1">
      <c r="A5" s="15" t="s">
        <v>361</v>
      </c>
      <c r="B5" s="285" t="s">
        <v>209</v>
      </c>
      <c r="C5" s="285"/>
      <c r="E5" s="16"/>
      <c r="F5" s="16"/>
      <c r="G5" s="16"/>
      <c r="H5" s="16"/>
      <c r="I5" s="16"/>
      <c r="J5" s="16"/>
      <c r="K5" s="16"/>
      <c r="L5" s="16"/>
      <c r="M5" s="16"/>
    </row>
    <row r="6" spans="5:13" ht="16.5" customHeight="1" thickBot="1">
      <c r="E6" s="20"/>
      <c r="F6" s="20"/>
      <c r="G6" s="20"/>
      <c r="H6" s="20"/>
      <c r="I6" s="20"/>
      <c r="J6" s="20"/>
      <c r="K6" s="20"/>
      <c r="L6" s="20"/>
      <c r="M6" s="20"/>
    </row>
    <row r="7" spans="1:13" s="22" customFormat="1" ht="55.5" customHeight="1" thickBot="1">
      <c r="A7" s="256" t="s">
        <v>362</v>
      </c>
      <c r="B7" s="256" t="s">
        <v>323</v>
      </c>
      <c r="C7" s="266" t="s">
        <v>364</v>
      </c>
      <c r="D7" s="256" t="s">
        <v>365</v>
      </c>
      <c r="E7" s="240" t="s">
        <v>366</v>
      </c>
      <c r="F7" s="236"/>
      <c r="G7" s="236"/>
      <c r="H7" s="236"/>
      <c r="I7" s="236"/>
      <c r="J7" s="236"/>
      <c r="K7" s="236"/>
      <c r="L7" s="236"/>
      <c r="M7" s="236"/>
    </row>
    <row r="8" spans="1:13" ht="49.5" customHeight="1" thickBot="1">
      <c r="A8" s="256"/>
      <c r="B8" s="256"/>
      <c r="C8" s="266"/>
      <c r="D8" s="256"/>
      <c r="E8" s="240"/>
      <c r="F8" s="236">
        <v>2006</v>
      </c>
      <c r="G8" s="236"/>
      <c r="H8" s="236"/>
      <c r="I8" s="236"/>
      <c r="J8" s="236">
        <v>2007</v>
      </c>
      <c r="K8" s="236"/>
      <c r="L8" s="236"/>
      <c r="M8" s="236"/>
    </row>
    <row r="9" spans="1:13" ht="49.5" customHeight="1" thickBot="1">
      <c r="A9" s="256"/>
      <c r="B9" s="256"/>
      <c r="C9" s="266"/>
      <c r="D9" s="256"/>
      <c r="E9" s="240"/>
      <c r="F9" s="21" t="s">
        <v>367</v>
      </c>
      <c r="G9" s="21" t="s">
        <v>234</v>
      </c>
      <c r="H9" s="21" t="s">
        <v>235</v>
      </c>
      <c r="I9" s="21" t="s">
        <v>651</v>
      </c>
      <c r="J9" s="21" t="s">
        <v>367</v>
      </c>
      <c r="K9" s="21" t="s">
        <v>234</v>
      </c>
      <c r="L9" s="21" t="s">
        <v>235</v>
      </c>
      <c r="M9" s="21" t="s">
        <v>651</v>
      </c>
    </row>
    <row r="10" spans="1:14" ht="210.75" customHeight="1">
      <c r="A10" s="28" t="s">
        <v>642</v>
      </c>
      <c r="B10" s="33" t="s">
        <v>450</v>
      </c>
      <c r="C10" s="34" t="s">
        <v>451</v>
      </c>
      <c r="D10" s="33" t="s">
        <v>182</v>
      </c>
      <c r="E10" s="35">
        <f>SUM(F10:M10)</f>
        <v>0</v>
      </c>
      <c r="F10" s="36"/>
      <c r="G10" s="35"/>
      <c r="H10" s="36"/>
      <c r="I10" s="35"/>
      <c r="J10" s="36"/>
      <c r="K10" s="35"/>
      <c r="L10" s="36"/>
      <c r="M10" s="37"/>
      <c r="N10" s="9"/>
    </row>
    <row r="11" spans="1:14" ht="210.75" customHeight="1">
      <c r="A11" s="28"/>
      <c r="B11" s="4" t="s">
        <v>452</v>
      </c>
      <c r="C11" s="3" t="s">
        <v>453</v>
      </c>
      <c r="D11" s="33" t="s">
        <v>182</v>
      </c>
      <c r="E11" s="35"/>
      <c r="F11" s="36"/>
      <c r="G11" s="35"/>
      <c r="H11" s="36"/>
      <c r="I11" s="35"/>
      <c r="J11" s="36"/>
      <c r="K11" s="35"/>
      <c r="L11" s="36"/>
      <c r="M11" s="37"/>
      <c r="N11" s="9"/>
    </row>
    <row r="12" spans="1:14" ht="252.75" customHeight="1">
      <c r="A12" s="23"/>
      <c r="B12" s="33" t="s">
        <v>179</v>
      </c>
      <c r="C12" s="38" t="s">
        <v>678</v>
      </c>
      <c r="D12" s="33" t="s">
        <v>182</v>
      </c>
      <c r="E12" s="35">
        <f>SUM(F12:M12)</f>
        <v>0</v>
      </c>
      <c r="F12" s="35"/>
      <c r="G12" s="35"/>
      <c r="H12" s="35"/>
      <c r="I12" s="35"/>
      <c r="J12" s="35"/>
      <c r="K12" s="35"/>
      <c r="L12" s="35"/>
      <c r="M12" s="37"/>
      <c r="N12" s="9"/>
    </row>
    <row r="13" spans="1:14" ht="204" customHeight="1">
      <c r="A13" s="39"/>
      <c r="B13" s="24" t="s">
        <v>657</v>
      </c>
      <c r="C13" s="24" t="s">
        <v>454</v>
      </c>
      <c r="D13" s="33" t="s">
        <v>182</v>
      </c>
      <c r="E13" s="40">
        <f>SUM(F13:M13)</f>
        <v>0</v>
      </c>
      <c r="F13" s="26"/>
      <c r="G13" s="25"/>
      <c r="H13" s="26"/>
      <c r="I13" s="25"/>
      <c r="J13" s="26"/>
      <c r="K13" s="25"/>
      <c r="L13" s="26"/>
      <c r="M13" s="27"/>
      <c r="N13" s="9"/>
    </row>
    <row r="14" spans="1:14" ht="144.75" customHeight="1">
      <c r="A14" s="23" t="s">
        <v>180</v>
      </c>
      <c r="B14" s="287" t="s">
        <v>181</v>
      </c>
      <c r="C14" s="259" t="s">
        <v>701</v>
      </c>
      <c r="D14" s="43" t="s">
        <v>182</v>
      </c>
      <c r="E14" s="277">
        <f>SUM(F14:M14)</f>
        <v>0</v>
      </c>
      <c r="F14" s="45"/>
      <c r="G14" s="44"/>
      <c r="H14" s="45"/>
      <c r="I14" s="44"/>
      <c r="J14" s="45"/>
      <c r="K14" s="44"/>
      <c r="L14" s="45"/>
      <c r="M14" s="46"/>
      <c r="N14" s="9"/>
    </row>
    <row r="15" spans="1:14" ht="129.75" customHeight="1">
      <c r="A15" s="23"/>
      <c r="B15" s="235"/>
      <c r="C15" s="257"/>
      <c r="D15" s="24" t="s">
        <v>183</v>
      </c>
      <c r="E15" s="273"/>
      <c r="F15" s="26"/>
      <c r="G15" s="25"/>
      <c r="H15" s="26"/>
      <c r="I15" s="25"/>
      <c r="J15" s="26"/>
      <c r="K15" s="25"/>
      <c r="L15" s="26"/>
      <c r="M15" s="27"/>
      <c r="N15" s="9"/>
    </row>
    <row r="16" spans="1:14" ht="58.5" customHeight="1">
      <c r="A16" s="39"/>
      <c r="B16" s="48"/>
      <c r="C16" s="2"/>
      <c r="D16" s="29"/>
      <c r="E16" s="274"/>
      <c r="F16" s="6"/>
      <c r="G16" s="31"/>
      <c r="H16" s="6"/>
      <c r="I16" s="31"/>
      <c r="J16" s="6"/>
      <c r="K16" s="31"/>
      <c r="L16" s="6"/>
      <c r="M16" s="32"/>
      <c r="N16" s="9"/>
    </row>
    <row r="17" spans="1:14" ht="129.75" customHeight="1">
      <c r="A17" s="286" t="s">
        <v>187</v>
      </c>
      <c r="B17" s="42" t="s">
        <v>185</v>
      </c>
      <c r="C17" s="42" t="s">
        <v>184</v>
      </c>
      <c r="D17" s="42" t="s">
        <v>182</v>
      </c>
      <c r="E17" s="50">
        <f>SUM(F17:M17)</f>
        <v>0</v>
      </c>
      <c r="F17" s="45"/>
      <c r="G17" s="44"/>
      <c r="H17" s="45"/>
      <c r="I17" s="44"/>
      <c r="J17" s="45"/>
      <c r="K17" s="44"/>
      <c r="L17" s="45"/>
      <c r="M17" s="46"/>
      <c r="N17" s="9"/>
    </row>
    <row r="18" spans="1:14" ht="129.75" customHeight="1">
      <c r="A18" s="249"/>
      <c r="B18" s="5" t="s">
        <v>186</v>
      </c>
      <c r="C18" s="5"/>
      <c r="D18" s="5"/>
      <c r="E18" s="40"/>
      <c r="F18" s="26"/>
      <c r="G18" s="25"/>
      <c r="H18" s="26"/>
      <c r="I18" s="25"/>
      <c r="J18" s="26"/>
      <c r="K18" s="25"/>
      <c r="L18" s="26"/>
      <c r="M18" s="27"/>
      <c r="N18" s="9"/>
    </row>
    <row r="19" spans="1:14" ht="62.25" customHeight="1">
      <c r="A19" s="52"/>
      <c r="B19" s="2"/>
      <c r="C19" s="2"/>
      <c r="D19" s="2"/>
      <c r="E19" s="53"/>
      <c r="F19" s="6"/>
      <c r="G19" s="31"/>
      <c r="H19" s="6"/>
      <c r="I19" s="31"/>
      <c r="J19" s="6"/>
      <c r="K19" s="31"/>
      <c r="L19" s="6"/>
      <c r="M19" s="32"/>
      <c r="N19" s="9"/>
    </row>
    <row r="20" spans="1:14" ht="129.75" customHeight="1">
      <c r="A20" s="282" t="s">
        <v>188</v>
      </c>
      <c r="B20" s="259" t="s">
        <v>189</v>
      </c>
      <c r="C20" s="259" t="s">
        <v>406</v>
      </c>
      <c r="D20" s="43" t="s">
        <v>369</v>
      </c>
      <c r="E20" s="277">
        <f>SUM(F20:M20)</f>
        <v>0</v>
      </c>
      <c r="F20" s="45"/>
      <c r="G20" s="44"/>
      <c r="H20" s="45"/>
      <c r="I20" s="44"/>
      <c r="J20" s="45"/>
      <c r="K20" s="44"/>
      <c r="L20" s="45"/>
      <c r="M20" s="46"/>
      <c r="N20" s="9"/>
    </row>
    <row r="21" spans="1:14" ht="129.75" customHeight="1">
      <c r="A21" s="265"/>
      <c r="B21" s="257"/>
      <c r="C21" s="257"/>
      <c r="D21" s="24" t="s">
        <v>665</v>
      </c>
      <c r="E21" s="273"/>
      <c r="F21" s="26"/>
      <c r="G21" s="25"/>
      <c r="H21" s="26"/>
      <c r="I21" s="25"/>
      <c r="J21" s="26"/>
      <c r="K21" s="25"/>
      <c r="L21" s="26"/>
      <c r="M21" s="27"/>
      <c r="N21" s="9"/>
    </row>
    <row r="22" spans="1:14" ht="129.75" customHeight="1">
      <c r="A22" s="283"/>
      <c r="B22" s="258"/>
      <c r="C22" s="258"/>
      <c r="D22" s="29" t="s">
        <v>597</v>
      </c>
      <c r="E22" s="274"/>
      <c r="F22" s="6"/>
      <c r="G22" s="31"/>
      <c r="H22" s="6"/>
      <c r="I22" s="31"/>
      <c r="J22" s="6"/>
      <c r="K22" s="31"/>
      <c r="L22" s="6"/>
      <c r="M22" s="32"/>
      <c r="N22" s="9"/>
    </row>
    <row r="23" spans="1:14" ht="129.75" customHeight="1">
      <c r="A23" s="282" t="s">
        <v>407</v>
      </c>
      <c r="B23" s="259" t="s">
        <v>408</v>
      </c>
      <c r="C23" s="259" t="s">
        <v>409</v>
      </c>
      <c r="D23" s="42" t="s">
        <v>370</v>
      </c>
      <c r="E23" s="277">
        <f>SUM(F23:M23)</f>
        <v>0</v>
      </c>
      <c r="F23" s="45"/>
      <c r="G23" s="44"/>
      <c r="H23" s="45"/>
      <c r="I23" s="44"/>
      <c r="J23" s="45"/>
      <c r="K23" s="44"/>
      <c r="L23" s="45"/>
      <c r="M23" s="46"/>
      <c r="N23" s="9"/>
    </row>
    <row r="24" spans="1:14" ht="129.75" customHeight="1">
      <c r="A24" s="265"/>
      <c r="B24" s="257"/>
      <c r="C24" s="257"/>
      <c r="D24" s="5" t="s">
        <v>662</v>
      </c>
      <c r="E24" s="273"/>
      <c r="F24" s="26"/>
      <c r="G24" s="25"/>
      <c r="H24" s="26"/>
      <c r="I24" s="25"/>
      <c r="J24" s="26"/>
      <c r="K24" s="25"/>
      <c r="L24" s="26"/>
      <c r="M24" s="27"/>
      <c r="N24" s="9"/>
    </row>
    <row r="25" spans="1:14" ht="129.75" customHeight="1">
      <c r="A25" s="283"/>
      <c r="B25" s="258"/>
      <c r="C25" s="258"/>
      <c r="D25" s="2" t="s">
        <v>844</v>
      </c>
      <c r="E25" s="274"/>
      <c r="F25" s="6"/>
      <c r="G25" s="31"/>
      <c r="H25" s="6"/>
      <c r="I25" s="31"/>
      <c r="J25" s="6"/>
      <c r="K25" s="31"/>
      <c r="L25" s="6"/>
      <c r="M25" s="32"/>
      <c r="N25" s="9"/>
    </row>
    <row r="26" spans="1:14" ht="156.75" customHeight="1">
      <c r="A26" s="248" t="s">
        <v>411</v>
      </c>
      <c r="B26" s="257" t="s">
        <v>851</v>
      </c>
      <c r="C26" s="235" t="s">
        <v>410</v>
      </c>
      <c r="D26" s="257" t="s">
        <v>590</v>
      </c>
      <c r="E26" s="273">
        <f>SUM(F26:M26)</f>
        <v>0</v>
      </c>
      <c r="F26" s="26"/>
      <c r="G26" s="25"/>
      <c r="H26" s="26"/>
      <c r="I26" s="25"/>
      <c r="J26" s="26"/>
      <c r="K26" s="25"/>
      <c r="L26" s="26"/>
      <c r="M26" s="27"/>
      <c r="N26" s="9"/>
    </row>
    <row r="27" spans="1:14" ht="129.75" customHeight="1">
      <c r="A27" s="248"/>
      <c r="B27" s="257"/>
      <c r="C27" s="235"/>
      <c r="D27" s="257"/>
      <c r="E27" s="273"/>
      <c r="F27" s="26"/>
      <c r="G27" s="25"/>
      <c r="H27" s="26"/>
      <c r="I27" s="25"/>
      <c r="J27" s="26"/>
      <c r="K27" s="25"/>
      <c r="L27" s="26"/>
      <c r="M27" s="27"/>
      <c r="N27" s="9"/>
    </row>
    <row r="28" spans="1:13" s="22" customFormat="1" ht="90.75" customHeight="1" thickBot="1">
      <c r="A28" s="262" t="s">
        <v>236</v>
      </c>
      <c r="B28" s="263"/>
      <c r="C28" s="263"/>
      <c r="D28" s="264"/>
      <c r="E28" s="56">
        <f aca="true" t="shared" si="0" ref="E28:M28">SUM(E10:E27)</f>
        <v>0</v>
      </c>
      <c r="F28" s="56">
        <f t="shared" si="0"/>
        <v>0</v>
      </c>
      <c r="G28" s="56">
        <f t="shared" si="0"/>
        <v>0</v>
      </c>
      <c r="H28" s="56">
        <f t="shared" si="0"/>
        <v>0</v>
      </c>
      <c r="I28" s="56">
        <f t="shared" si="0"/>
        <v>0</v>
      </c>
      <c r="J28" s="56">
        <f t="shared" si="0"/>
        <v>0</v>
      </c>
      <c r="K28" s="57">
        <f t="shared" si="0"/>
        <v>0</v>
      </c>
      <c r="L28" s="57">
        <f t="shared" si="0"/>
        <v>0</v>
      </c>
      <c r="M28" s="58">
        <f t="shared" si="0"/>
        <v>0</v>
      </c>
    </row>
    <row r="29" spans="5:13" ht="49.5" customHeight="1"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72" customHeight="1">
      <c r="A30" s="271" t="s">
        <v>516</v>
      </c>
      <c r="B30" s="271"/>
      <c r="C30" s="271"/>
      <c r="D30" s="271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49.5" customHeight="1">
      <c r="A31" s="261" t="s">
        <v>359</v>
      </c>
      <c r="B31" s="261"/>
      <c r="C31" s="15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49.5" customHeight="1">
      <c r="A32" s="18"/>
      <c r="B32" s="18"/>
      <c r="C32" s="15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49.5" customHeight="1">
      <c r="A33" s="15" t="s">
        <v>360</v>
      </c>
      <c r="B33" s="19" t="s">
        <v>371</v>
      </c>
      <c r="C33" s="15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49.5" customHeight="1">
      <c r="A34" s="15" t="s">
        <v>361</v>
      </c>
      <c r="B34" s="19" t="s">
        <v>372</v>
      </c>
      <c r="C34" s="15"/>
      <c r="E34" s="20"/>
      <c r="F34" s="20"/>
      <c r="G34" s="20"/>
      <c r="H34" s="20"/>
      <c r="I34" s="20"/>
      <c r="J34" s="20"/>
      <c r="K34" s="20"/>
      <c r="L34" s="20"/>
      <c r="M34" s="20"/>
    </row>
    <row r="35" spans="5:13" ht="49.5" customHeight="1" thickBot="1">
      <c r="E35" s="20"/>
      <c r="F35" s="20"/>
      <c r="G35" s="20"/>
      <c r="H35" s="20"/>
      <c r="I35" s="20"/>
      <c r="J35" s="20"/>
      <c r="K35" s="20"/>
      <c r="L35" s="20"/>
      <c r="M35" s="20"/>
    </row>
    <row r="36" spans="1:13" s="22" customFormat="1" ht="55.5" customHeight="1" thickBot="1">
      <c r="A36" s="256" t="s">
        <v>362</v>
      </c>
      <c r="B36" s="256" t="s">
        <v>323</v>
      </c>
      <c r="C36" s="266" t="s">
        <v>364</v>
      </c>
      <c r="D36" s="256" t="s">
        <v>365</v>
      </c>
      <c r="E36" s="240" t="s">
        <v>366</v>
      </c>
      <c r="F36" s="236"/>
      <c r="G36" s="236"/>
      <c r="H36" s="236"/>
      <c r="I36" s="236"/>
      <c r="J36" s="236"/>
      <c r="K36" s="236"/>
      <c r="L36" s="236"/>
      <c r="M36" s="236"/>
    </row>
    <row r="37" spans="1:13" ht="49.5" customHeight="1" thickBot="1">
      <c r="A37" s="256"/>
      <c r="B37" s="256"/>
      <c r="C37" s="266"/>
      <c r="D37" s="256"/>
      <c r="E37" s="240"/>
      <c r="F37" s="236">
        <v>2006</v>
      </c>
      <c r="G37" s="236"/>
      <c r="H37" s="236"/>
      <c r="I37" s="236"/>
      <c r="J37" s="236">
        <v>2007</v>
      </c>
      <c r="K37" s="236"/>
      <c r="L37" s="236"/>
      <c r="M37" s="236"/>
    </row>
    <row r="38" spans="1:13" ht="49.5" customHeight="1" thickBot="1">
      <c r="A38" s="256"/>
      <c r="B38" s="256"/>
      <c r="C38" s="266"/>
      <c r="D38" s="256"/>
      <c r="E38" s="240"/>
      <c r="F38" s="21" t="s">
        <v>367</v>
      </c>
      <c r="G38" s="21" t="s">
        <v>234</v>
      </c>
      <c r="H38" s="21" t="s">
        <v>235</v>
      </c>
      <c r="I38" s="21" t="s">
        <v>651</v>
      </c>
      <c r="J38" s="21" t="s">
        <v>367</v>
      </c>
      <c r="K38" s="21" t="s">
        <v>234</v>
      </c>
      <c r="L38" s="21" t="s">
        <v>235</v>
      </c>
      <c r="M38" s="21" t="s">
        <v>651</v>
      </c>
    </row>
    <row r="39" spans="1:14" ht="195" customHeight="1">
      <c r="A39" s="39" t="s">
        <v>324</v>
      </c>
      <c r="B39" s="59" t="s">
        <v>852</v>
      </c>
      <c r="C39" s="2" t="s">
        <v>31</v>
      </c>
      <c r="D39" s="29" t="s">
        <v>370</v>
      </c>
      <c r="E39" s="31">
        <f>SUM(F39:M39)</f>
        <v>0</v>
      </c>
      <c r="F39" s="6"/>
      <c r="G39" s="31"/>
      <c r="H39" s="6"/>
      <c r="I39" s="31"/>
      <c r="J39" s="6"/>
      <c r="K39" s="31"/>
      <c r="L39" s="6"/>
      <c r="M39" s="32"/>
      <c r="N39" s="9"/>
    </row>
    <row r="40" spans="1:14" ht="183.75" customHeight="1">
      <c r="A40" s="60"/>
      <c r="B40" s="42" t="s">
        <v>30</v>
      </c>
      <c r="C40" s="61"/>
      <c r="D40" s="43" t="s">
        <v>702</v>
      </c>
      <c r="E40" s="277">
        <f>SUM(F40:M40)</f>
        <v>0</v>
      </c>
      <c r="F40" s="45"/>
      <c r="G40" s="44"/>
      <c r="H40" s="45"/>
      <c r="I40" s="44"/>
      <c r="J40" s="45"/>
      <c r="K40" s="44"/>
      <c r="L40" s="45"/>
      <c r="M40" s="46"/>
      <c r="N40" s="9"/>
    </row>
    <row r="41" spans="1:14" ht="153.75" customHeight="1">
      <c r="A41" s="39"/>
      <c r="B41" s="2" t="s">
        <v>583</v>
      </c>
      <c r="C41" s="59"/>
      <c r="D41" s="29"/>
      <c r="E41" s="274"/>
      <c r="F41" s="6"/>
      <c r="G41" s="31"/>
      <c r="H41" s="6"/>
      <c r="I41" s="31"/>
      <c r="J41" s="6"/>
      <c r="K41" s="31"/>
      <c r="L41" s="6"/>
      <c r="M41" s="32"/>
      <c r="N41" s="9"/>
    </row>
    <row r="42" spans="1:14" ht="210.75" customHeight="1">
      <c r="A42" s="62" t="s">
        <v>220</v>
      </c>
      <c r="B42" s="38" t="s">
        <v>221</v>
      </c>
      <c r="C42" s="63" t="s">
        <v>223</v>
      </c>
      <c r="D42" s="38" t="s">
        <v>370</v>
      </c>
      <c r="E42" s="35">
        <f>SUM(F42:M42)</f>
        <v>0</v>
      </c>
      <c r="F42" s="36"/>
      <c r="G42" s="35"/>
      <c r="H42" s="36"/>
      <c r="I42" s="35"/>
      <c r="J42" s="36"/>
      <c r="K42" s="35"/>
      <c r="L42" s="36"/>
      <c r="M42" s="37"/>
      <c r="N42" s="9"/>
    </row>
    <row r="43" spans="1:14" ht="210.75" customHeight="1">
      <c r="A43" s="51"/>
      <c r="B43" s="42" t="s">
        <v>673</v>
      </c>
      <c r="C43" s="64"/>
      <c r="D43" s="42" t="s">
        <v>43</v>
      </c>
      <c r="E43" s="44">
        <f>SUM(F43:M43)</f>
        <v>0</v>
      </c>
      <c r="F43" s="45"/>
      <c r="G43" s="44"/>
      <c r="H43" s="45"/>
      <c r="I43" s="44"/>
      <c r="J43" s="45"/>
      <c r="K43" s="44"/>
      <c r="L43" s="45"/>
      <c r="M43" s="46"/>
      <c r="N43" s="9"/>
    </row>
    <row r="44" spans="1:14" ht="153.75" customHeight="1">
      <c r="A44" s="51"/>
      <c r="B44" s="5" t="s">
        <v>222</v>
      </c>
      <c r="C44" s="1"/>
      <c r="D44" s="65" t="s">
        <v>674</v>
      </c>
      <c r="E44" s="25">
        <f>SUM(F44:M44)</f>
        <v>0</v>
      </c>
      <c r="F44" s="26"/>
      <c r="G44" s="25"/>
      <c r="H44" s="26"/>
      <c r="I44" s="25"/>
      <c r="J44" s="26"/>
      <c r="K44" s="25"/>
      <c r="L44" s="26"/>
      <c r="M44" s="27"/>
      <c r="N44" s="9"/>
    </row>
    <row r="45" spans="1:14" ht="60.75" customHeight="1">
      <c r="A45" s="52"/>
      <c r="B45" s="2"/>
      <c r="C45" s="48"/>
      <c r="D45" s="2"/>
      <c r="E45" s="31"/>
      <c r="F45" s="6"/>
      <c r="G45" s="31"/>
      <c r="H45" s="6"/>
      <c r="I45" s="31"/>
      <c r="J45" s="6"/>
      <c r="K45" s="31"/>
      <c r="L45" s="6"/>
      <c r="M45" s="32"/>
      <c r="N45" s="9"/>
    </row>
    <row r="46" spans="1:14" ht="153.75" customHeight="1">
      <c r="A46" s="233" t="s">
        <v>224</v>
      </c>
      <c r="B46" s="259" t="s">
        <v>225</v>
      </c>
      <c r="C46" s="42" t="s">
        <v>226</v>
      </c>
      <c r="D46" s="43" t="s">
        <v>370</v>
      </c>
      <c r="E46" s="277">
        <f>SUM(F46:M46)</f>
        <v>0</v>
      </c>
      <c r="F46" s="45"/>
      <c r="G46" s="44"/>
      <c r="H46" s="45"/>
      <c r="I46" s="44"/>
      <c r="J46" s="45"/>
      <c r="K46" s="44"/>
      <c r="L46" s="45"/>
      <c r="M46" s="46"/>
      <c r="N46" s="9"/>
    </row>
    <row r="47" spans="1:14" ht="153.75" customHeight="1">
      <c r="A47" s="248"/>
      <c r="B47" s="257"/>
      <c r="C47" s="5"/>
      <c r="D47" s="24" t="s">
        <v>608</v>
      </c>
      <c r="E47" s="273"/>
      <c r="F47" s="26"/>
      <c r="G47" s="25"/>
      <c r="H47" s="26"/>
      <c r="I47" s="25"/>
      <c r="J47" s="26"/>
      <c r="K47" s="25"/>
      <c r="L47" s="26"/>
      <c r="M47" s="27"/>
      <c r="N47" s="9"/>
    </row>
    <row r="48" spans="1:14" ht="90.75" customHeight="1">
      <c r="A48" s="23"/>
      <c r="B48" s="5"/>
      <c r="C48" s="5"/>
      <c r="D48" s="24"/>
      <c r="E48" s="274"/>
      <c r="F48" s="6"/>
      <c r="G48" s="31"/>
      <c r="H48" s="6"/>
      <c r="I48" s="31"/>
      <c r="J48" s="6"/>
      <c r="K48" s="31"/>
      <c r="L48" s="6"/>
      <c r="M48" s="32"/>
      <c r="N48" s="9"/>
    </row>
    <row r="49" spans="1:14" ht="174.75" customHeight="1">
      <c r="A49" s="42" t="s">
        <v>325</v>
      </c>
      <c r="B49" s="42" t="s">
        <v>227</v>
      </c>
      <c r="C49" s="42" t="s">
        <v>228</v>
      </c>
      <c r="D49" s="42" t="s">
        <v>370</v>
      </c>
      <c r="E49" s="95">
        <f>SUM(F49:M49)</f>
        <v>0</v>
      </c>
      <c r="F49" s="36"/>
      <c r="G49" s="35"/>
      <c r="H49" s="36"/>
      <c r="I49" s="35"/>
      <c r="J49" s="36"/>
      <c r="K49" s="35"/>
      <c r="L49" s="36"/>
      <c r="M49" s="37"/>
      <c r="N49" s="9"/>
    </row>
    <row r="50" spans="1:14" ht="153.75" customHeight="1">
      <c r="A50" s="5"/>
      <c r="B50" s="5" t="s">
        <v>326</v>
      </c>
      <c r="C50" s="5"/>
      <c r="D50" s="65" t="s">
        <v>327</v>
      </c>
      <c r="E50" s="50">
        <f>SUM(F50:M50)</f>
        <v>0</v>
      </c>
      <c r="F50" s="45"/>
      <c r="G50" s="44"/>
      <c r="H50" s="45"/>
      <c r="I50" s="44"/>
      <c r="J50" s="45"/>
      <c r="K50" s="44"/>
      <c r="L50" s="45"/>
      <c r="M50" s="46"/>
      <c r="N50" s="9"/>
    </row>
    <row r="51" spans="1:14" ht="153.75" customHeight="1">
      <c r="A51" s="2"/>
      <c r="B51" s="2"/>
      <c r="C51" s="2"/>
      <c r="D51" s="2"/>
      <c r="E51" s="53"/>
      <c r="F51" s="6"/>
      <c r="G51" s="31"/>
      <c r="H51" s="6"/>
      <c r="I51" s="31"/>
      <c r="J51" s="6"/>
      <c r="K51" s="31"/>
      <c r="L51" s="6"/>
      <c r="M51" s="32"/>
      <c r="N51" s="9"/>
    </row>
    <row r="52" spans="1:14" ht="153.75" customHeight="1">
      <c r="A52" s="233" t="s">
        <v>229</v>
      </c>
      <c r="B52" s="42" t="s">
        <v>230</v>
      </c>
      <c r="C52" s="259" t="s">
        <v>77</v>
      </c>
      <c r="D52" s="43" t="s">
        <v>370</v>
      </c>
      <c r="E52" s="277">
        <f>SUM(F52:M52)</f>
        <v>0</v>
      </c>
      <c r="F52" s="45"/>
      <c r="G52" s="44"/>
      <c r="H52" s="45"/>
      <c r="I52" s="44"/>
      <c r="J52" s="45"/>
      <c r="K52" s="44"/>
      <c r="L52" s="45"/>
      <c r="M52" s="46"/>
      <c r="N52" s="9"/>
    </row>
    <row r="53" spans="1:14" ht="153.75" customHeight="1">
      <c r="A53" s="248"/>
      <c r="B53" s="5"/>
      <c r="C53" s="257"/>
      <c r="D53" s="24" t="s">
        <v>608</v>
      </c>
      <c r="E53" s="273"/>
      <c r="F53" s="26"/>
      <c r="G53" s="25"/>
      <c r="H53" s="26"/>
      <c r="I53" s="25"/>
      <c r="J53" s="26"/>
      <c r="K53" s="25"/>
      <c r="L53" s="26"/>
      <c r="M53" s="27"/>
      <c r="N53" s="9"/>
    </row>
    <row r="54" spans="1:14" ht="81.75" customHeight="1">
      <c r="A54" s="39"/>
      <c r="B54" s="2"/>
      <c r="C54" s="2"/>
      <c r="D54" s="29"/>
      <c r="E54" s="274"/>
      <c r="F54" s="6"/>
      <c r="G54" s="31"/>
      <c r="H54" s="6"/>
      <c r="I54" s="31"/>
      <c r="J54" s="6"/>
      <c r="K54" s="31"/>
      <c r="L54" s="6"/>
      <c r="M54" s="32"/>
      <c r="N54" s="9"/>
    </row>
    <row r="55" spans="1:14" ht="204.75" customHeight="1">
      <c r="A55" s="23" t="s">
        <v>583</v>
      </c>
      <c r="B55" s="5" t="s">
        <v>78</v>
      </c>
      <c r="C55" s="5" t="s">
        <v>79</v>
      </c>
      <c r="D55" s="1" t="s">
        <v>370</v>
      </c>
      <c r="E55" s="273">
        <f>SUM(F55:M55)</f>
        <v>0</v>
      </c>
      <c r="F55" s="26"/>
      <c r="G55" s="25"/>
      <c r="H55" s="26"/>
      <c r="I55" s="25"/>
      <c r="J55" s="26"/>
      <c r="K55" s="25"/>
      <c r="L55" s="26"/>
      <c r="M55" s="27"/>
      <c r="N55" s="9"/>
    </row>
    <row r="56" spans="1:14" ht="63.75" customHeight="1" thickBot="1">
      <c r="A56" s="23"/>
      <c r="B56" s="5"/>
      <c r="C56" s="5"/>
      <c r="D56" s="1"/>
      <c r="E56" s="273"/>
      <c r="F56" s="26"/>
      <c r="G56" s="25"/>
      <c r="H56" s="26"/>
      <c r="I56" s="25"/>
      <c r="J56" s="26"/>
      <c r="K56" s="25"/>
      <c r="L56" s="26"/>
      <c r="M56" s="27"/>
      <c r="N56" s="9"/>
    </row>
    <row r="57" spans="1:14" ht="96.75" customHeight="1" thickBot="1">
      <c r="A57" s="214" t="s">
        <v>236</v>
      </c>
      <c r="B57" s="215"/>
      <c r="C57" s="215"/>
      <c r="D57" s="215"/>
      <c r="E57" s="67">
        <f aca="true" t="shared" si="1" ref="E57:M57">SUM(E39:E56)</f>
        <v>0</v>
      </c>
      <c r="F57" s="67">
        <f t="shared" si="1"/>
        <v>0</v>
      </c>
      <c r="G57" s="67">
        <f t="shared" si="1"/>
        <v>0</v>
      </c>
      <c r="H57" s="67">
        <f t="shared" si="1"/>
        <v>0</v>
      </c>
      <c r="I57" s="67">
        <f t="shared" si="1"/>
        <v>0</v>
      </c>
      <c r="J57" s="67">
        <f t="shared" si="1"/>
        <v>0</v>
      </c>
      <c r="K57" s="67">
        <f t="shared" si="1"/>
        <v>0</v>
      </c>
      <c r="L57" s="67">
        <f t="shared" si="1"/>
        <v>0</v>
      </c>
      <c r="M57" s="68">
        <f t="shared" si="1"/>
        <v>0</v>
      </c>
      <c r="N57" s="9"/>
    </row>
    <row r="58" spans="5:13" ht="49.5" customHeight="1">
      <c r="E58" s="20"/>
      <c r="F58" s="20"/>
      <c r="G58" s="20"/>
      <c r="H58" s="20"/>
      <c r="I58" s="20"/>
      <c r="J58" s="20"/>
      <c r="K58" s="20"/>
      <c r="L58" s="20"/>
      <c r="M58" s="20"/>
    </row>
    <row r="59" spans="1:13" ht="49.5" customHeight="1">
      <c r="A59" s="271" t="s">
        <v>516</v>
      </c>
      <c r="B59" s="271"/>
      <c r="C59" s="271"/>
      <c r="D59" s="271"/>
      <c r="E59" s="20"/>
      <c r="F59" s="20"/>
      <c r="G59" s="20"/>
      <c r="H59" s="20"/>
      <c r="I59" s="20"/>
      <c r="J59" s="20"/>
      <c r="K59" s="20"/>
      <c r="L59" s="20"/>
      <c r="M59" s="20"/>
    </row>
    <row r="60" spans="1:13" ht="49.5" customHeight="1">
      <c r="A60" s="261" t="s">
        <v>359</v>
      </c>
      <c r="B60" s="261"/>
      <c r="C60" s="15"/>
      <c r="D60" s="15"/>
      <c r="E60" s="20"/>
      <c r="F60" s="20"/>
      <c r="G60" s="20"/>
      <c r="H60" s="20"/>
      <c r="I60" s="20"/>
      <c r="J60" s="20"/>
      <c r="K60" s="20"/>
      <c r="L60" s="20"/>
      <c r="M60" s="20"/>
    </row>
    <row r="61" spans="1:13" ht="49.5" customHeight="1">
      <c r="A61" s="69"/>
      <c r="B61" s="69"/>
      <c r="E61" s="20"/>
      <c r="F61" s="20"/>
      <c r="G61" s="20"/>
      <c r="H61" s="20"/>
      <c r="I61" s="20"/>
      <c r="J61" s="20"/>
      <c r="K61" s="20"/>
      <c r="L61" s="20"/>
      <c r="M61" s="20"/>
    </row>
    <row r="62" spans="1:13" ht="49.5" customHeight="1">
      <c r="A62" s="10" t="s">
        <v>360</v>
      </c>
      <c r="B62" s="70" t="s">
        <v>373</v>
      </c>
      <c r="E62" s="20"/>
      <c r="F62" s="20"/>
      <c r="G62" s="20"/>
      <c r="H62" s="20"/>
      <c r="I62" s="20"/>
      <c r="J62" s="20"/>
      <c r="K62" s="20"/>
      <c r="L62" s="20"/>
      <c r="M62" s="20"/>
    </row>
    <row r="63" spans="1:13" ht="49.5" customHeight="1">
      <c r="A63" s="10" t="s">
        <v>361</v>
      </c>
      <c r="B63" s="70" t="s">
        <v>374</v>
      </c>
      <c r="E63" s="20"/>
      <c r="F63" s="20"/>
      <c r="G63" s="20"/>
      <c r="H63" s="20"/>
      <c r="I63" s="20"/>
      <c r="J63" s="20"/>
      <c r="K63" s="20"/>
      <c r="L63" s="20"/>
      <c r="M63" s="20"/>
    </row>
    <row r="64" spans="5:13" ht="49.5" customHeight="1" thickBot="1">
      <c r="E64" s="20"/>
      <c r="F64" s="20"/>
      <c r="G64" s="20"/>
      <c r="H64" s="20"/>
      <c r="I64" s="20"/>
      <c r="J64" s="20"/>
      <c r="K64" s="20"/>
      <c r="L64" s="20"/>
      <c r="M64" s="20"/>
    </row>
    <row r="65" spans="1:13" s="22" customFormat="1" ht="55.5" customHeight="1" thickBot="1">
      <c r="A65" s="293" t="s">
        <v>362</v>
      </c>
      <c r="B65" s="256" t="s">
        <v>323</v>
      </c>
      <c r="C65" s="266" t="s">
        <v>364</v>
      </c>
      <c r="D65" s="256" t="s">
        <v>365</v>
      </c>
      <c r="E65" s="240" t="s">
        <v>366</v>
      </c>
      <c r="F65" s="236"/>
      <c r="G65" s="236"/>
      <c r="H65" s="236"/>
      <c r="I65" s="236"/>
      <c r="J65" s="236"/>
      <c r="K65" s="236"/>
      <c r="L65" s="236"/>
      <c r="M65" s="236"/>
    </row>
    <row r="66" spans="1:13" ht="49.5" customHeight="1" thickBot="1">
      <c r="A66" s="294"/>
      <c r="B66" s="256"/>
      <c r="C66" s="266"/>
      <c r="D66" s="256"/>
      <c r="E66" s="240"/>
      <c r="F66" s="236">
        <v>2006</v>
      </c>
      <c r="G66" s="236"/>
      <c r="H66" s="236"/>
      <c r="I66" s="236"/>
      <c r="J66" s="236">
        <v>2007</v>
      </c>
      <c r="K66" s="236"/>
      <c r="L66" s="236"/>
      <c r="M66" s="236"/>
    </row>
    <row r="67" spans="1:13" ht="49.5" customHeight="1" thickBot="1">
      <c r="A67" s="295"/>
      <c r="B67" s="256"/>
      <c r="C67" s="266"/>
      <c r="D67" s="256"/>
      <c r="E67" s="240"/>
      <c r="F67" s="21" t="s">
        <v>367</v>
      </c>
      <c r="G67" s="21" t="s">
        <v>234</v>
      </c>
      <c r="H67" s="21" t="s">
        <v>235</v>
      </c>
      <c r="I67" s="21" t="s">
        <v>651</v>
      </c>
      <c r="J67" s="21" t="s">
        <v>367</v>
      </c>
      <c r="K67" s="21" t="s">
        <v>234</v>
      </c>
      <c r="L67" s="21" t="s">
        <v>235</v>
      </c>
      <c r="M67" s="21" t="s">
        <v>651</v>
      </c>
    </row>
    <row r="68" spans="1:14" ht="225.75" customHeight="1">
      <c r="A68" s="23" t="s">
        <v>455</v>
      </c>
      <c r="B68" s="65" t="s">
        <v>864</v>
      </c>
      <c r="C68" s="257" t="s">
        <v>865</v>
      </c>
      <c r="D68" s="5" t="s">
        <v>370</v>
      </c>
      <c r="E68" s="71">
        <f>SUM(F68:M68)</f>
        <v>0</v>
      </c>
      <c r="F68" s="26"/>
      <c r="G68" s="25"/>
      <c r="H68" s="26"/>
      <c r="I68" s="25"/>
      <c r="J68" s="26"/>
      <c r="K68" s="25"/>
      <c r="L68" s="26"/>
      <c r="M68" s="27"/>
      <c r="N68" s="9"/>
    </row>
    <row r="69" spans="1:14" ht="244.5" customHeight="1">
      <c r="A69" s="23"/>
      <c r="B69" s="5" t="s">
        <v>863</v>
      </c>
      <c r="C69" s="257"/>
      <c r="D69" s="5" t="s">
        <v>661</v>
      </c>
      <c r="E69" s="71"/>
      <c r="F69" s="26"/>
      <c r="G69" s="25"/>
      <c r="H69" s="26"/>
      <c r="I69" s="25"/>
      <c r="J69" s="26"/>
      <c r="K69" s="25"/>
      <c r="L69" s="26"/>
      <c r="M69" s="27"/>
      <c r="N69" s="9"/>
    </row>
    <row r="70" spans="1:14" ht="253.5" customHeight="1">
      <c r="A70" s="23"/>
      <c r="B70" s="5" t="s">
        <v>862</v>
      </c>
      <c r="C70" s="5"/>
      <c r="D70" s="24" t="s">
        <v>608</v>
      </c>
      <c r="E70" s="71">
        <f>SUM(F70:M70)</f>
        <v>0</v>
      </c>
      <c r="F70" s="26"/>
      <c r="G70" s="25"/>
      <c r="H70" s="26"/>
      <c r="I70" s="25"/>
      <c r="J70" s="26"/>
      <c r="K70" s="25"/>
      <c r="L70" s="26"/>
      <c r="M70" s="27"/>
      <c r="N70" s="9"/>
    </row>
    <row r="71" spans="1:14" ht="262.5" customHeight="1">
      <c r="A71" s="23"/>
      <c r="B71" s="5" t="s">
        <v>456</v>
      </c>
      <c r="C71" s="5"/>
      <c r="D71" s="5"/>
      <c r="E71" s="71">
        <f>SUM(F71:M71)</f>
        <v>0</v>
      </c>
      <c r="F71" s="26"/>
      <c r="G71" s="25"/>
      <c r="H71" s="26"/>
      <c r="I71" s="25"/>
      <c r="J71" s="26"/>
      <c r="K71" s="25"/>
      <c r="L71" s="26"/>
      <c r="M71" s="27"/>
      <c r="N71" s="9"/>
    </row>
    <row r="72" spans="1:14" ht="154.5" customHeight="1">
      <c r="A72" s="23"/>
      <c r="B72" s="5" t="s">
        <v>457</v>
      </c>
      <c r="C72" s="5"/>
      <c r="D72" s="5"/>
      <c r="E72" s="71"/>
      <c r="F72" s="26"/>
      <c r="G72" s="25"/>
      <c r="H72" s="26"/>
      <c r="I72" s="25"/>
      <c r="J72" s="26"/>
      <c r="K72" s="25"/>
      <c r="L72" s="26"/>
      <c r="M72" s="27"/>
      <c r="N72" s="9"/>
    </row>
    <row r="73" spans="1:14" ht="154.5" customHeight="1">
      <c r="A73" s="60" t="s">
        <v>50</v>
      </c>
      <c r="B73" s="43" t="s">
        <v>860</v>
      </c>
      <c r="C73" s="296" t="s">
        <v>866</v>
      </c>
      <c r="D73" s="43" t="s">
        <v>370</v>
      </c>
      <c r="E73" s="237">
        <f>SUM(F73:M73)</f>
        <v>0</v>
      </c>
      <c r="F73" s="45"/>
      <c r="G73" s="44"/>
      <c r="H73" s="45"/>
      <c r="I73" s="44"/>
      <c r="J73" s="45"/>
      <c r="K73" s="44"/>
      <c r="L73" s="45"/>
      <c r="M73" s="46"/>
      <c r="N73" s="9"/>
    </row>
    <row r="74" spans="1:14" ht="100.5" customHeight="1">
      <c r="A74" s="28"/>
      <c r="B74" s="29"/>
      <c r="C74" s="297"/>
      <c r="D74" s="29" t="s">
        <v>662</v>
      </c>
      <c r="E74" s="228"/>
      <c r="F74" s="6"/>
      <c r="G74" s="31"/>
      <c r="H74" s="6"/>
      <c r="I74" s="31"/>
      <c r="J74" s="6"/>
      <c r="K74" s="31"/>
      <c r="L74" s="6"/>
      <c r="M74" s="32"/>
      <c r="N74" s="9"/>
    </row>
    <row r="75" spans="1:14" ht="142.5" customHeight="1">
      <c r="A75" s="28"/>
      <c r="B75" s="219" t="s">
        <v>861</v>
      </c>
      <c r="C75" s="42" t="s">
        <v>867</v>
      </c>
      <c r="D75" s="43" t="s">
        <v>370</v>
      </c>
      <c r="E75" s="73">
        <f>SUM(F75:M75)</f>
        <v>0</v>
      </c>
      <c r="F75" s="45"/>
      <c r="G75" s="44"/>
      <c r="H75" s="45"/>
      <c r="I75" s="44"/>
      <c r="J75" s="45"/>
      <c r="K75" s="44"/>
      <c r="L75" s="45"/>
      <c r="M75" s="46"/>
      <c r="N75" s="9"/>
    </row>
    <row r="76" spans="1:14" ht="121.5" customHeight="1" thickBot="1">
      <c r="A76" s="23"/>
      <c r="B76" s="234"/>
      <c r="C76" s="2"/>
      <c r="D76" s="29" t="s">
        <v>661</v>
      </c>
      <c r="E76" s="75"/>
      <c r="F76" s="6"/>
      <c r="G76" s="31"/>
      <c r="H76" s="6"/>
      <c r="I76" s="31"/>
      <c r="J76" s="6"/>
      <c r="K76" s="31"/>
      <c r="L76" s="6"/>
      <c r="M76" s="32"/>
      <c r="N76" s="9"/>
    </row>
    <row r="77" spans="1:14" ht="79.5" customHeight="1" thickBot="1">
      <c r="A77" s="230" t="s">
        <v>236</v>
      </c>
      <c r="B77" s="231"/>
      <c r="C77" s="231"/>
      <c r="D77" s="232"/>
      <c r="E77" s="67">
        <f aca="true" t="shared" si="2" ref="E77:M77">SUM(E68:E76)</f>
        <v>0</v>
      </c>
      <c r="F77" s="67">
        <f t="shared" si="2"/>
        <v>0</v>
      </c>
      <c r="G77" s="67">
        <f t="shared" si="2"/>
        <v>0</v>
      </c>
      <c r="H77" s="67">
        <f t="shared" si="2"/>
        <v>0</v>
      </c>
      <c r="I77" s="67">
        <f t="shared" si="2"/>
        <v>0</v>
      </c>
      <c r="J77" s="67">
        <f t="shared" si="2"/>
        <v>0</v>
      </c>
      <c r="K77" s="67">
        <f t="shared" si="2"/>
        <v>0</v>
      </c>
      <c r="L77" s="67">
        <f t="shared" si="2"/>
        <v>0</v>
      </c>
      <c r="M77" s="77">
        <f t="shared" si="2"/>
        <v>0</v>
      </c>
      <c r="N77" s="9"/>
    </row>
    <row r="78" spans="1:14" ht="79.5" customHeight="1">
      <c r="A78" s="291" t="s">
        <v>726</v>
      </c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9"/>
    </row>
    <row r="79" spans="5:14" ht="49.5" customHeight="1">
      <c r="E79" s="20"/>
      <c r="F79" s="20"/>
      <c r="G79" s="20"/>
      <c r="H79" s="20"/>
      <c r="I79" s="20"/>
      <c r="J79" s="20"/>
      <c r="K79" s="20"/>
      <c r="L79" s="20"/>
      <c r="M79" s="20"/>
      <c r="N79" s="9"/>
    </row>
    <row r="80" spans="1:13" ht="49.5" customHeight="1">
      <c r="A80" s="271" t="s">
        <v>516</v>
      </c>
      <c r="B80" s="271"/>
      <c r="C80" s="271"/>
      <c r="D80" s="271"/>
      <c r="E80" s="20"/>
      <c r="F80" s="20"/>
      <c r="G80" s="20"/>
      <c r="H80" s="20"/>
      <c r="I80" s="20"/>
      <c r="J80" s="20"/>
      <c r="K80" s="20"/>
      <c r="L80" s="20"/>
      <c r="M80" s="20"/>
    </row>
    <row r="81" spans="1:13" ht="49.5" customHeight="1">
      <c r="A81" s="261" t="s">
        <v>359</v>
      </c>
      <c r="B81" s="261"/>
      <c r="C81" s="15"/>
      <c r="D81" s="15"/>
      <c r="E81" s="20"/>
      <c r="F81" s="20"/>
      <c r="G81" s="20"/>
      <c r="H81" s="20"/>
      <c r="I81" s="20"/>
      <c r="J81" s="20"/>
      <c r="K81" s="20"/>
      <c r="L81" s="20"/>
      <c r="M81" s="20"/>
    </row>
    <row r="82" spans="1:13" ht="49.5" customHeight="1">
      <c r="A82" s="69"/>
      <c r="B82" s="69"/>
      <c r="E82" s="20"/>
      <c r="F82" s="20"/>
      <c r="G82" s="20"/>
      <c r="H82" s="20"/>
      <c r="I82" s="20"/>
      <c r="J82" s="20"/>
      <c r="K82" s="20"/>
      <c r="L82" s="20"/>
      <c r="M82" s="20"/>
    </row>
    <row r="83" spans="1:13" ht="49.5" customHeight="1">
      <c r="A83" s="10" t="s">
        <v>360</v>
      </c>
      <c r="B83" s="70" t="s">
        <v>371</v>
      </c>
      <c r="E83" s="20"/>
      <c r="F83" s="20"/>
      <c r="G83" s="20"/>
      <c r="H83" s="20"/>
      <c r="I83" s="20"/>
      <c r="J83" s="20"/>
      <c r="K83" s="20"/>
      <c r="L83" s="20"/>
      <c r="M83" s="20"/>
    </row>
    <row r="84" spans="1:13" ht="49.5" customHeight="1">
      <c r="A84" s="10" t="s">
        <v>361</v>
      </c>
      <c r="B84" s="260" t="s">
        <v>703</v>
      </c>
      <c r="C84" s="260"/>
      <c r="E84" s="20"/>
      <c r="F84" s="20"/>
      <c r="G84" s="20"/>
      <c r="H84" s="20"/>
      <c r="I84" s="20"/>
      <c r="J84" s="20"/>
      <c r="K84" s="20"/>
      <c r="L84" s="20"/>
      <c r="M84" s="20"/>
    </row>
    <row r="85" spans="5:13" ht="49.5" customHeight="1" thickBot="1">
      <c r="E85" s="20"/>
      <c r="F85" s="20"/>
      <c r="G85" s="20"/>
      <c r="H85" s="20"/>
      <c r="I85" s="20"/>
      <c r="J85" s="20"/>
      <c r="K85" s="20"/>
      <c r="L85" s="20"/>
      <c r="M85" s="20"/>
    </row>
    <row r="86" spans="1:13" s="22" customFormat="1" ht="55.5" customHeight="1" thickBot="1">
      <c r="A86" s="256" t="s">
        <v>362</v>
      </c>
      <c r="B86" s="256" t="s">
        <v>323</v>
      </c>
      <c r="C86" s="266" t="s">
        <v>364</v>
      </c>
      <c r="D86" s="256" t="s">
        <v>365</v>
      </c>
      <c r="E86" s="240" t="s">
        <v>366</v>
      </c>
      <c r="F86" s="236"/>
      <c r="G86" s="236"/>
      <c r="H86" s="236"/>
      <c r="I86" s="236"/>
      <c r="J86" s="236"/>
      <c r="K86" s="236"/>
      <c r="L86" s="236"/>
      <c r="M86" s="236"/>
    </row>
    <row r="87" spans="1:13" ht="49.5" customHeight="1" thickBot="1">
      <c r="A87" s="256"/>
      <c r="B87" s="256"/>
      <c r="C87" s="266"/>
      <c r="D87" s="256"/>
      <c r="E87" s="240"/>
      <c r="F87" s="236">
        <v>2006</v>
      </c>
      <c r="G87" s="236"/>
      <c r="H87" s="236"/>
      <c r="I87" s="236"/>
      <c r="J87" s="236">
        <v>2007</v>
      </c>
      <c r="K87" s="236"/>
      <c r="L87" s="236"/>
      <c r="M87" s="236"/>
    </row>
    <row r="88" spans="1:13" ht="49.5" customHeight="1" thickBot="1">
      <c r="A88" s="256"/>
      <c r="B88" s="256"/>
      <c r="C88" s="266"/>
      <c r="D88" s="256"/>
      <c r="E88" s="240"/>
      <c r="F88" s="21" t="s">
        <v>367</v>
      </c>
      <c r="G88" s="21" t="s">
        <v>234</v>
      </c>
      <c r="H88" s="21" t="s">
        <v>235</v>
      </c>
      <c r="I88" s="21" t="s">
        <v>651</v>
      </c>
      <c r="J88" s="21" t="s">
        <v>367</v>
      </c>
      <c r="K88" s="21" t="s">
        <v>234</v>
      </c>
      <c r="L88" s="21" t="s">
        <v>235</v>
      </c>
      <c r="M88" s="21" t="s">
        <v>651</v>
      </c>
    </row>
    <row r="89" spans="1:14" ht="361.5" customHeight="1">
      <c r="A89" s="28" t="s">
        <v>868</v>
      </c>
      <c r="B89" s="29" t="s">
        <v>869</v>
      </c>
      <c r="C89" s="2" t="s">
        <v>870</v>
      </c>
      <c r="D89" s="78" t="s">
        <v>370</v>
      </c>
      <c r="E89" s="79">
        <f>SUM(F89:M89)</f>
        <v>0</v>
      </c>
      <c r="F89" s="6"/>
      <c r="G89" s="31"/>
      <c r="H89" s="6"/>
      <c r="I89" s="31"/>
      <c r="J89" s="6"/>
      <c r="K89" s="31"/>
      <c r="L89" s="6"/>
      <c r="M89" s="32"/>
      <c r="N89" s="9"/>
    </row>
    <row r="90" spans="1:14" ht="247.5" customHeight="1">
      <c r="A90" s="28"/>
      <c r="B90" s="219" t="s">
        <v>811</v>
      </c>
      <c r="C90" s="42" t="s">
        <v>478</v>
      </c>
      <c r="D90" s="43" t="s">
        <v>53</v>
      </c>
      <c r="E90" s="237">
        <f>SUM(F90:M90)</f>
        <v>0</v>
      </c>
      <c r="F90" s="45"/>
      <c r="G90" s="44"/>
      <c r="H90" s="45"/>
      <c r="I90" s="44"/>
      <c r="J90" s="45"/>
      <c r="K90" s="44"/>
      <c r="L90" s="45"/>
      <c r="M90" s="46"/>
      <c r="N90" s="9"/>
    </row>
    <row r="91" spans="1:14" ht="394.5" customHeight="1">
      <c r="A91" s="28"/>
      <c r="B91" s="250"/>
      <c r="C91" s="5" t="s">
        <v>459</v>
      </c>
      <c r="D91" s="24"/>
      <c r="E91" s="229"/>
      <c r="F91" s="26"/>
      <c r="G91" s="25"/>
      <c r="H91" s="26"/>
      <c r="I91" s="25"/>
      <c r="J91" s="26"/>
      <c r="K91" s="25"/>
      <c r="L91" s="26"/>
      <c r="M91" s="27"/>
      <c r="N91" s="9"/>
    </row>
    <row r="92" spans="1:14" ht="72" customHeight="1" thickBot="1">
      <c r="A92" s="262" t="s">
        <v>236</v>
      </c>
      <c r="B92" s="263"/>
      <c r="C92" s="263"/>
      <c r="D92" s="264"/>
      <c r="E92" s="56">
        <f aca="true" t="shared" si="3" ref="E92:M92">SUM(E89:E91)</f>
        <v>0</v>
      </c>
      <c r="F92" s="56">
        <f t="shared" si="3"/>
        <v>0</v>
      </c>
      <c r="G92" s="56">
        <f t="shared" si="3"/>
        <v>0</v>
      </c>
      <c r="H92" s="56">
        <f t="shared" si="3"/>
        <v>0</v>
      </c>
      <c r="I92" s="56">
        <f t="shared" si="3"/>
        <v>0</v>
      </c>
      <c r="J92" s="56">
        <f t="shared" si="3"/>
        <v>0</v>
      </c>
      <c r="K92" s="56">
        <f t="shared" si="3"/>
        <v>0</v>
      </c>
      <c r="L92" s="56">
        <f t="shared" si="3"/>
        <v>0</v>
      </c>
      <c r="M92" s="80">
        <f t="shared" si="3"/>
        <v>0</v>
      </c>
      <c r="N92" s="9"/>
    </row>
    <row r="93" spans="1:14" ht="72" customHeight="1">
      <c r="A93" s="11" t="s">
        <v>726</v>
      </c>
      <c r="B93" s="11"/>
      <c r="C93" s="11"/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9"/>
    </row>
    <row r="94" spans="5:13" ht="49.5" customHeight="1">
      <c r="E94" s="20"/>
      <c r="F94" s="20"/>
      <c r="G94" s="20"/>
      <c r="H94" s="20"/>
      <c r="I94" s="20"/>
      <c r="J94" s="20"/>
      <c r="K94" s="20"/>
      <c r="L94" s="20"/>
      <c r="M94" s="20"/>
    </row>
    <row r="95" spans="1:13" ht="49.5" customHeight="1">
      <c r="A95" s="271" t="s">
        <v>516</v>
      </c>
      <c r="B95" s="271"/>
      <c r="C95" s="271"/>
      <c r="D95" s="271"/>
      <c r="E95" s="20"/>
      <c r="F95" s="20"/>
      <c r="G95" s="20"/>
      <c r="H95" s="20"/>
      <c r="I95" s="20"/>
      <c r="J95" s="20"/>
      <c r="K95" s="20"/>
      <c r="L95" s="20"/>
      <c r="M95" s="20"/>
    </row>
    <row r="96" spans="1:13" ht="49.5" customHeight="1">
      <c r="A96" s="261" t="s">
        <v>359</v>
      </c>
      <c r="B96" s="261"/>
      <c r="E96" s="20"/>
      <c r="F96" s="20"/>
      <c r="G96" s="20"/>
      <c r="H96" s="20"/>
      <c r="I96" s="20"/>
      <c r="J96" s="20"/>
      <c r="K96" s="20"/>
      <c r="L96" s="20"/>
      <c r="M96" s="20"/>
    </row>
    <row r="97" spans="1:13" ht="49.5" customHeight="1">
      <c r="A97" s="69"/>
      <c r="B97" s="69"/>
      <c r="E97" s="20"/>
      <c r="F97" s="20"/>
      <c r="G97" s="20"/>
      <c r="H97" s="20"/>
      <c r="I97" s="20"/>
      <c r="J97" s="20"/>
      <c r="K97" s="20"/>
      <c r="L97" s="20"/>
      <c r="M97" s="20"/>
    </row>
    <row r="98" spans="1:13" ht="49.5" customHeight="1">
      <c r="A98" s="10" t="s">
        <v>360</v>
      </c>
      <c r="B98" s="70" t="s">
        <v>371</v>
      </c>
      <c r="E98" s="20"/>
      <c r="F98" s="20"/>
      <c r="G98" s="20"/>
      <c r="H98" s="20"/>
      <c r="I98" s="20"/>
      <c r="J98" s="20"/>
      <c r="K98" s="20"/>
      <c r="L98" s="20"/>
      <c r="M98" s="20"/>
    </row>
    <row r="99" spans="1:13" ht="49.5" customHeight="1">
      <c r="A99" s="10" t="s">
        <v>361</v>
      </c>
      <c r="B99" s="81" t="s">
        <v>375</v>
      </c>
      <c r="C99" s="81"/>
      <c r="E99" s="20"/>
      <c r="F99" s="20"/>
      <c r="G99" s="20"/>
      <c r="H99" s="20"/>
      <c r="I99" s="20"/>
      <c r="J99" s="20"/>
      <c r="K99" s="20"/>
      <c r="L99" s="20"/>
      <c r="M99" s="20"/>
    </row>
    <row r="100" spans="5:13" ht="49.5" customHeight="1" thickBot="1">
      <c r="E100" s="20"/>
      <c r="F100" s="20"/>
      <c r="G100" s="20"/>
      <c r="H100" s="20"/>
      <c r="I100" s="20"/>
      <c r="J100" s="20"/>
      <c r="K100" s="20"/>
      <c r="L100" s="20"/>
      <c r="M100" s="20"/>
    </row>
    <row r="101" spans="1:13" s="22" customFormat="1" ht="55.5" customHeight="1" thickBot="1">
      <c r="A101" s="256" t="s">
        <v>362</v>
      </c>
      <c r="B101" s="256" t="s">
        <v>323</v>
      </c>
      <c r="C101" s="266" t="s">
        <v>364</v>
      </c>
      <c r="D101" s="256" t="s">
        <v>365</v>
      </c>
      <c r="E101" s="240" t="s">
        <v>366</v>
      </c>
      <c r="F101" s="236"/>
      <c r="G101" s="236"/>
      <c r="H101" s="236"/>
      <c r="I101" s="236"/>
      <c r="J101" s="236"/>
      <c r="K101" s="236"/>
      <c r="L101" s="236"/>
      <c r="M101" s="236"/>
    </row>
    <row r="102" spans="1:13" ht="49.5" customHeight="1" thickBot="1">
      <c r="A102" s="256"/>
      <c r="B102" s="256"/>
      <c r="C102" s="266"/>
      <c r="D102" s="256"/>
      <c r="E102" s="240"/>
      <c r="F102" s="236">
        <v>2006</v>
      </c>
      <c r="G102" s="236"/>
      <c r="H102" s="236"/>
      <c r="I102" s="236"/>
      <c r="J102" s="236">
        <v>2007</v>
      </c>
      <c r="K102" s="236"/>
      <c r="L102" s="236"/>
      <c r="M102" s="236"/>
    </row>
    <row r="103" spans="1:13" ht="49.5" customHeight="1" thickBot="1">
      <c r="A103" s="256"/>
      <c r="B103" s="256"/>
      <c r="C103" s="266"/>
      <c r="D103" s="256"/>
      <c r="E103" s="240"/>
      <c r="F103" s="21" t="s">
        <v>367</v>
      </c>
      <c r="G103" s="21" t="s">
        <v>234</v>
      </c>
      <c r="H103" s="21" t="s">
        <v>235</v>
      </c>
      <c r="I103" s="21" t="s">
        <v>651</v>
      </c>
      <c r="J103" s="21" t="s">
        <v>367</v>
      </c>
      <c r="K103" s="21" t="s">
        <v>234</v>
      </c>
      <c r="L103" s="21" t="s">
        <v>235</v>
      </c>
      <c r="M103" s="21" t="s">
        <v>651</v>
      </c>
    </row>
    <row r="104" spans="1:14" ht="154.5" customHeight="1">
      <c r="A104" s="248" t="s">
        <v>675</v>
      </c>
      <c r="B104" s="257" t="s">
        <v>767</v>
      </c>
      <c r="C104" s="257" t="s">
        <v>768</v>
      </c>
      <c r="D104" s="24" t="s">
        <v>376</v>
      </c>
      <c r="E104" s="229">
        <f>SUM(F104:M104)</f>
        <v>0</v>
      </c>
      <c r="F104" s="26"/>
      <c r="G104" s="25"/>
      <c r="H104" s="26"/>
      <c r="I104" s="25"/>
      <c r="J104" s="26"/>
      <c r="K104" s="25"/>
      <c r="L104" s="26"/>
      <c r="M104" s="27"/>
      <c r="N104" s="9"/>
    </row>
    <row r="105" spans="1:14" ht="154.5" customHeight="1">
      <c r="A105" s="248"/>
      <c r="B105" s="292"/>
      <c r="C105" s="292"/>
      <c r="D105" s="24" t="s">
        <v>676</v>
      </c>
      <c r="E105" s="229"/>
      <c r="F105" s="26"/>
      <c r="G105" s="25"/>
      <c r="H105" s="26"/>
      <c r="I105" s="25"/>
      <c r="J105" s="26"/>
      <c r="K105" s="25"/>
      <c r="L105" s="26"/>
      <c r="M105" s="27"/>
      <c r="N105" s="9"/>
    </row>
    <row r="106" spans="1:14" ht="154.5" customHeight="1">
      <c r="A106" s="39"/>
      <c r="B106" s="2"/>
      <c r="C106" s="82"/>
      <c r="D106" s="2"/>
      <c r="E106" s="228"/>
      <c r="F106" s="6"/>
      <c r="G106" s="31"/>
      <c r="H106" s="6"/>
      <c r="I106" s="31"/>
      <c r="J106" s="6"/>
      <c r="K106" s="31"/>
      <c r="L106" s="6"/>
      <c r="M106" s="32"/>
      <c r="N106" s="9"/>
    </row>
    <row r="107" spans="1:14" ht="226.5" customHeight="1">
      <c r="A107" s="233" t="s">
        <v>159</v>
      </c>
      <c r="B107" s="42" t="s">
        <v>871</v>
      </c>
      <c r="C107" s="42" t="s">
        <v>872</v>
      </c>
      <c r="D107" s="43" t="s">
        <v>376</v>
      </c>
      <c r="E107" s="73">
        <f>SUM(F107:M107)</f>
        <v>0</v>
      </c>
      <c r="F107" s="45"/>
      <c r="G107" s="44"/>
      <c r="H107" s="45"/>
      <c r="I107" s="44"/>
      <c r="J107" s="45"/>
      <c r="K107" s="44"/>
      <c r="L107" s="45"/>
      <c r="M107" s="46"/>
      <c r="N107" s="9"/>
    </row>
    <row r="108" spans="1:14" ht="103.5" customHeight="1">
      <c r="A108" s="248"/>
      <c r="B108" s="257" t="s">
        <v>328</v>
      </c>
      <c r="C108" s="5" t="s">
        <v>873</v>
      </c>
      <c r="D108" s="24" t="s">
        <v>676</v>
      </c>
      <c r="E108" s="229">
        <f>SUM(F108:M108)</f>
        <v>0</v>
      </c>
      <c r="F108" s="26"/>
      <c r="G108" s="25"/>
      <c r="H108" s="26"/>
      <c r="I108" s="25"/>
      <c r="J108" s="26"/>
      <c r="K108" s="25"/>
      <c r="L108" s="26"/>
      <c r="M108" s="27"/>
      <c r="N108" s="9"/>
    </row>
    <row r="109" spans="1:14" ht="91.5" customHeight="1">
      <c r="A109" s="248"/>
      <c r="B109" s="257"/>
      <c r="C109" s="5"/>
      <c r="D109" s="24" t="s">
        <v>41</v>
      </c>
      <c r="E109" s="229"/>
      <c r="F109" s="26"/>
      <c r="G109" s="25"/>
      <c r="H109" s="26"/>
      <c r="I109" s="25"/>
      <c r="J109" s="26"/>
      <c r="K109" s="25"/>
      <c r="L109" s="26"/>
      <c r="M109" s="27"/>
      <c r="N109" s="9"/>
    </row>
    <row r="110" spans="1:14" ht="154.5" customHeight="1">
      <c r="A110" s="218"/>
      <c r="B110" s="258"/>
      <c r="C110" s="2"/>
      <c r="D110" s="29" t="s">
        <v>597</v>
      </c>
      <c r="E110" s="75"/>
      <c r="F110" s="6"/>
      <c r="G110" s="31"/>
      <c r="H110" s="6"/>
      <c r="I110" s="31"/>
      <c r="J110" s="6"/>
      <c r="K110" s="31"/>
      <c r="L110" s="6"/>
      <c r="M110" s="32"/>
      <c r="N110" s="9"/>
    </row>
    <row r="111" spans="1:14" ht="79.5" customHeight="1" thickBot="1">
      <c r="A111" s="262" t="s">
        <v>236</v>
      </c>
      <c r="B111" s="263"/>
      <c r="C111" s="263"/>
      <c r="D111" s="264"/>
      <c r="E111" s="56">
        <f aca="true" t="shared" si="4" ref="E111:M111">SUM(E104:E110)</f>
        <v>0</v>
      </c>
      <c r="F111" s="56">
        <f t="shared" si="4"/>
        <v>0</v>
      </c>
      <c r="G111" s="56">
        <f t="shared" si="4"/>
        <v>0</v>
      </c>
      <c r="H111" s="56">
        <f t="shared" si="4"/>
        <v>0</v>
      </c>
      <c r="I111" s="56">
        <f t="shared" si="4"/>
        <v>0</v>
      </c>
      <c r="J111" s="56">
        <f t="shared" si="4"/>
        <v>0</v>
      </c>
      <c r="K111" s="56">
        <f t="shared" si="4"/>
        <v>0</v>
      </c>
      <c r="L111" s="56">
        <f t="shared" si="4"/>
        <v>0</v>
      </c>
      <c r="M111" s="80">
        <f t="shared" si="4"/>
        <v>0</v>
      </c>
      <c r="N111" s="9"/>
    </row>
    <row r="112" spans="1:14" ht="79.5" customHeight="1">
      <c r="A112" s="11" t="s">
        <v>726</v>
      </c>
      <c r="B112" s="7"/>
      <c r="C112" s="7"/>
      <c r="D112" s="7"/>
      <c r="E112" s="8"/>
      <c r="F112" s="8"/>
      <c r="G112" s="8"/>
      <c r="H112" s="8"/>
      <c r="I112" s="8"/>
      <c r="J112" s="8"/>
      <c r="K112" s="8"/>
      <c r="L112" s="8"/>
      <c r="M112" s="8"/>
      <c r="N112" s="9"/>
    </row>
    <row r="113" spans="5:13" ht="49.5" customHeight="1">
      <c r="E113" s="20"/>
      <c r="F113" s="20"/>
      <c r="G113" s="20"/>
      <c r="H113" s="20"/>
      <c r="I113" s="20"/>
      <c r="J113" s="20"/>
      <c r="K113" s="20"/>
      <c r="L113" s="20"/>
      <c r="M113" s="20"/>
    </row>
    <row r="114" spans="1:13" ht="49.5" customHeight="1">
      <c r="A114" s="271" t="s">
        <v>516</v>
      </c>
      <c r="B114" s="271"/>
      <c r="C114" s="271"/>
      <c r="D114" s="271"/>
      <c r="E114" s="20"/>
      <c r="F114" s="20"/>
      <c r="G114" s="20"/>
      <c r="H114" s="20"/>
      <c r="I114" s="20"/>
      <c r="J114" s="20"/>
      <c r="K114" s="20"/>
      <c r="L114" s="20"/>
      <c r="M114" s="20"/>
    </row>
    <row r="115" spans="1:13" ht="49.5" customHeight="1">
      <c r="A115" s="261" t="s">
        <v>359</v>
      </c>
      <c r="B115" s="261"/>
      <c r="E115" s="20"/>
      <c r="F115" s="20"/>
      <c r="G115" s="20"/>
      <c r="H115" s="20"/>
      <c r="I115" s="20"/>
      <c r="J115" s="20"/>
      <c r="K115" s="20"/>
      <c r="L115" s="20"/>
      <c r="M115" s="20"/>
    </row>
    <row r="116" spans="1:13" ht="49.5" customHeight="1">
      <c r="A116" s="69"/>
      <c r="B116" s="69"/>
      <c r="E116" s="20"/>
      <c r="F116" s="20"/>
      <c r="G116" s="20"/>
      <c r="H116" s="20"/>
      <c r="I116" s="20"/>
      <c r="J116" s="20"/>
      <c r="K116" s="20"/>
      <c r="L116" s="20"/>
      <c r="M116" s="20"/>
    </row>
    <row r="117" spans="1:13" ht="49.5" customHeight="1">
      <c r="A117" s="10" t="s">
        <v>360</v>
      </c>
      <c r="B117" s="70" t="s">
        <v>371</v>
      </c>
      <c r="E117" s="20"/>
      <c r="F117" s="20"/>
      <c r="G117" s="20"/>
      <c r="H117" s="20"/>
      <c r="I117" s="20"/>
      <c r="J117" s="20"/>
      <c r="K117" s="20"/>
      <c r="L117" s="20"/>
      <c r="M117" s="20"/>
    </row>
    <row r="118" spans="1:13" ht="49.5" customHeight="1">
      <c r="A118" s="10" t="s">
        <v>361</v>
      </c>
      <c r="B118" s="70" t="s">
        <v>42</v>
      </c>
      <c r="E118" s="20"/>
      <c r="F118" s="20"/>
      <c r="G118" s="20"/>
      <c r="H118" s="20"/>
      <c r="I118" s="20"/>
      <c r="J118" s="20"/>
      <c r="K118" s="20"/>
      <c r="L118" s="20"/>
      <c r="M118" s="20"/>
    </row>
    <row r="119" spans="5:13" ht="49.5" customHeight="1" thickBot="1">
      <c r="E119" s="20"/>
      <c r="F119" s="20"/>
      <c r="G119" s="20"/>
      <c r="H119" s="20"/>
      <c r="I119" s="20"/>
      <c r="J119" s="20"/>
      <c r="K119" s="20"/>
      <c r="L119" s="20"/>
      <c r="M119" s="20"/>
    </row>
    <row r="120" spans="1:13" s="22" customFormat="1" ht="55.5" customHeight="1" thickBot="1">
      <c r="A120" s="256" t="s">
        <v>362</v>
      </c>
      <c r="B120" s="256" t="s">
        <v>323</v>
      </c>
      <c r="C120" s="266" t="s">
        <v>364</v>
      </c>
      <c r="D120" s="256" t="s">
        <v>365</v>
      </c>
      <c r="E120" s="240" t="s">
        <v>366</v>
      </c>
      <c r="F120" s="236"/>
      <c r="G120" s="236"/>
      <c r="H120" s="236"/>
      <c r="I120" s="236"/>
      <c r="J120" s="236"/>
      <c r="K120" s="236"/>
      <c r="L120" s="236"/>
      <c r="M120" s="236"/>
    </row>
    <row r="121" spans="1:13" ht="49.5" customHeight="1" thickBot="1">
      <c r="A121" s="256"/>
      <c r="B121" s="256"/>
      <c r="C121" s="266"/>
      <c r="D121" s="256"/>
      <c r="E121" s="240"/>
      <c r="F121" s="236">
        <v>2006</v>
      </c>
      <c r="G121" s="236"/>
      <c r="H121" s="236"/>
      <c r="I121" s="236"/>
      <c r="J121" s="236">
        <v>2007</v>
      </c>
      <c r="K121" s="236"/>
      <c r="L121" s="236"/>
      <c r="M121" s="236"/>
    </row>
    <row r="122" spans="1:13" ht="49.5" customHeight="1" thickBot="1">
      <c r="A122" s="256"/>
      <c r="B122" s="256"/>
      <c r="C122" s="266"/>
      <c r="D122" s="256"/>
      <c r="E122" s="240"/>
      <c r="F122" s="21" t="s">
        <v>367</v>
      </c>
      <c r="G122" s="21" t="s">
        <v>234</v>
      </c>
      <c r="H122" s="21" t="s">
        <v>235</v>
      </c>
      <c r="I122" s="21" t="s">
        <v>651</v>
      </c>
      <c r="J122" s="21" t="s">
        <v>367</v>
      </c>
      <c r="K122" s="21" t="s">
        <v>234</v>
      </c>
      <c r="L122" s="21" t="s">
        <v>235</v>
      </c>
      <c r="M122" s="21" t="s">
        <v>651</v>
      </c>
    </row>
    <row r="123" spans="1:14" ht="358.5" customHeight="1">
      <c r="A123" s="28" t="s">
        <v>583</v>
      </c>
      <c r="B123" s="83" t="s">
        <v>874</v>
      </c>
      <c r="C123" s="2" t="s">
        <v>875</v>
      </c>
      <c r="D123" s="29" t="s">
        <v>677</v>
      </c>
      <c r="E123" s="31">
        <f>SUM(F123:M123)</f>
        <v>0</v>
      </c>
      <c r="F123" s="6"/>
      <c r="G123" s="31"/>
      <c r="H123" s="6"/>
      <c r="I123" s="31"/>
      <c r="J123" s="6"/>
      <c r="K123" s="31"/>
      <c r="L123" s="6"/>
      <c r="M123" s="32"/>
      <c r="N123" s="9"/>
    </row>
    <row r="124" spans="1:14" ht="265.5" customHeight="1">
      <c r="A124" s="23"/>
      <c r="B124" s="33" t="s">
        <v>329</v>
      </c>
      <c r="C124" s="38"/>
      <c r="D124" s="33" t="s">
        <v>608</v>
      </c>
      <c r="E124" s="35">
        <f>SUM(F124:M124)</f>
        <v>0</v>
      </c>
      <c r="F124" s="36"/>
      <c r="G124" s="35"/>
      <c r="H124" s="36"/>
      <c r="I124" s="35"/>
      <c r="J124" s="36"/>
      <c r="K124" s="35"/>
      <c r="L124" s="36"/>
      <c r="M124" s="37"/>
      <c r="N124" s="9"/>
    </row>
    <row r="125" spans="1:14" ht="79.5" customHeight="1" thickBot="1">
      <c r="A125" s="262" t="s">
        <v>236</v>
      </c>
      <c r="B125" s="263"/>
      <c r="C125" s="263"/>
      <c r="D125" s="264"/>
      <c r="E125" s="56">
        <f aca="true" t="shared" si="5" ref="E125:M125">SUM(E123:E124)</f>
        <v>0</v>
      </c>
      <c r="F125" s="56">
        <f t="shared" si="5"/>
        <v>0</v>
      </c>
      <c r="G125" s="56">
        <f t="shared" si="5"/>
        <v>0</v>
      </c>
      <c r="H125" s="56">
        <f t="shared" si="5"/>
        <v>0</v>
      </c>
      <c r="I125" s="56">
        <f t="shared" si="5"/>
        <v>0</v>
      </c>
      <c r="J125" s="56">
        <f t="shared" si="5"/>
        <v>0</v>
      </c>
      <c r="K125" s="56">
        <f t="shared" si="5"/>
        <v>0</v>
      </c>
      <c r="L125" s="56">
        <f t="shared" si="5"/>
        <v>0</v>
      </c>
      <c r="M125" s="80">
        <f t="shared" si="5"/>
        <v>0</v>
      </c>
      <c r="N125" s="9"/>
    </row>
    <row r="126" spans="1:14" ht="49.5" customHeight="1" thickBot="1">
      <c r="A126" s="85"/>
      <c r="B126" s="85"/>
      <c r="C126" s="85"/>
      <c r="D126" s="85"/>
      <c r="E126" s="13"/>
      <c r="F126" s="13"/>
      <c r="G126" s="13"/>
      <c r="H126" s="13"/>
      <c r="I126" s="13"/>
      <c r="J126" s="13"/>
      <c r="K126" s="13"/>
      <c r="L126" s="13"/>
      <c r="M126" s="13"/>
      <c r="N126" s="9"/>
    </row>
    <row r="127" spans="1:14" ht="81" customHeight="1" thickBot="1">
      <c r="A127" s="245" t="s">
        <v>576</v>
      </c>
      <c r="B127" s="246"/>
      <c r="C127" s="246"/>
      <c r="D127" s="247"/>
      <c r="E127" s="67">
        <f aca="true" t="shared" si="6" ref="E127:M127">+E28+E57+E77+E92+E111+E125</f>
        <v>0</v>
      </c>
      <c r="F127" s="67">
        <f t="shared" si="6"/>
        <v>0</v>
      </c>
      <c r="G127" s="67">
        <f t="shared" si="6"/>
        <v>0</v>
      </c>
      <c r="H127" s="67">
        <f t="shared" si="6"/>
        <v>0</v>
      </c>
      <c r="I127" s="67">
        <f t="shared" si="6"/>
        <v>0</v>
      </c>
      <c r="J127" s="67">
        <f t="shared" si="6"/>
        <v>0</v>
      </c>
      <c r="K127" s="67">
        <f t="shared" si="6"/>
        <v>0</v>
      </c>
      <c r="L127" s="67">
        <f t="shared" si="6"/>
        <v>0</v>
      </c>
      <c r="M127" s="77">
        <f t="shared" si="6"/>
        <v>0</v>
      </c>
      <c r="N127" s="9"/>
    </row>
    <row r="128" spans="1:14" ht="49.5" customHeight="1">
      <c r="A128" s="11" t="s">
        <v>726</v>
      </c>
      <c r="B128" s="85"/>
      <c r="C128" s="85"/>
      <c r="D128" s="85"/>
      <c r="E128" s="13"/>
      <c r="F128" s="13"/>
      <c r="G128" s="13"/>
      <c r="H128" s="13"/>
      <c r="I128" s="13"/>
      <c r="J128" s="13"/>
      <c r="K128" s="13"/>
      <c r="L128" s="13"/>
      <c r="M128" s="13"/>
      <c r="N128" s="9"/>
    </row>
    <row r="129" spans="1:14" ht="49.5" customHeight="1">
      <c r="A129" s="202"/>
      <c r="B129" s="85"/>
      <c r="C129" s="85"/>
      <c r="D129" s="85"/>
      <c r="E129" s="13"/>
      <c r="F129" s="13"/>
      <c r="G129" s="13"/>
      <c r="H129" s="13"/>
      <c r="I129" s="13"/>
      <c r="J129" s="13"/>
      <c r="K129" s="13"/>
      <c r="L129" s="13"/>
      <c r="M129" s="13"/>
      <c r="N129" s="9"/>
    </row>
    <row r="130" spans="1:13" ht="49.5" customHeight="1">
      <c r="A130" s="271" t="s">
        <v>516</v>
      </c>
      <c r="B130" s="271"/>
      <c r="C130" s="271"/>
      <c r="D130" s="271"/>
      <c r="E130" s="20"/>
      <c r="F130" s="20"/>
      <c r="G130" s="20"/>
      <c r="H130" s="20"/>
      <c r="I130" s="20"/>
      <c r="J130" s="20"/>
      <c r="K130" s="20"/>
      <c r="L130" s="20"/>
      <c r="M130" s="20"/>
    </row>
    <row r="131" spans="1:13" ht="49.5" customHeight="1">
      <c r="A131" s="261" t="s">
        <v>359</v>
      </c>
      <c r="B131" s="261"/>
      <c r="C131" s="15"/>
      <c r="E131" s="20"/>
      <c r="F131" s="20"/>
      <c r="G131" s="20"/>
      <c r="H131" s="20"/>
      <c r="I131" s="20"/>
      <c r="J131" s="20"/>
      <c r="K131" s="20"/>
      <c r="L131" s="20"/>
      <c r="M131" s="20"/>
    </row>
    <row r="132" spans="1:13" ht="49.5" customHeight="1">
      <c r="A132" s="10" t="s">
        <v>360</v>
      </c>
      <c r="B132" s="70" t="s">
        <v>845</v>
      </c>
      <c r="E132" s="20"/>
      <c r="F132" s="20"/>
      <c r="G132" s="20"/>
      <c r="H132" s="20"/>
      <c r="I132" s="20"/>
      <c r="J132" s="20"/>
      <c r="K132" s="20"/>
      <c r="L132" s="20"/>
      <c r="M132" s="20"/>
    </row>
    <row r="133" spans="1:13" ht="49.5" customHeight="1" thickBot="1">
      <c r="A133" s="10" t="s">
        <v>361</v>
      </c>
      <c r="B133" s="70" t="s">
        <v>44</v>
      </c>
      <c r="E133" s="20"/>
      <c r="F133" s="20"/>
      <c r="G133" s="20"/>
      <c r="H133" s="20"/>
      <c r="I133" s="20"/>
      <c r="J133" s="20"/>
      <c r="K133" s="20"/>
      <c r="L133" s="20"/>
      <c r="M133" s="20"/>
    </row>
    <row r="134" spans="1:13" s="22" customFormat="1" ht="55.5" customHeight="1" thickBot="1">
      <c r="A134" s="256" t="s">
        <v>362</v>
      </c>
      <c r="B134" s="256" t="s">
        <v>323</v>
      </c>
      <c r="C134" s="266" t="s">
        <v>364</v>
      </c>
      <c r="D134" s="256" t="s">
        <v>365</v>
      </c>
      <c r="E134" s="240" t="s">
        <v>366</v>
      </c>
      <c r="F134" s="236"/>
      <c r="G134" s="236"/>
      <c r="H134" s="236"/>
      <c r="I134" s="236"/>
      <c r="J134" s="236"/>
      <c r="K134" s="236"/>
      <c r="L134" s="236"/>
      <c r="M134" s="236"/>
    </row>
    <row r="135" spans="1:13" ht="49.5" customHeight="1" thickBot="1">
      <c r="A135" s="256"/>
      <c r="B135" s="256"/>
      <c r="C135" s="266"/>
      <c r="D135" s="256"/>
      <c r="E135" s="240"/>
      <c r="F135" s="236">
        <v>2006</v>
      </c>
      <c r="G135" s="236"/>
      <c r="H135" s="236"/>
      <c r="I135" s="236"/>
      <c r="J135" s="236">
        <v>2007</v>
      </c>
      <c r="K135" s="236"/>
      <c r="L135" s="236"/>
      <c r="M135" s="236"/>
    </row>
    <row r="136" spans="1:13" ht="49.5" customHeight="1" thickBot="1">
      <c r="A136" s="256"/>
      <c r="B136" s="256"/>
      <c r="C136" s="266"/>
      <c r="D136" s="256"/>
      <c r="E136" s="240"/>
      <c r="F136" s="21" t="s">
        <v>367</v>
      </c>
      <c r="G136" s="21" t="s">
        <v>234</v>
      </c>
      <c r="H136" s="21" t="s">
        <v>235</v>
      </c>
      <c r="I136" s="21" t="s">
        <v>651</v>
      </c>
      <c r="J136" s="21" t="s">
        <v>367</v>
      </c>
      <c r="K136" s="21" t="s">
        <v>234</v>
      </c>
      <c r="L136" s="21" t="s">
        <v>235</v>
      </c>
      <c r="M136" s="21" t="s">
        <v>651</v>
      </c>
    </row>
    <row r="137" spans="1:14" ht="232.5" customHeight="1">
      <c r="A137" s="28" t="s">
        <v>165</v>
      </c>
      <c r="B137" s="29" t="s">
        <v>577</v>
      </c>
      <c r="C137" s="2" t="s">
        <v>876</v>
      </c>
      <c r="D137" s="2" t="s">
        <v>664</v>
      </c>
      <c r="E137" s="75">
        <f aca="true" t="shared" si="7" ref="E137:E152">SUM(F137:M137)</f>
        <v>0</v>
      </c>
      <c r="F137" s="6"/>
      <c r="G137" s="31"/>
      <c r="H137" s="6"/>
      <c r="I137" s="31"/>
      <c r="J137" s="6"/>
      <c r="K137" s="31"/>
      <c r="L137" s="6"/>
      <c r="M137" s="32"/>
      <c r="N137" s="9"/>
    </row>
    <row r="138" spans="1:14" ht="154.5" customHeight="1">
      <c r="A138" s="23"/>
      <c r="B138" s="63" t="s">
        <v>877</v>
      </c>
      <c r="C138" s="42" t="s">
        <v>163</v>
      </c>
      <c r="D138" s="43" t="s">
        <v>458</v>
      </c>
      <c r="E138" s="86">
        <f t="shared" si="7"/>
        <v>0</v>
      </c>
      <c r="F138" s="36"/>
      <c r="G138" s="35"/>
      <c r="H138" s="36"/>
      <c r="I138" s="35"/>
      <c r="J138" s="36"/>
      <c r="K138" s="35"/>
      <c r="L138" s="36"/>
      <c r="M138" s="37"/>
      <c r="N138" s="9"/>
    </row>
    <row r="139" spans="1:14" ht="154.5" customHeight="1">
      <c r="A139" s="23"/>
      <c r="B139" s="63" t="s">
        <v>330</v>
      </c>
      <c r="C139" s="47"/>
      <c r="D139" s="5"/>
      <c r="E139" s="88">
        <f t="shared" si="7"/>
        <v>0</v>
      </c>
      <c r="F139" s="35"/>
      <c r="G139" s="35"/>
      <c r="H139" s="35"/>
      <c r="I139" s="35"/>
      <c r="J139" s="35"/>
      <c r="K139" s="35"/>
      <c r="L139" s="35"/>
      <c r="M139" s="37"/>
      <c r="N139" s="9"/>
    </row>
    <row r="140" spans="1:14" ht="154.5" customHeight="1">
      <c r="A140" s="28"/>
      <c r="B140" s="63" t="s">
        <v>878</v>
      </c>
      <c r="C140" s="47"/>
      <c r="D140" s="5"/>
      <c r="E140" s="88">
        <f t="shared" si="7"/>
        <v>0</v>
      </c>
      <c r="F140" s="35"/>
      <c r="G140" s="35"/>
      <c r="H140" s="35"/>
      <c r="I140" s="35"/>
      <c r="J140" s="35"/>
      <c r="K140" s="35"/>
      <c r="L140" s="35"/>
      <c r="M140" s="37"/>
      <c r="N140" s="9"/>
    </row>
    <row r="141" spans="1:14" ht="211.5" customHeight="1">
      <c r="A141" s="23"/>
      <c r="B141" s="63" t="s">
        <v>331</v>
      </c>
      <c r="C141" s="47"/>
      <c r="D141" s="5"/>
      <c r="E141" s="88">
        <f t="shared" si="7"/>
        <v>0</v>
      </c>
      <c r="F141" s="35"/>
      <c r="G141" s="35"/>
      <c r="H141" s="35"/>
      <c r="I141" s="35"/>
      <c r="J141" s="35"/>
      <c r="K141" s="35"/>
      <c r="L141" s="35"/>
      <c r="M141" s="37"/>
      <c r="N141" s="9"/>
    </row>
    <row r="142" spans="1:14" ht="154.5" customHeight="1">
      <c r="A142" s="23"/>
      <c r="B142" s="63" t="s">
        <v>879</v>
      </c>
      <c r="C142" s="47"/>
      <c r="D142" s="5"/>
      <c r="E142" s="88">
        <f t="shared" si="7"/>
        <v>0</v>
      </c>
      <c r="F142" s="35"/>
      <c r="G142" s="35"/>
      <c r="H142" s="35"/>
      <c r="I142" s="35"/>
      <c r="J142" s="35"/>
      <c r="K142" s="35"/>
      <c r="L142" s="35"/>
      <c r="M142" s="37"/>
      <c r="N142" s="9"/>
    </row>
    <row r="143" spans="1:14" ht="199.5" customHeight="1">
      <c r="A143" s="23"/>
      <c r="B143" s="63" t="s">
        <v>332</v>
      </c>
      <c r="C143" s="47"/>
      <c r="D143" s="5"/>
      <c r="E143" s="88">
        <f t="shared" si="7"/>
        <v>0</v>
      </c>
      <c r="F143" s="35"/>
      <c r="G143" s="35"/>
      <c r="H143" s="35"/>
      <c r="I143" s="35"/>
      <c r="J143" s="35"/>
      <c r="K143" s="35"/>
      <c r="L143" s="35"/>
      <c r="M143" s="37"/>
      <c r="N143" s="9"/>
    </row>
    <row r="144" spans="1:14" ht="154.5" customHeight="1">
      <c r="A144" s="23"/>
      <c r="B144" s="63" t="s">
        <v>253</v>
      </c>
      <c r="C144" s="47"/>
      <c r="D144" s="5"/>
      <c r="E144" s="88">
        <f t="shared" si="7"/>
        <v>0</v>
      </c>
      <c r="F144" s="35"/>
      <c r="G144" s="35"/>
      <c r="H144" s="35"/>
      <c r="I144" s="35"/>
      <c r="J144" s="35"/>
      <c r="K144" s="35"/>
      <c r="L144" s="35"/>
      <c r="M144" s="37"/>
      <c r="N144" s="9"/>
    </row>
    <row r="145" spans="1:14" ht="154.5" customHeight="1">
      <c r="A145" s="23"/>
      <c r="B145" s="63" t="s">
        <v>254</v>
      </c>
      <c r="C145" s="47"/>
      <c r="D145" s="5"/>
      <c r="E145" s="88">
        <f t="shared" si="7"/>
        <v>0</v>
      </c>
      <c r="F145" s="35"/>
      <c r="G145" s="35"/>
      <c r="H145" s="35"/>
      <c r="I145" s="35"/>
      <c r="J145" s="35"/>
      <c r="K145" s="35"/>
      <c r="L145" s="35"/>
      <c r="M145" s="37"/>
      <c r="N145" s="9"/>
    </row>
    <row r="146" spans="1:14" ht="253.5" customHeight="1">
      <c r="A146" s="23"/>
      <c r="B146" s="63" t="s">
        <v>333</v>
      </c>
      <c r="C146" s="47"/>
      <c r="D146" s="5"/>
      <c r="E146" s="88">
        <f t="shared" si="7"/>
        <v>0</v>
      </c>
      <c r="F146" s="35"/>
      <c r="G146" s="35"/>
      <c r="H146" s="35"/>
      <c r="I146" s="35"/>
      <c r="J146" s="35"/>
      <c r="K146" s="35"/>
      <c r="L146" s="35"/>
      <c r="M146" s="37"/>
      <c r="N146" s="9"/>
    </row>
    <row r="147" spans="1:14" ht="154.5" customHeight="1">
      <c r="A147" s="23"/>
      <c r="B147" s="63" t="s">
        <v>255</v>
      </c>
      <c r="C147" s="47"/>
      <c r="D147" s="5"/>
      <c r="E147" s="88">
        <f t="shared" si="7"/>
        <v>0</v>
      </c>
      <c r="F147" s="35"/>
      <c r="G147" s="35"/>
      <c r="H147" s="35"/>
      <c r="I147" s="35"/>
      <c r="J147" s="35"/>
      <c r="K147" s="35"/>
      <c r="L147" s="35"/>
      <c r="M147" s="37"/>
      <c r="N147" s="9"/>
    </row>
    <row r="148" spans="1:14" ht="154.5" customHeight="1">
      <c r="A148" s="23"/>
      <c r="B148" s="63" t="s">
        <v>256</v>
      </c>
      <c r="C148" s="47"/>
      <c r="D148" s="5"/>
      <c r="E148" s="88">
        <f t="shared" si="7"/>
        <v>0</v>
      </c>
      <c r="F148" s="35"/>
      <c r="G148" s="35"/>
      <c r="H148" s="35"/>
      <c r="I148" s="35"/>
      <c r="J148" s="35"/>
      <c r="K148" s="35"/>
      <c r="L148" s="35"/>
      <c r="M148" s="37"/>
      <c r="N148" s="9"/>
    </row>
    <row r="149" spans="1:14" ht="154.5" customHeight="1">
      <c r="A149" s="23"/>
      <c r="B149" s="63" t="s">
        <v>257</v>
      </c>
      <c r="C149" s="82"/>
      <c r="D149" s="2"/>
      <c r="E149" s="88">
        <f t="shared" si="7"/>
        <v>0</v>
      </c>
      <c r="F149" s="35"/>
      <c r="G149" s="35"/>
      <c r="H149" s="35"/>
      <c r="I149" s="35"/>
      <c r="J149" s="35"/>
      <c r="K149" s="35"/>
      <c r="L149" s="35"/>
      <c r="M149" s="37"/>
      <c r="N149" s="9"/>
    </row>
    <row r="150" spans="1:14" ht="193.5" customHeight="1">
      <c r="A150" s="23"/>
      <c r="B150" s="33" t="s">
        <v>334</v>
      </c>
      <c r="C150" s="38" t="s">
        <v>258</v>
      </c>
      <c r="D150" s="2" t="s">
        <v>664</v>
      </c>
      <c r="E150" s="86">
        <f t="shared" si="7"/>
        <v>0</v>
      </c>
      <c r="F150" s="35"/>
      <c r="G150" s="35"/>
      <c r="H150" s="35"/>
      <c r="I150" s="35"/>
      <c r="J150" s="35"/>
      <c r="K150" s="35"/>
      <c r="L150" s="35"/>
      <c r="M150" s="37"/>
      <c r="N150" s="9"/>
    </row>
    <row r="151" spans="1:14" ht="106.5" customHeight="1">
      <c r="A151" s="55"/>
      <c r="B151" s="33" t="s">
        <v>649</v>
      </c>
      <c r="C151" s="38" t="s">
        <v>758</v>
      </c>
      <c r="D151" s="38"/>
      <c r="E151" s="86">
        <f t="shared" si="7"/>
        <v>0</v>
      </c>
      <c r="F151" s="35"/>
      <c r="G151" s="35"/>
      <c r="H151" s="35"/>
      <c r="I151" s="35"/>
      <c r="J151" s="35"/>
      <c r="K151" s="35"/>
      <c r="L151" s="35"/>
      <c r="M151" s="37"/>
      <c r="N151" s="9"/>
    </row>
    <row r="152" spans="1:14" ht="195.75" customHeight="1">
      <c r="A152" s="51" t="s">
        <v>166</v>
      </c>
      <c r="B152" s="5" t="s">
        <v>650</v>
      </c>
      <c r="C152" s="1" t="s">
        <v>259</v>
      </c>
      <c r="D152" s="5" t="s">
        <v>335</v>
      </c>
      <c r="E152" s="76">
        <f t="shared" si="7"/>
        <v>0</v>
      </c>
      <c r="F152" s="26"/>
      <c r="G152" s="25"/>
      <c r="H152" s="26"/>
      <c r="I152" s="25"/>
      <c r="J152" s="26"/>
      <c r="K152" s="25"/>
      <c r="L152" s="26"/>
      <c r="M152" s="27"/>
      <c r="N152" s="9"/>
    </row>
    <row r="153" spans="1:14" ht="195.75" customHeight="1">
      <c r="A153" s="51"/>
      <c r="B153" s="38" t="s">
        <v>336</v>
      </c>
      <c r="C153" s="38" t="s">
        <v>337</v>
      </c>
      <c r="D153" s="38"/>
      <c r="E153" s="86"/>
      <c r="F153" s="35"/>
      <c r="G153" s="35"/>
      <c r="H153" s="35"/>
      <c r="I153" s="35"/>
      <c r="J153" s="35"/>
      <c r="K153" s="35"/>
      <c r="L153" s="35"/>
      <c r="M153" s="37"/>
      <c r="N153" s="9"/>
    </row>
    <row r="154" spans="1:14" s="70" customFormat="1" ht="94.5" customHeight="1" thickBot="1">
      <c r="A154" s="242" t="s">
        <v>464</v>
      </c>
      <c r="B154" s="243"/>
      <c r="C154" s="243"/>
      <c r="D154" s="244"/>
      <c r="E154" s="57">
        <f aca="true" t="shared" si="8" ref="E154:M154">SUM(E137:E153)</f>
        <v>0</v>
      </c>
      <c r="F154" s="57">
        <f t="shared" si="8"/>
        <v>0</v>
      </c>
      <c r="G154" s="57">
        <f t="shared" si="8"/>
        <v>0</v>
      </c>
      <c r="H154" s="57">
        <f t="shared" si="8"/>
        <v>0</v>
      </c>
      <c r="I154" s="57">
        <f t="shared" si="8"/>
        <v>0</v>
      </c>
      <c r="J154" s="57">
        <f t="shared" si="8"/>
        <v>0</v>
      </c>
      <c r="K154" s="57">
        <f t="shared" si="8"/>
        <v>0</v>
      </c>
      <c r="L154" s="57">
        <f t="shared" si="8"/>
        <v>0</v>
      </c>
      <c r="M154" s="58">
        <f t="shared" si="8"/>
        <v>0</v>
      </c>
      <c r="N154" s="87"/>
    </row>
    <row r="155" spans="5:13" ht="49.5" customHeight="1">
      <c r="E155" s="20"/>
      <c r="F155" s="20"/>
      <c r="G155" s="20"/>
      <c r="H155" s="20"/>
      <c r="I155" s="20"/>
      <c r="J155" s="20"/>
      <c r="K155" s="20"/>
      <c r="L155" s="20"/>
      <c r="M155" s="20"/>
    </row>
    <row r="156" spans="1:13" ht="49.5" customHeight="1">
      <c r="A156" s="271" t="s">
        <v>516</v>
      </c>
      <c r="B156" s="271"/>
      <c r="C156" s="271"/>
      <c r="D156" s="271"/>
      <c r="E156" s="20"/>
      <c r="F156" s="20"/>
      <c r="G156" s="20"/>
      <c r="H156" s="20"/>
      <c r="I156" s="20"/>
      <c r="J156" s="20"/>
      <c r="K156" s="20"/>
      <c r="L156" s="20"/>
      <c r="M156" s="20"/>
    </row>
    <row r="157" spans="1:13" ht="49.5" customHeight="1">
      <c r="A157" s="261" t="s">
        <v>359</v>
      </c>
      <c r="B157" s="261"/>
      <c r="C157" s="15"/>
      <c r="E157" s="20"/>
      <c r="F157" s="20"/>
      <c r="G157" s="20"/>
      <c r="H157" s="20"/>
      <c r="I157" s="20"/>
      <c r="J157" s="20"/>
      <c r="K157" s="20"/>
      <c r="L157" s="20"/>
      <c r="M157" s="20"/>
    </row>
    <row r="158" spans="1:13" ht="49.5" customHeight="1">
      <c r="A158" s="69"/>
      <c r="B158" s="69"/>
      <c r="E158" s="20"/>
      <c r="F158" s="20"/>
      <c r="G158" s="20"/>
      <c r="H158" s="20"/>
      <c r="I158" s="20"/>
      <c r="J158" s="20"/>
      <c r="K158" s="20"/>
      <c r="L158" s="20"/>
      <c r="M158" s="20"/>
    </row>
    <row r="159" spans="1:13" ht="49.5" customHeight="1">
      <c r="A159" s="10" t="s">
        <v>360</v>
      </c>
      <c r="B159" s="70" t="s">
        <v>845</v>
      </c>
      <c r="E159" s="20"/>
      <c r="F159" s="20"/>
      <c r="G159" s="20"/>
      <c r="H159" s="20"/>
      <c r="I159" s="20"/>
      <c r="J159" s="20"/>
      <c r="K159" s="20"/>
      <c r="L159" s="20"/>
      <c r="M159" s="20"/>
    </row>
    <row r="160" spans="1:13" ht="49.5" customHeight="1">
      <c r="A160" s="10" t="s">
        <v>361</v>
      </c>
      <c r="B160" s="70" t="s">
        <v>44</v>
      </c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5:13" ht="49.5" customHeight="1" thickBot="1">
      <c r="E161" s="20"/>
      <c r="F161" s="20"/>
      <c r="G161" s="20"/>
      <c r="H161" s="20"/>
      <c r="I161" s="20"/>
      <c r="J161" s="20"/>
      <c r="K161" s="20"/>
      <c r="L161" s="20"/>
      <c r="M161" s="20"/>
    </row>
    <row r="162" spans="1:13" s="22" customFormat="1" ht="55.5" customHeight="1" thickBot="1">
      <c r="A162" s="256" t="s">
        <v>362</v>
      </c>
      <c r="B162" s="256" t="s">
        <v>323</v>
      </c>
      <c r="C162" s="266" t="s">
        <v>364</v>
      </c>
      <c r="D162" s="256" t="s">
        <v>365</v>
      </c>
      <c r="E162" s="240" t="s">
        <v>366</v>
      </c>
      <c r="F162" s="236"/>
      <c r="G162" s="236"/>
      <c r="H162" s="236"/>
      <c r="I162" s="236"/>
      <c r="J162" s="236"/>
      <c r="K162" s="236"/>
      <c r="L162" s="236"/>
      <c r="M162" s="236"/>
    </row>
    <row r="163" spans="1:13" ht="49.5" customHeight="1" thickBot="1">
      <c r="A163" s="256"/>
      <c r="B163" s="256"/>
      <c r="C163" s="266"/>
      <c r="D163" s="256"/>
      <c r="E163" s="240"/>
      <c r="F163" s="236">
        <v>2006</v>
      </c>
      <c r="G163" s="236"/>
      <c r="H163" s="236"/>
      <c r="I163" s="236"/>
      <c r="J163" s="236">
        <v>2007</v>
      </c>
      <c r="K163" s="236"/>
      <c r="L163" s="236"/>
      <c r="M163" s="236"/>
    </row>
    <row r="164" spans="1:13" ht="49.5" customHeight="1" thickBot="1">
      <c r="A164" s="256"/>
      <c r="B164" s="256"/>
      <c r="C164" s="266"/>
      <c r="D164" s="256"/>
      <c r="E164" s="240"/>
      <c r="F164" s="21" t="s">
        <v>367</v>
      </c>
      <c r="G164" s="21" t="s">
        <v>234</v>
      </c>
      <c r="H164" s="21" t="s">
        <v>235</v>
      </c>
      <c r="I164" s="21" t="s">
        <v>651</v>
      </c>
      <c r="J164" s="21" t="s">
        <v>367</v>
      </c>
      <c r="K164" s="21" t="s">
        <v>234</v>
      </c>
      <c r="L164" s="21" t="s">
        <v>235</v>
      </c>
      <c r="M164" s="21" t="s">
        <v>651</v>
      </c>
    </row>
    <row r="165" spans="1:14" ht="154.5" customHeight="1">
      <c r="A165" s="248"/>
      <c r="B165" s="250" t="s">
        <v>123</v>
      </c>
      <c r="C165" s="5" t="s">
        <v>164</v>
      </c>
      <c r="D165" s="5" t="s">
        <v>659</v>
      </c>
      <c r="E165" s="229"/>
      <c r="F165" s="26"/>
      <c r="G165" s="25"/>
      <c r="H165" s="26"/>
      <c r="I165" s="25"/>
      <c r="J165" s="26"/>
      <c r="K165" s="25"/>
      <c r="L165" s="26"/>
      <c r="M165" s="27"/>
      <c r="N165" s="9"/>
    </row>
    <row r="166" spans="1:14" ht="210.75" customHeight="1">
      <c r="A166" s="248"/>
      <c r="B166" s="250"/>
      <c r="C166" s="5"/>
      <c r="D166" s="24"/>
      <c r="E166" s="229"/>
      <c r="F166" s="26"/>
      <c r="G166" s="25"/>
      <c r="H166" s="26"/>
      <c r="I166" s="25"/>
      <c r="J166" s="26"/>
      <c r="K166" s="25"/>
      <c r="L166" s="26"/>
      <c r="M166" s="27"/>
      <c r="N166" s="9"/>
    </row>
    <row r="167" spans="1:14" ht="154.5" customHeight="1">
      <c r="A167" s="23"/>
      <c r="B167" s="29" t="s">
        <v>652</v>
      </c>
      <c r="C167" s="2"/>
      <c r="D167" s="29"/>
      <c r="E167" s="75">
        <f>SUM(F167:M167)</f>
        <v>0</v>
      </c>
      <c r="F167" s="6"/>
      <c r="G167" s="31"/>
      <c r="H167" s="6"/>
      <c r="I167" s="31"/>
      <c r="J167" s="6"/>
      <c r="K167" s="31"/>
      <c r="L167" s="6"/>
      <c r="M167" s="32"/>
      <c r="N167" s="9"/>
    </row>
    <row r="168" spans="1:14" ht="154.5" customHeight="1">
      <c r="A168" s="248"/>
      <c r="B168" s="250" t="s">
        <v>645</v>
      </c>
      <c r="C168" s="5" t="s">
        <v>260</v>
      </c>
      <c r="D168" s="5" t="s">
        <v>659</v>
      </c>
      <c r="E168" s="229"/>
      <c r="F168" s="26"/>
      <c r="G168" s="25"/>
      <c r="H168" s="26"/>
      <c r="I168" s="25"/>
      <c r="J168" s="26"/>
      <c r="K168" s="25"/>
      <c r="L168" s="26"/>
      <c r="M168" s="27"/>
      <c r="N168" s="9"/>
    </row>
    <row r="169" spans="1:14" ht="88.5" customHeight="1">
      <c r="A169" s="248"/>
      <c r="B169" s="250"/>
      <c r="C169" s="5"/>
      <c r="D169" s="24" t="s">
        <v>369</v>
      </c>
      <c r="E169" s="229"/>
      <c r="F169" s="26"/>
      <c r="G169" s="25"/>
      <c r="H169" s="26"/>
      <c r="I169" s="25"/>
      <c r="J169" s="26"/>
      <c r="K169" s="25"/>
      <c r="L169" s="26"/>
      <c r="M169" s="27"/>
      <c r="N169" s="9"/>
    </row>
    <row r="170" spans="1:14" ht="154.5" customHeight="1">
      <c r="A170" s="23"/>
      <c r="B170" s="234"/>
      <c r="C170" s="2"/>
      <c r="D170" s="29" t="s">
        <v>661</v>
      </c>
      <c r="E170" s="75"/>
      <c r="F170" s="6"/>
      <c r="G170" s="31"/>
      <c r="H170" s="6"/>
      <c r="I170" s="31"/>
      <c r="J170" s="6"/>
      <c r="K170" s="31"/>
      <c r="L170" s="6"/>
      <c r="M170" s="32"/>
      <c r="N170" s="9"/>
    </row>
    <row r="171" spans="1:14" ht="190.5" customHeight="1">
      <c r="A171" s="248"/>
      <c r="B171" s="259" t="s">
        <v>646</v>
      </c>
      <c r="C171" s="42" t="s">
        <v>261</v>
      </c>
      <c r="D171" s="42" t="s">
        <v>659</v>
      </c>
      <c r="E171" s="73"/>
      <c r="F171" s="45"/>
      <c r="G171" s="44"/>
      <c r="H171" s="45"/>
      <c r="I171" s="44"/>
      <c r="J171" s="45"/>
      <c r="K171" s="44"/>
      <c r="L171" s="45"/>
      <c r="M171" s="46"/>
      <c r="N171" s="9"/>
    </row>
    <row r="172" spans="1:14" ht="154.5" customHeight="1">
      <c r="A172" s="248"/>
      <c r="B172" s="258"/>
      <c r="C172" s="2"/>
      <c r="D172" s="48" t="s">
        <v>846</v>
      </c>
      <c r="E172" s="75"/>
      <c r="F172" s="6"/>
      <c r="G172" s="31"/>
      <c r="H172" s="6"/>
      <c r="I172" s="31"/>
      <c r="J172" s="6"/>
      <c r="K172" s="31"/>
      <c r="L172" s="6"/>
      <c r="M172" s="32"/>
      <c r="N172" s="9"/>
    </row>
    <row r="173" spans="1:14" ht="154.5" customHeight="1">
      <c r="A173" s="23"/>
      <c r="B173" s="29" t="s">
        <v>262</v>
      </c>
      <c r="C173" s="2"/>
      <c r="D173" s="29" t="s">
        <v>846</v>
      </c>
      <c r="E173" s="75"/>
      <c r="F173" s="6"/>
      <c r="G173" s="31"/>
      <c r="H173" s="6"/>
      <c r="I173" s="31"/>
      <c r="J173" s="6"/>
      <c r="K173" s="31"/>
      <c r="L173" s="6"/>
      <c r="M173" s="32"/>
      <c r="N173" s="9"/>
    </row>
    <row r="174" spans="1:14" ht="232.5" customHeight="1">
      <c r="A174" s="55"/>
      <c r="B174" s="30" t="s">
        <v>647</v>
      </c>
      <c r="C174" s="59" t="s">
        <v>263</v>
      </c>
      <c r="D174" s="29"/>
      <c r="E174" s="75">
        <f>SUM(F174:M174)</f>
        <v>0</v>
      </c>
      <c r="F174" s="6"/>
      <c r="G174" s="31"/>
      <c r="H174" s="6"/>
      <c r="I174" s="31"/>
      <c r="J174" s="6"/>
      <c r="K174" s="31"/>
      <c r="L174" s="6"/>
      <c r="M174" s="32"/>
      <c r="N174" s="9"/>
    </row>
    <row r="175" spans="1:14" ht="102" customHeight="1">
      <c r="A175" s="288" t="s">
        <v>464</v>
      </c>
      <c r="B175" s="289"/>
      <c r="C175" s="289"/>
      <c r="D175" s="290"/>
      <c r="E175" s="35">
        <f>SUM(E165:E174)</f>
        <v>0</v>
      </c>
      <c r="F175" s="35"/>
      <c r="G175" s="35"/>
      <c r="H175" s="35"/>
      <c r="I175" s="35"/>
      <c r="J175" s="35"/>
      <c r="K175" s="35"/>
      <c r="L175" s="35"/>
      <c r="M175" s="37"/>
      <c r="N175" s="9"/>
    </row>
    <row r="176" spans="1:14" ht="87" customHeight="1" thickBot="1">
      <c r="A176" s="262" t="s">
        <v>236</v>
      </c>
      <c r="B176" s="263"/>
      <c r="C176" s="263"/>
      <c r="D176" s="264"/>
      <c r="E176" s="56">
        <f aca="true" t="shared" si="9" ref="E176:M176">+E175+E154</f>
        <v>0</v>
      </c>
      <c r="F176" s="56">
        <f t="shared" si="9"/>
        <v>0</v>
      </c>
      <c r="G176" s="56">
        <f t="shared" si="9"/>
        <v>0</v>
      </c>
      <c r="H176" s="56">
        <f t="shared" si="9"/>
        <v>0</v>
      </c>
      <c r="I176" s="56">
        <f t="shared" si="9"/>
        <v>0</v>
      </c>
      <c r="J176" s="56">
        <f t="shared" si="9"/>
        <v>0</v>
      </c>
      <c r="K176" s="56">
        <f t="shared" si="9"/>
        <v>0</v>
      </c>
      <c r="L176" s="56">
        <f t="shared" si="9"/>
        <v>0</v>
      </c>
      <c r="M176" s="80">
        <f t="shared" si="9"/>
        <v>0</v>
      </c>
      <c r="N176" s="9"/>
    </row>
    <row r="177" spans="5:13" ht="49.5" customHeight="1">
      <c r="E177" s="20"/>
      <c r="F177" s="20"/>
      <c r="G177" s="20"/>
      <c r="H177" s="20"/>
      <c r="I177" s="20"/>
      <c r="J177" s="20"/>
      <c r="K177" s="20"/>
      <c r="L177" s="20"/>
      <c r="M177" s="20"/>
    </row>
    <row r="178" spans="1:13" s="15" customFormat="1" ht="49.5" customHeight="1">
      <c r="A178" s="271" t="s">
        <v>516</v>
      </c>
      <c r="B178" s="271"/>
      <c r="C178" s="271"/>
      <c r="D178" s="271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 s="15" customFormat="1" ht="49.5" customHeight="1">
      <c r="A179" s="261" t="s">
        <v>359</v>
      </c>
      <c r="B179" s="261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ht="49.5" customHeight="1">
      <c r="A180" s="69"/>
      <c r="B180" s="69"/>
      <c r="E180" s="20"/>
      <c r="F180" s="20"/>
      <c r="G180" s="20"/>
      <c r="H180" s="20"/>
      <c r="I180" s="20"/>
      <c r="J180" s="20"/>
      <c r="K180" s="20"/>
      <c r="L180" s="20"/>
      <c r="M180" s="20"/>
    </row>
    <row r="181" spans="1:13" ht="49.5" customHeight="1">
      <c r="A181" s="10" t="s">
        <v>360</v>
      </c>
      <c r="B181" s="70" t="s">
        <v>847</v>
      </c>
      <c r="E181" s="20"/>
      <c r="F181" s="20"/>
      <c r="G181" s="20"/>
      <c r="H181" s="20"/>
      <c r="I181" s="20"/>
      <c r="J181" s="20"/>
      <c r="K181" s="20"/>
      <c r="L181" s="20"/>
      <c r="M181" s="20"/>
    </row>
    <row r="182" spans="1:13" ht="49.5" customHeight="1">
      <c r="A182" s="10" t="s">
        <v>361</v>
      </c>
      <c r="B182" s="70" t="s">
        <v>848</v>
      </c>
      <c r="E182" s="20"/>
      <c r="F182" s="20"/>
      <c r="G182" s="20"/>
      <c r="H182" s="20"/>
      <c r="I182" s="20"/>
      <c r="J182" s="20"/>
      <c r="K182" s="20"/>
      <c r="L182" s="20"/>
      <c r="M182" s="20"/>
    </row>
    <row r="183" spans="5:13" ht="49.5" customHeight="1" thickBot="1">
      <c r="E183" s="20"/>
      <c r="F183" s="20"/>
      <c r="G183" s="20"/>
      <c r="H183" s="20"/>
      <c r="I183" s="20"/>
      <c r="J183" s="20"/>
      <c r="K183" s="20"/>
      <c r="L183" s="20"/>
      <c r="M183" s="20"/>
    </row>
    <row r="184" spans="1:13" s="22" customFormat="1" ht="55.5" customHeight="1" thickBot="1">
      <c r="A184" s="256" t="s">
        <v>362</v>
      </c>
      <c r="B184" s="256" t="s">
        <v>323</v>
      </c>
      <c r="C184" s="266" t="s">
        <v>364</v>
      </c>
      <c r="D184" s="256" t="s">
        <v>365</v>
      </c>
      <c r="E184" s="203" t="s">
        <v>397</v>
      </c>
      <c r="F184" s="236"/>
      <c r="G184" s="236"/>
      <c r="H184" s="236"/>
      <c r="I184" s="236"/>
      <c r="J184" s="236"/>
      <c r="K184" s="236"/>
      <c r="L184" s="236"/>
      <c r="M184" s="236"/>
    </row>
    <row r="185" spans="1:13" ht="49.5" customHeight="1" thickBot="1">
      <c r="A185" s="256"/>
      <c r="B185" s="256"/>
      <c r="C185" s="266"/>
      <c r="D185" s="256"/>
      <c r="E185" s="204"/>
      <c r="F185" s="236">
        <v>2006</v>
      </c>
      <c r="G185" s="236"/>
      <c r="H185" s="236"/>
      <c r="I185" s="236"/>
      <c r="J185" s="236">
        <v>2007</v>
      </c>
      <c r="K185" s="236"/>
      <c r="L185" s="236"/>
      <c r="M185" s="236"/>
    </row>
    <row r="186" spans="1:13" ht="49.5" customHeight="1" thickBot="1">
      <c r="A186" s="256"/>
      <c r="B186" s="256"/>
      <c r="C186" s="266"/>
      <c r="D186" s="256"/>
      <c r="E186" s="205"/>
      <c r="F186" s="21" t="s">
        <v>367</v>
      </c>
      <c r="G186" s="21" t="s">
        <v>234</v>
      </c>
      <c r="H186" s="21" t="s">
        <v>235</v>
      </c>
      <c r="I186" s="21" t="s">
        <v>651</v>
      </c>
      <c r="J186" s="21" t="s">
        <v>367</v>
      </c>
      <c r="K186" s="21" t="s">
        <v>234</v>
      </c>
      <c r="L186" s="21" t="s">
        <v>235</v>
      </c>
      <c r="M186" s="21" t="s">
        <v>651</v>
      </c>
    </row>
    <row r="187" spans="1:14" ht="214.5" customHeight="1">
      <c r="A187" s="51" t="s">
        <v>583</v>
      </c>
      <c r="B187" s="125" t="s">
        <v>264</v>
      </c>
      <c r="C187" s="82" t="s">
        <v>265</v>
      </c>
      <c r="D187" s="125" t="s">
        <v>661</v>
      </c>
      <c r="E187" s="79">
        <f>SUM(F187:M187)</f>
        <v>0</v>
      </c>
      <c r="F187" s="6"/>
      <c r="G187" s="31"/>
      <c r="H187" s="6"/>
      <c r="I187" s="31"/>
      <c r="J187" s="6"/>
      <c r="K187" s="31"/>
      <c r="L187" s="6"/>
      <c r="M187" s="32"/>
      <c r="N187" s="9"/>
    </row>
    <row r="188" spans="1:14" ht="154.5" customHeight="1">
      <c r="A188" s="94"/>
      <c r="B188" s="47"/>
      <c r="C188" s="42" t="s">
        <v>266</v>
      </c>
      <c r="D188" s="5"/>
      <c r="E188" s="76">
        <f>SUM(F188:M188)</f>
        <v>0</v>
      </c>
      <c r="F188" s="26"/>
      <c r="G188" s="25"/>
      <c r="H188" s="26"/>
      <c r="I188" s="25"/>
      <c r="J188" s="26"/>
      <c r="K188" s="25"/>
      <c r="L188" s="26"/>
      <c r="M188" s="27"/>
      <c r="N188" s="9"/>
    </row>
    <row r="189" spans="1:14" ht="64.5" customHeight="1">
      <c r="A189" s="52"/>
      <c r="B189" s="82"/>
      <c r="C189" s="2"/>
      <c r="D189" s="2"/>
      <c r="E189" s="76"/>
      <c r="F189" s="26"/>
      <c r="G189" s="25"/>
      <c r="H189" s="26"/>
      <c r="I189" s="25"/>
      <c r="J189" s="26"/>
      <c r="K189" s="25"/>
      <c r="L189" s="26"/>
      <c r="M189" s="27"/>
      <c r="N189" s="9"/>
    </row>
    <row r="190" spans="1:14" ht="154.5" customHeight="1">
      <c r="A190" s="317" t="s">
        <v>381</v>
      </c>
      <c r="B190" s="221" t="s">
        <v>396</v>
      </c>
      <c r="C190" s="317" t="s">
        <v>382</v>
      </c>
      <c r="D190" s="313" t="s">
        <v>383</v>
      </c>
      <c r="E190" s="223">
        <v>3322722951.18</v>
      </c>
      <c r="F190" s="45"/>
      <c r="G190" s="44"/>
      <c r="H190" s="45"/>
      <c r="I190" s="44"/>
      <c r="J190" s="45"/>
      <c r="K190" s="44"/>
      <c r="L190" s="45"/>
      <c r="M190" s="46"/>
      <c r="N190" s="9"/>
    </row>
    <row r="191" spans="1:14" ht="101.25" customHeight="1">
      <c r="A191" s="318"/>
      <c r="B191" s="317" t="s">
        <v>395</v>
      </c>
      <c r="C191" s="318"/>
      <c r="D191" s="314"/>
      <c r="E191" s="224">
        <v>207061940</v>
      </c>
      <c r="F191" s="6"/>
      <c r="G191" s="31"/>
      <c r="H191" s="6"/>
      <c r="I191" s="31"/>
      <c r="J191" s="6"/>
      <c r="K191" s="31"/>
      <c r="L191" s="6"/>
      <c r="M191" s="32"/>
      <c r="N191" s="9"/>
    </row>
    <row r="192" spans="1:14" ht="113.25" customHeight="1" hidden="1">
      <c r="A192" s="318"/>
      <c r="B192" s="320"/>
      <c r="C192" s="82"/>
      <c r="D192" s="5"/>
      <c r="E192" s="79">
        <f>SUM(F192:M192)</f>
        <v>0</v>
      </c>
      <c r="F192" s="6"/>
      <c r="G192" s="31"/>
      <c r="H192" s="6"/>
      <c r="I192" s="31"/>
      <c r="J192" s="6"/>
      <c r="K192" s="31"/>
      <c r="L192" s="6"/>
      <c r="M192" s="32"/>
      <c r="N192" s="9"/>
    </row>
    <row r="193" spans="1:14" ht="169.5" customHeight="1">
      <c r="A193" s="318"/>
      <c r="B193" s="63" t="s">
        <v>384</v>
      </c>
      <c r="C193" s="317" t="s">
        <v>386</v>
      </c>
      <c r="D193" s="321" t="s">
        <v>383</v>
      </c>
      <c r="E193" s="226">
        <f>SUM(F193:M193)</f>
        <v>291670789</v>
      </c>
      <c r="F193" s="36"/>
      <c r="G193" s="225">
        <f>244924513+46746276</f>
        <v>291670789</v>
      </c>
      <c r="H193" s="36"/>
      <c r="I193" s="35"/>
      <c r="J193" s="36"/>
      <c r="K193" s="35"/>
      <c r="L193" s="36"/>
      <c r="M193" s="37"/>
      <c r="N193" s="9"/>
    </row>
    <row r="194" spans="1:14" ht="145.5" customHeight="1">
      <c r="A194" s="318"/>
      <c r="B194" s="259" t="s">
        <v>385</v>
      </c>
      <c r="C194" s="318"/>
      <c r="D194" s="316"/>
      <c r="E194" s="224">
        <f>13591167+67955833</f>
        <v>81547000</v>
      </c>
      <c r="F194" s="6"/>
      <c r="G194" s="227">
        <v>81547000</v>
      </c>
      <c r="H194" s="6"/>
      <c r="I194" s="31"/>
      <c r="J194" s="6"/>
      <c r="K194" s="31"/>
      <c r="L194" s="6"/>
      <c r="M194" s="32"/>
      <c r="N194" s="9"/>
    </row>
    <row r="195" spans="1:14" ht="6" customHeight="1">
      <c r="A195" s="319"/>
      <c r="B195" s="272"/>
      <c r="C195" s="319"/>
      <c r="D195" s="314"/>
      <c r="E195" s="79">
        <f>SUM(F195:M195)</f>
        <v>0</v>
      </c>
      <c r="F195" s="6"/>
      <c r="G195" s="31"/>
      <c r="H195" s="6"/>
      <c r="I195" s="31"/>
      <c r="J195" s="6"/>
      <c r="K195" s="31"/>
      <c r="L195" s="6"/>
      <c r="M195" s="32"/>
      <c r="N195" s="9"/>
    </row>
    <row r="196" spans="1:14" ht="154.5" customHeight="1">
      <c r="A196" s="23"/>
      <c r="B196" s="48" t="s">
        <v>388</v>
      </c>
      <c r="C196" s="2" t="s">
        <v>398</v>
      </c>
      <c r="D196" s="313" t="s">
        <v>383</v>
      </c>
      <c r="E196" s="224">
        <v>800000000</v>
      </c>
      <c r="F196" s="6"/>
      <c r="G196" s="31"/>
      <c r="H196" s="6"/>
      <c r="I196" s="31"/>
      <c r="J196" s="6"/>
      <c r="K196" s="31"/>
      <c r="L196" s="6"/>
      <c r="M196" s="32"/>
      <c r="N196" s="9"/>
    </row>
    <row r="197" spans="1:14" ht="217.5" customHeight="1">
      <c r="A197" s="23" t="s">
        <v>387</v>
      </c>
      <c r="B197" s="33" t="s">
        <v>389</v>
      </c>
      <c r="C197" s="129" t="s">
        <v>399</v>
      </c>
      <c r="D197" s="316"/>
      <c r="E197" s="226">
        <v>200000000</v>
      </c>
      <c r="F197" s="36"/>
      <c r="G197" s="35"/>
      <c r="H197" s="36"/>
      <c r="I197" s="35"/>
      <c r="J197" s="36"/>
      <c r="K197" s="35"/>
      <c r="L197" s="36"/>
      <c r="M197" s="37"/>
      <c r="N197" s="9"/>
    </row>
    <row r="198" spans="1:14" ht="184.5" customHeight="1">
      <c r="A198" s="23"/>
      <c r="B198" s="38" t="s">
        <v>390</v>
      </c>
      <c r="C198" s="38" t="s">
        <v>400</v>
      </c>
      <c r="D198" s="316"/>
      <c r="E198" s="222">
        <v>400000000</v>
      </c>
      <c r="F198" s="26"/>
      <c r="G198" s="25"/>
      <c r="H198" s="26"/>
      <c r="I198" s="25"/>
      <c r="J198" s="26"/>
      <c r="K198" s="25"/>
      <c r="L198" s="26"/>
      <c r="M198" s="27"/>
      <c r="N198" s="9"/>
    </row>
    <row r="199" spans="1:14" ht="154.5" customHeight="1">
      <c r="A199" s="23"/>
      <c r="B199" s="24" t="s">
        <v>391</v>
      </c>
      <c r="C199" s="47" t="s">
        <v>401</v>
      </c>
      <c r="D199" s="316"/>
      <c r="E199" s="251">
        <v>300000000</v>
      </c>
      <c r="F199" s="26"/>
      <c r="G199" s="25"/>
      <c r="H199" s="26"/>
      <c r="I199" s="25"/>
      <c r="J199" s="26"/>
      <c r="K199" s="25"/>
      <c r="L199" s="26"/>
      <c r="M199" s="27"/>
      <c r="N199" s="9"/>
    </row>
    <row r="200" spans="1:14" ht="13.5" customHeight="1">
      <c r="A200" s="39"/>
      <c r="B200" s="24"/>
      <c r="C200" s="47"/>
      <c r="D200" s="314"/>
      <c r="E200" s="76"/>
      <c r="F200" s="26"/>
      <c r="G200" s="25"/>
      <c r="H200" s="26"/>
      <c r="I200" s="25"/>
      <c r="J200" s="26"/>
      <c r="K200" s="25"/>
      <c r="L200" s="26"/>
      <c r="M200" s="27"/>
      <c r="N200" s="9"/>
    </row>
    <row r="201" spans="1:14" ht="187.5" customHeight="1">
      <c r="A201" s="23" t="s">
        <v>267</v>
      </c>
      <c r="B201" s="259" t="s">
        <v>338</v>
      </c>
      <c r="C201" s="42" t="s">
        <v>402</v>
      </c>
      <c r="D201" s="38" t="s">
        <v>383</v>
      </c>
      <c r="E201" s="222">
        <v>156209667</v>
      </c>
      <c r="F201" s="45"/>
      <c r="G201" s="44"/>
      <c r="H201" s="45"/>
      <c r="I201" s="44"/>
      <c r="J201" s="45"/>
      <c r="K201" s="44"/>
      <c r="L201" s="45"/>
      <c r="M201" s="46"/>
      <c r="N201" s="9"/>
    </row>
    <row r="202" spans="1:14" ht="4.5" customHeight="1">
      <c r="A202" s="23"/>
      <c r="B202" s="258"/>
      <c r="C202" s="5"/>
      <c r="D202" s="24"/>
      <c r="E202" s="76"/>
      <c r="F202" s="26"/>
      <c r="G202" s="25"/>
      <c r="H202" s="26"/>
      <c r="I202" s="25"/>
      <c r="J202" s="26"/>
      <c r="K202" s="25"/>
      <c r="L202" s="26"/>
      <c r="M202" s="27"/>
      <c r="N202" s="9"/>
    </row>
    <row r="203" spans="1:14" ht="265.5" customHeight="1">
      <c r="A203" s="23"/>
      <c r="B203" s="2" t="s">
        <v>393</v>
      </c>
      <c r="C203" s="38" t="s">
        <v>392</v>
      </c>
      <c r="D203" s="29" t="s">
        <v>383</v>
      </c>
      <c r="E203" s="224">
        <f>45000000+7500000</f>
        <v>52500000</v>
      </c>
      <c r="F203" s="6"/>
      <c r="G203" s="31"/>
      <c r="H203" s="6"/>
      <c r="I203" s="31"/>
      <c r="J203" s="6"/>
      <c r="K203" s="31"/>
      <c r="L203" s="6"/>
      <c r="M203" s="32"/>
      <c r="N203" s="9"/>
    </row>
    <row r="204" spans="1:14" ht="154.5" customHeight="1">
      <c r="A204" s="60" t="s">
        <v>268</v>
      </c>
      <c r="B204" s="219" t="s">
        <v>394</v>
      </c>
      <c r="C204" s="64" t="s">
        <v>269</v>
      </c>
      <c r="D204" s="42" t="s">
        <v>383</v>
      </c>
      <c r="E204" s="275">
        <v>15000000</v>
      </c>
      <c r="F204" s="45"/>
      <c r="G204" s="44"/>
      <c r="H204" s="45"/>
      <c r="I204" s="44"/>
      <c r="J204" s="45"/>
      <c r="K204" s="44"/>
      <c r="L204" s="45"/>
      <c r="M204" s="46"/>
      <c r="N204" s="9"/>
    </row>
    <row r="205" spans="1:14" ht="175.5" customHeight="1">
      <c r="A205" s="23"/>
      <c r="B205" s="234"/>
      <c r="C205" s="48"/>
      <c r="D205" s="2" t="s">
        <v>45</v>
      </c>
      <c r="E205" s="276"/>
      <c r="F205" s="6"/>
      <c r="G205" s="31"/>
      <c r="H205" s="6"/>
      <c r="I205" s="31"/>
      <c r="J205" s="6"/>
      <c r="K205" s="31"/>
      <c r="L205" s="6"/>
      <c r="M205" s="32"/>
      <c r="N205" s="9"/>
    </row>
    <row r="206" spans="1:14" s="70" customFormat="1" ht="79.5" customHeight="1" thickBot="1">
      <c r="A206" s="242" t="s">
        <v>236</v>
      </c>
      <c r="B206" s="243"/>
      <c r="C206" s="243"/>
      <c r="D206" s="244"/>
      <c r="E206" s="252">
        <f>SUM(E187:E205)</f>
        <v>5826712347.18</v>
      </c>
      <c r="F206" s="57">
        <f aca="true" t="shared" si="10" ref="F206:M206">SUM(F187:F205)</f>
        <v>0</v>
      </c>
      <c r="G206" s="57">
        <f t="shared" si="10"/>
        <v>373217789</v>
      </c>
      <c r="H206" s="57">
        <f t="shared" si="10"/>
        <v>0</v>
      </c>
      <c r="I206" s="57">
        <f t="shared" si="10"/>
        <v>0</v>
      </c>
      <c r="J206" s="57">
        <f t="shared" si="10"/>
        <v>0</v>
      </c>
      <c r="K206" s="57">
        <f t="shared" si="10"/>
        <v>0</v>
      </c>
      <c r="L206" s="57">
        <f t="shared" si="10"/>
        <v>0</v>
      </c>
      <c r="M206" s="58">
        <f t="shared" si="10"/>
        <v>0</v>
      </c>
      <c r="N206" s="87"/>
    </row>
    <row r="207" spans="5:13" ht="49.5" customHeight="1">
      <c r="E207" s="20"/>
      <c r="F207" s="20"/>
      <c r="G207" s="20"/>
      <c r="H207" s="20"/>
      <c r="I207" s="20"/>
      <c r="J207" s="20"/>
      <c r="K207" s="20"/>
      <c r="L207" s="20"/>
      <c r="M207" s="20"/>
    </row>
    <row r="208" spans="1:13" s="15" customFormat="1" ht="49.5" customHeight="1">
      <c r="A208" s="271" t="s">
        <v>516</v>
      </c>
      <c r="B208" s="271"/>
      <c r="C208" s="271"/>
      <c r="D208" s="271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s="15" customFormat="1" ht="49.5" customHeight="1">
      <c r="A209" s="261" t="s">
        <v>359</v>
      </c>
      <c r="B209" s="261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13" ht="49.5" customHeight="1">
      <c r="A210" s="69"/>
      <c r="B210" s="69"/>
      <c r="E210" s="20"/>
      <c r="F210" s="20"/>
      <c r="G210" s="20"/>
      <c r="H210" s="20"/>
      <c r="I210" s="20"/>
      <c r="J210" s="20"/>
      <c r="K210" s="20"/>
      <c r="L210" s="20"/>
      <c r="M210" s="20"/>
    </row>
    <row r="211" spans="1:13" ht="49.5" customHeight="1">
      <c r="A211" s="10" t="s">
        <v>360</v>
      </c>
      <c r="B211" s="70" t="s">
        <v>845</v>
      </c>
      <c r="E211" s="20"/>
      <c r="F211" s="20"/>
      <c r="G211" s="20"/>
      <c r="H211" s="20"/>
      <c r="I211" s="20"/>
      <c r="J211" s="20"/>
      <c r="K211" s="20"/>
      <c r="L211" s="20"/>
      <c r="M211" s="20"/>
    </row>
    <row r="212" spans="1:13" ht="49.5" customHeight="1">
      <c r="A212" s="10" t="s">
        <v>361</v>
      </c>
      <c r="B212" s="260" t="s">
        <v>760</v>
      </c>
      <c r="C212" s="260"/>
      <c r="E212" s="20"/>
      <c r="F212" s="20"/>
      <c r="G212" s="20"/>
      <c r="H212" s="20"/>
      <c r="I212" s="20"/>
      <c r="J212" s="20"/>
      <c r="K212" s="20"/>
      <c r="L212" s="20"/>
      <c r="M212" s="20"/>
    </row>
    <row r="213" spans="5:13" ht="49.5" customHeight="1" thickBot="1">
      <c r="E213" s="20"/>
      <c r="F213" s="20"/>
      <c r="G213" s="20"/>
      <c r="H213" s="20"/>
      <c r="I213" s="20"/>
      <c r="J213" s="20"/>
      <c r="K213" s="20"/>
      <c r="L213" s="20"/>
      <c r="M213" s="20"/>
    </row>
    <row r="214" spans="1:13" s="22" customFormat="1" ht="55.5" customHeight="1" thickBot="1">
      <c r="A214" s="256" t="s">
        <v>362</v>
      </c>
      <c r="B214" s="256" t="s">
        <v>323</v>
      </c>
      <c r="C214" s="266" t="s">
        <v>364</v>
      </c>
      <c r="D214" s="256" t="s">
        <v>365</v>
      </c>
      <c r="E214" s="240" t="s">
        <v>366</v>
      </c>
      <c r="F214" s="236"/>
      <c r="G214" s="236"/>
      <c r="H214" s="236"/>
      <c r="I214" s="236"/>
      <c r="J214" s="236"/>
      <c r="K214" s="236"/>
      <c r="L214" s="236"/>
      <c r="M214" s="236"/>
    </row>
    <row r="215" spans="1:13" ht="49.5" customHeight="1" thickBot="1">
      <c r="A215" s="256"/>
      <c r="B215" s="256"/>
      <c r="C215" s="266"/>
      <c r="D215" s="256"/>
      <c r="E215" s="240"/>
      <c r="F215" s="236">
        <v>2006</v>
      </c>
      <c r="G215" s="236"/>
      <c r="H215" s="236"/>
      <c r="I215" s="236"/>
      <c r="J215" s="236">
        <v>2007</v>
      </c>
      <c r="K215" s="236"/>
      <c r="L215" s="236"/>
      <c r="M215" s="236"/>
    </row>
    <row r="216" spans="1:13" ht="49.5" customHeight="1" thickBot="1">
      <c r="A216" s="256"/>
      <c r="B216" s="256"/>
      <c r="C216" s="266"/>
      <c r="D216" s="256"/>
      <c r="E216" s="240"/>
      <c r="F216" s="21" t="s">
        <v>367</v>
      </c>
      <c r="G216" s="21" t="s">
        <v>234</v>
      </c>
      <c r="H216" s="21" t="s">
        <v>235</v>
      </c>
      <c r="I216" s="21" t="s">
        <v>651</v>
      </c>
      <c r="J216" s="21" t="s">
        <v>367</v>
      </c>
      <c r="K216" s="21" t="s">
        <v>234</v>
      </c>
      <c r="L216" s="21" t="s">
        <v>235</v>
      </c>
      <c r="M216" s="21" t="s">
        <v>651</v>
      </c>
    </row>
    <row r="217" spans="1:13" ht="292.5" customHeight="1">
      <c r="A217" s="23" t="s">
        <v>583</v>
      </c>
      <c r="B217" s="29" t="s">
        <v>270</v>
      </c>
      <c r="C217" s="82" t="s">
        <v>271</v>
      </c>
      <c r="D217" s="2" t="s">
        <v>661</v>
      </c>
      <c r="E217" s="31">
        <f aca="true" t="shared" si="11" ref="E217:E223">SUM(F217:M217)</f>
        <v>0</v>
      </c>
      <c r="F217" s="6"/>
      <c r="G217" s="31"/>
      <c r="H217" s="6"/>
      <c r="I217" s="31"/>
      <c r="J217" s="6"/>
      <c r="K217" s="31"/>
      <c r="L217" s="6"/>
      <c r="M217" s="32"/>
    </row>
    <row r="218" spans="1:13" ht="322.5" customHeight="1">
      <c r="A218" s="28"/>
      <c r="B218" s="33" t="s">
        <v>339</v>
      </c>
      <c r="C218" s="38" t="s">
        <v>272</v>
      </c>
      <c r="D218" s="33" t="s">
        <v>761</v>
      </c>
      <c r="E218" s="35">
        <f t="shared" si="11"/>
        <v>0</v>
      </c>
      <c r="F218" s="36"/>
      <c r="G218" s="35"/>
      <c r="H218" s="36"/>
      <c r="I218" s="35"/>
      <c r="J218" s="36"/>
      <c r="K218" s="35"/>
      <c r="L218" s="36"/>
      <c r="M218" s="37"/>
    </row>
    <row r="219" spans="1:13" ht="222" customHeight="1">
      <c r="A219" s="54" t="s">
        <v>273</v>
      </c>
      <c r="B219" s="33" t="s">
        <v>274</v>
      </c>
      <c r="C219" s="38" t="s">
        <v>277</v>
      </c>
      <c r="D219" s="33" t="s">
        <v>762</v>
      </c>
      <c r="E219" s="35">
        <f t="shared" si="11"/>
        <v>0</v>
      </c>
      <c r="F219" s="36"/>
      <c r="G219" s="35"/>
      <c r="H219" s="36"/>
      <c r="I219" s="35"/>
      <c r="J219" s="36"/>
      <c r="K219" s="35"/>
      <c r="L219" s="36"/>
      <c r="M219" s="37"/>
    </row>
    <row r="220" spans="1:13" ht="238.5" customHeight="1">
      <c r="A220" s="28"/>
      <c r="B220" s="29" t="s">
        <v>162</v>
      </c>
      <c r="C220" s="2" t="s">
        <v>278</v>
      </c>
      <c r="D220" s="29" t="s">
        <v>769</v>
      </c>
      <c r="E220" s="31">
        <f t="shared" si="11"/>
        <v>0</v>
      </c>
      <c r="F220" s="6"/>
      <c r="G220" s="31"/>
      <c r="H220" s="6"/>
      <c r="I220" s="31"/>
      <c r="J220" s="6"/>
      <c r="K220" s="31"/>
      <c r="L220" s="6"/>
      <c r="M220" s="32"/>
    </row>
    <row r="221" spans="1:13" ht="154.5" customHeight="1">
      <c r="A221" s="28"/>
      <c r="B221" s="29" t="s">
        <v>275</v>
      </c>
      <c r="C221" s="2"/>
      <c r="D221" s="29" t="s">
        <v>160</v>
      </c>
      <c r="E221" s="31">
        <f t="shared" si="11"/>
        <v>0</v>
      </c>
      <c r="F221" s="6"/>
      <c r="G221" s="31"/>
      <c r="H221" s="6"/>
      <c r="I221" s="31"/>
      <c r="J221" s="6"/>
      <c r="K221" s="31"/>
      <c r="L221" s="6"/>
      <c r="M221" s="32"/>
    </row>
    <row r="222" spans="1:13" ht="301.5" customHeight="1">
      <c r="A222" s="28"/>
      <c r="B222" s="29" t="s">
        <v>276</v>
      </c>
      <c r="C222" s="2" t="s">
        <v>279</v>
      </c>
      <c r="D222" s="29" t="s">
        <v>762</v>
      </c>
      <c r="E222" s="31">
        <f t="shared" si="11"/>
        <v>0</v>
      </c>
      <c r="F222" s="6"/>
      <c r="G222" s="31"/>
      <c r="H222" s="6"/>
      <c r="I222" s="31"/>
      <c r="J222" s="6"/>
      <c r="K222" s="31"/>
      <c r="L222" s="6"/>
      <c r="M222" s="32"/>
    </row>
    <row r="223" spans="1:13" ht="154.5" customHeight="1">
      <c r="A223" s="39"/>
      <c r="B223" s="29" t="s">
        <v>693</v>
      </c>
      <c r="C223" s="2"/>
      <c r="D223" s="29"/>
      <c r="E223" s="31">
        <f t="shared" si="11"/>
        <v>0</v>
      </c>
      <c r="F223" s="6"/>
      <c r="G223" s="31"/>
      <c r="H223" s="6"/>
      <c r="I223" s="31"/>
      <c r="J223" s="6"/>
      <c r="K223" s="31"/>
      <c r="L223" s="6"/>
      <c r="M223" s="32"/>
    </row>
    <row r="224" spans="1:13" ht="133.5" customHeight="1">
      <c r="A224" s="249" t="s">
        <v>280</v>
      </c>
      <c r="B224" s="5" t="s">
        <v>281</v>
      </c>
      <c r="C224" s="241" t="s">
        <v>282</v>
      </c>
      <c r="D224" s="5" t="s">
        <v>762</v>
      </c>
      <c r="E224" s="25">
        <f>SUM(F224:M224)</f>
        <v>0</v>
      </c>
      <c r="F224" s="26"/>
      <c r="G224" s="25"/>
      <c r="H224" s="26"/>
      <c r="I224" s="25"/>
      <c r="J224" s="26"/>
      <c r="K224" s="25"/>
      <c r="L224" s="26"/>
      <c r="M224" s="27"/>
    </row>
    <row r="225" spans="1:13" ht="178.5" customHeight="1">
      <c r="A225" s="249"/>
      <c r="B225" s="5" t="s">
        <v>341</v>
      </c>
      <c r="C225" s="241"/>
      <c r="D225" s="5" t="s">
        <v>769</v>
      </c>
      <c r="E225" s="25"/>
      <c r="F225" s="26"/>
      <c r="G225" s="25"/>
      <c r="H225" s="26"/>
      <c r="I225" s="25"/>
      <c r="J225" s="26"/>
      <c r="K225" s="25"/>
      <c r="L225" s="26"/>
      <c r="M225" s="27"/>
    </row>
    <row r="226" spans="1:13" ht="154.5" customHeight="1">
      <c r="A226" s="249"/>
      <c r="B226" s="126" t="s">
        <v>340</v>
      </c>
      <c r="C226" s="84"/>
      <c r="D226" s="5" t="s">
        <v>161</v>
      </c>
      <c r="E226" s="31"/>
      <c r="F226" s="26"/>
      <c r="G226" s="25"/>
      <c r="H226" s="26"/>
      <c r="I226" s="25"/>
      <c r="J226" s="26"/>
      <c r="K226" s="25"/>
      <c r="L226" s="26"/>
      <c r="M226" s="27"/>
    </row>
    <row r="227" spans="1:13" s="70" customFormat="1" ht="87" customHeight="1" thickBot="1">
      <c r="A227" s="242" t="s">
        <v>236</v>
      </c>
      <c r="B227" s="243"/>
      <c r="C227" s="243"/>
      <c r="D227" s="244"/>
      <c r="E227" s="57">
        <f aca="true" t="shared" si="12" ref="E227:M227">SUM(E217:E226)</f>
        <v>0</v>
      </c>
      <c r="F227" s="57">
        <f t="shared" si="12"/>
        <v>0</v>
      </c>
      <c r="G227" s="57">
        <f t="shared" si="12"/>
        <v>0</v>
      </c>
      <c r="H227" s="57">
        <f t="shared" si="12"/>
        <v>0</v>
      </c>
      <c r="I227" s="57">
        <f t="shared" si="12"/>
        <v>0</v>
      </c>
      <c r="J227" s="57">
        <f t="shared" si="12"/>
        <v>0</v>
      </c>
      <c r="K227" s="57">
        <f t="shared" si="12"/>
        <v>0</v>
      </c>
      <c r="L227" s="57">
        <f t="shared" si="12"/>
        <v>0</v>
      </c>
      <c r="M227" s="58">
        <f t="shared" si="12"/>
        <v>0</v>
      </c>
    </row>
    <row r="228" spans="5:13" ht="49.5" customHeight="1">
      <c r="E228" s="20"/>
      <c r="F228" s="20"/>
      <c r="G228" s="20"/>
      <c r="H228" s="20"/>
      <c r="I228" s="20"/>
      <c r="J228" s="20"/>
      <c r="K228" s="20"/>
      <c r="L228" s="20"/>
      <c r="M228" s="20"/>
    </row>
    <row r="229" spans="1:13" s="15" customFormat="1" ht="49.5" customHeight="1">
      <c r="A229" s="271" t="s">
        <v>516</v>
      </c>
      <c r="B229" s="271"/>
      <c r="C229" s="271"/>
      <c r="D229" s="271"/>
      <c r="E229" s="16"/>
      <c r="F229" s="16"/>
      <c r="G229" s="16"/>
      <c r="H229" s="16"/>
      <c r="I229" s="16"/>
      <c r="J229" s="16"/>
      <c r="K229" s="16"/>
      <c r="L229" s="16"/>
      <c r="M229" s="16"/>
    </row>
    <row r="230" spans="1:13" s="15" customFormat="1" ht="49.5" customHeight="1">
      <c r="A230" s="261" t="s">
        <v>359</v>
      </c>
      <c r="B230" s="261"/>
      <c r="E230" s="16"/>
      <c r="F230" s="16"/>
      <c r="G230" s="16"/>
      <c r="H230" s="16"/>
      <c r="I230" s="16"/>
      <c r="J230" s="16"/>
      <c r="K230" s="16"/>
      <c r="L230" s="16"/>
      <c r="M230" s="16"/>
    </row>
    <row r="231" spans="1:13" ht="49.5" customHeight="1">
      <c r="A231" s="69"/>
      <c r="B231" s="69"/>
      <c r="E231" s="20"/>
      <c r="F231" s="20"/>
      <c r="G231" s="20"/>
      <c r="H231" s="20"/>
      <c r="I231" s="20"/>
      <c r="J231" s="20"/>
      <c r="K231" s="20"/>
      <c r="L231" s="20"/>
      <c r="M231" s="20"/>
    </row>
    <row r="232" spans="1:13" ht="49.5" customHeight="1">
      <c r="A232" s="10" t="s">
        <v>360</v>
      </c>
      <c r="B232" s="70" t="s">
        <v>845</v>
      </c>
      <c r="E232" s="20"/>
      <c r="F232" s="20"/>
      <c r="G232" s="20"/>
      <c r="H232" s="20"/>
      <c r="I232" s="20"/>
      <c r="J232" s="20"/>
      <c r="K232" s="20"/>
      <c r="L232" s="20"/>
      <c r="M232" s="20"/>
    </row>
    <row r="233" spans="1:13" ht="49.5" customHeight="1">
      <c r="A233" s="10" t="s">
        <v>361</v>
      </c>
      <c r="B233" s="260" t="s">
        <v>46</v>
      </c>
      <c r="C233" s="260"/>
      <c r="E233" s="20"/>
      <c r="F233" s="20"/>
      <c r="G233" s="20"/>
      <c r="H233" s="20"/>
      <c r="I233" s="20"/>
      <c r="J233" s="20"/>
      <c r="K233" s="20"/>
      <c r="L233" s="20"/>
      <c r="M233" s="20"/>
    </row>
    <row r="234" spans="5:13" ht="49.5" customHeight="1" thickBot="1">
      <c r="E234" s="20"/>
      <c r="F234" s="20"/>
      <c r="G234" s="20"/>
      <c r="H234" s="20"/>
      <c r="I234" s="20"/>
      <c r="J234" s="20"/>
      <c r="K234" s="20"/>
      <c r="L234" s="20"/>
      <c r="M234" s="20"/>
    </row>
    <row r="235" spans="1:13" s="22" customFormat="1" ht="55.5" customHeight="1" thickBot="1">
      <c r="A235" s="256" t="s">
        <v>362</v>
      </c>
      <c r="B235" s="256" t="s">
        <v>323</v>
      </c>
      <c r="C235" s="266" t="s">
        <v>364</v>
      </c>
      <c r="D235" s="256" t="s">
        <v>365</v>
      </c>
      <c r="E235" s="240" t="s">
        <v>366</v>
      </c>
      <c r="F235" s="236"/>
      <c r="G235" s="236"/>
      <c r="H235" s="236"/>
      <c r="I235" s="236"/>
      <c r="J235" s="236"/>
      <c r="K235" s="236"/>
      <c r="L235" s="236"/>
      <c r="M235" s="236"/>
    </row>
    <row r="236" spans="1:13" ht="49.5" customHeight="1" thickBot="1">
      <c r="A236" s="256"/>
      <c r="B236" s="256"/>
      <c r="C236" s="266"/>
      <c r="D236" s="256"/>
      <c r="E236" s="240"/>
      <c r="F236" s="236">
        <v>2006</v>
      </c>
      <c r="G236" s="236"/>
      <c r="H236" s="236"/>
      <c r="I236" s="236"/>
      <c r="J236" s="236">
        <v>2007</v>
      </c>
      <c r="K236" s="236"/>
      <c r="L236" s="236"/>
      <c r="M236" s="236"/>
    </row>
    <row r="237" spans="1:13" ht="49.5" customHeight="1" thickBot="1">
      <c r="A237" s="256"/>
      <c r="B237" s="256"/>
      <c r="C237" s="266"/>
      <c r="D237" s="256"/>
      <c r="E237" s="240"/>
      <c r="F237" s="21" t="s">
        <v>367</v>
      </c>
      <c r="G237" s="21" t="s">
        <v>234</v>
      </c>
      <c r="H237" s="21" t="s">
        <v>235</v>
      </c>
      <c r="I237" s="21" t="s">
        <v>651</v>
      </c>
      <c r="J237" s="21" t="s">
        <v>367</v>
      </c>
      <c r="K237" s="21" t="s">
        <v>234</v>
      </c>
      <c r="L237" s="21" t="s">
        <v>235</v>
      </c>
      <c r="M237" s="21" t="s">
        <v>651</v>
      </c>
    </row>
    <row r="238" spans="1:14" ht="208.5" customHeight="1">
      <c r="A238" s="248" t="s">
        <v>283</v>
      </c>
      <c r="B238" s="5" t="s">
        <v>284</v>
      </c>
      <c r="C238" s="47" t="s">
        <v>285</v>
      </c>
      <c r="D238" s="5" t="s">
        <v>586</v>
      </c>
      <c r="E238" s="238">
        <f>SUM(F238:M238)</f>
        <v>0</v>
      </c>
      <c r="F238" s="26"/>
      <c r="G238" s="25"/>
      <c r="H238" s="26"/>
      <c r="I238" s="25"/>
      <c r="J238" s="26"/>
      <c r="K238" s="25"/>
      <c r="L238" s="26"/>
      <c r="M238" s="27"/>
      <c r="N238" s="9"/>
    </row>
    <row r="239" spans="1:14" ht="154.5" customHeight="1">
      <c r="A239" s="248"/>
      <c r="B239" s="5"/>
      <c r="C239" s="5" t="s">
        <v>286</v>
      </c>
      <c r="D239" s="24"/>
      <c r="E239" s="239"/>
      <c r="F239" s="26"/>
      <c r="G239" s="25"/>
      <c r="H239" s="26"/>
      <c r="I239" s="25"/>
      <c r="J239" s="26"/>
      <c r="K239" s="25"/>
      <c r="L239" s="26"/>
      <c r="M239" s="27"/>
      <c r="N239" s="9"/>
    </row>
    <row r="240" spans="1:14" ht="331.5" customHeight="1">
      <c r="A240" s="49" t="s">
        <v>578</v>
      </c>
      <c r="B240" s="42" t="s">
        <v>471</v>
      </c>
      <c r="C240" s="63" t="s">
        <v>470</v>
      </c>
      <c r="D240" s="38" t="s">
        <v>28</v>
      </c>
      <c r="E240" s="35">
        <f>SUM(F240:M240)</f>
        <v>0</v>
      </c>
      <c r="F240" s="36"/>
      <c r="G240" s="35"/>
      <c r="H240" s="36"/>
      <c r="I240" s="35"/>
      <c r="J240" s="36"/>
      <c r="K240" s="35"/>
      <c r="L240" s="36"/>
      <c r="M240" s="37"/>
      <c r="N240" s="9"/>
    </row>
    <row r="241" spans="1:14" ht="262.5" customHeight="1">
      <c r="A241" s="51"/>
      <c r="B241" s="65"/>
      <c r="C241" s="63" t="s">
        <v>765</v>
      </c>
      <c r="D241" s="38" t="s">
        <v>793</v>
      </c>
      <c r="E241" s="35">
        <f>SUM(F241:M241)</f>
        <v>0</v>
      </c>
      <c r="F241" s="36"/>
      <c r="G241" s="35"/>
      <c r="H241" s="36"/>
      <c r="I241" s="35"/>
      <c r="J241" s="36"/>
      <c r="K241" s="35"/>
      <c r="L241" s="45"/>
      <c r="M241" s="46"/>
      <c r="N241" s="9"/>
    </row>
    <row r="242" spans="1:14" ht="232.5" customHeight="1">
      <c r="A242" s="51"/>
      <c r="B242" s="42" t="s">
        <v>580</v>
      </c>
      <c r="C242" s="48" t="s">
        <v>764</v>
      </c>
      <c r="D242" s="2"/>
      <c r="E242" s="31">
        <f>SUM(F242:M242)</f>
        <v>0</v>
      </c>
      <c r="F242" s="6"/>
      <c r="G242" s="31"/>
      <c r="H242" s="6"/>
      <c r="I242" s="31"/>
      <c r="J242" s="6"/>
      <c r="K242" s="31"/>
      <c r="L242" s="26"/>
      <c r="M242" s="27"/>
      <c r="N242" s="9"/>
    </row>
    <row r="243" spans="1:14" ht="190.5" customHeight="1">
      <c r="A243" s="51"/>
      <c r="B243" s="2"/>
      <c r="C243" s="48" t="s">
        <v>418</v>
      </c>
      <c r="D243" s="2"/>
      <c r="E243" s="31">
        <f>SUM(F243:M243)</f>
        <v>0</v>
      </c>
      <c r="F243" s="6"/>
      <c r="G243" s="31"/>
      <c r="H243" s="6"/>
      <c r="I243" s="31"/>
      <c r="J243" s="6"/>
      <c r="K243" s="31"/>
      <c r="L243" s="6"/>
      <c r="M243" s="32"/>
      <c r="N243" s="9"/>
    </row>
    <row r="244" spans="1:14" ht="154.5" customHeight="1">
      <c r="A244" s="60" t="s">
        <v>581</v>
      </c>
      <c r="B244" s="5" t="s">
        <v>27</v>
      </c>
      <c r="C244" s="42" t="s">
        <v>579</v>
      </c>
      <c r="D244" s="43" t="s">
        <v>658</v>
      </c>
      <c r="E244" s="44">
        <f>SUM(F244:M244)</f>
        <v>0</v>
      </c>
      <c r="F244" s="45"/>
      <c r="G244" s="44"/>
      <c r="H244" s="45"/>
      <c r="I244" s="44"/>
      <c r="J244" s="45"/>
      <c r="K244" s="44"/>
      <c r="L244" s="45"/>
      <c r="M244" s="46"/>
      <c r="N244" s="9"/>
    </row>
    <row r="245" spans="1:14" ht="88.5" customHeight="1">
      <c r="A245" s="39"/>
      <c r="B245" s="2"/>
      <c r="C245" s="2"/>
      <c r="D245" s="29"/>
      <c r="E245" s="31"/>
      <c r="F245" s="6"/>
      <c r="G245" s="31"/>
      <c r="H245" s="6"/>
      <c r="I245" s="31"/>
      <c r="J245" s="6"/>
      <c r="K245" s="31"/>
      <c r="L245" s="6"/>
      <c r="M245" s="32"/>
      <c r="N245" s="9"/>
    </row>
    <row r="246" spans="1:14" ht="229.5" customHeight="1">
      <c r="A246" s="39" t="s">
        <v>342</v>
      </c>
      <c r="B246" s="2" t="s">
        <v>343</v>
      </c>
      <c r="C246" s="2" t="s">
        <v>794</v>
      </c>
      <c r="D246" s="24" t="s">
        <v>29</v>
      </c>
      <c r="E246" s="31">
        <f>SUM(F246:M246)</f>
        <v>0</v>
      </c>
      <c r="F246" s="6"/>
      <c r="G246" s="31"/>
      <c r="H246" s="6"/>
      <c r="I246" s="31"/>
      <c r="J246" s="6"/>
      <c r="K246" s="31"/>
      <c r="L246" s="6"/>
      <c r="M246" s="32"/>
      <c r="N246" s="9"/>
    </row>
    <row r="247" spans="1:14" ht="238.5" customHeight="1">
      <c r="A247" s="66" t="s">
        <v>795</v>
      </c>
      <c r="B247" s="38" t="s">
        <v>796</v>
      </c>
      <c r="C247" s="38" t="s">
        <v>672</v>
      </c>
      <c r="D247" s="29" t="s">
        <v>29</v>
      </c>
      <c r="E247" s="35">
        <f>SUM(F247:M247)</f>
        <v>0</v>
      </c>
      <c r="F247" s="36"/>
      <c r="G247" s="35"/>
      <c r="H247" s="36"/>
      <c r="I247" s="35"/>
      <c r="J247" s="36"/>
      <c r="K247" s="35"/>
      <c r="L247" s="36"/>
      <c r="M247" s="37"/>
      <c r="N247" s="9"/>
    </row>
    <row r="248" spans="1:14" ht="241.5" customHeight="1">
      <c r="A248" s="39" t="s">
        <v>766</v>
      </c>
      <c r="B248" s="2" t="s">
        <v>759</v>
      </c>
      <c r="C248" s="2" t="s">
        <v>655</v>
      </c>
      <c r="D248" s="38" t="s">
        <v>659</v>
      </c>
      <c r="E248" s="31">
        <f>SUM(F248:M248)</f>
        <v>0</v>
      </c>
      <c r="F248" s="6"/>
      <c r="G248" s="31"/>
      <c r="H248" s="6"/>
      <c r="I248" s="31"/>
      <c r="J248" s="6"/>
      <c r="K248" s="31"/>
      <c r="L248" s="6"/>
      <c r="M248" s="32"/>
      <c r="N248" s="9"/>
    </row>
    <row r="249" spans="1:14" ht="241.5" customHeight="1">
      <c r="A249" s="23" t="s">
        <v>582</v>
      </c>
      <c r="B249" s="5" t="s">
        <v>377</v>
      </c>
      <c r="C249" s="5" t="s">
        <v>378</v>
      </c>
      <c r="D249" s="24" t="s">
        <v>659</v>
      </c>
      <c r="E249" s="25">
        <f>SUM(F249:M249)</f>
        <v>0</v>
      </c>
      <c r="F249" s="26"/>
      <c r="G249" s="25"/>
      <c r="H249" s="26"/>
      <c r="I249" s="25"/>
      <c r="J249" s="26"/>
      <c r="K249" s="25"/>
      <c r="L249" s="26"/>
      <c r="M249" s="27"/>
      <c r="N249" s="9"/>
    </row>
    <row r="250" spans="1:14" ht="79.5" customHeight="1" thickBot="1">
      <c r="A250" s="242" t="s">
        <v>236</v>
      </c>
      <c r="B250" s="243"/>
      <c r="C250" s="243"/>
      <c r="D250" s="244"/>
      <c r="E250" s="57">
        <f aca="true" t="shared" si="13" ref="E250:M250">SUM(E238:E249)</f>
        <v>0</v>
      </c>
      <c r="F250" s="57">
        <f t="shared" si="13"/>
        <v>0</v>
      </c>
      <c r="G250" s="57">
        <f t="shared" si="13"/>
        <v>0</v>
      </c>
      <c r="H250" s="57">
        <f t="shared" si="13"/>
        <v>0</v>
      </c>
      <c r="I250" s="57">
        <f t="shared" si="13"/>
        <v>0</v>
      </c>
      <c r="J250" s="57">
        <f t="shared" si="13"/>
        <v>0</v>
      </c>
      <c r="K250" s="57">
        <f t="shared" si="13"/>
        <v>0</v>
      </c>
      <c r="L250" s="57">
        <f t="shared" si="13"/>
        <v>0</v>
      </c>
      <c r="M250" s="58">
        <f t="shared" si="13"/>
        <v>0</v>
      </c>
      <c r="N250" s="9"/>
    </row>
    <row r="251" spans="1:14" ht="49.5" customHeight="1">
      <c r="A251" s="85"/>
      <c r="B251" s="85"/>
      <c r="C251" s="85"/>
      <c r="D251" s="85"/>
      <c r="E251" s="26"/>
      <c r="F251" s="26"/>
      <c r="G251" s="26"/>
      <c r="H251" s="26"/>
      <c r="I251" s="26"/>
      <c r="J251" s="26"/>
      <c r="K251" s="26"/>
      <c r="L251" s="26"/>
      <c r="M251" s="26"/>
      <c r="N251" s="9"/>
    </row>
    <row r="252" spans="1:14" s="15" customFormat="1" ht="49.5" customHeight="1">
      <c r="A252" s="271" t="s">
        <v>516</v>
      </c>
      <c r="B252" s="271"/>
      <c r="C252" s="271"/>
      <c r="D252" s="271"/>
      <c r="E252" s="90"/>
      <c r="F252" s="90"/>
      <c r="G252" s="90"/>
      <c r="H252" s="90"/>
      <c r="I252" s="90"/>
      <c r="J252" s="90"/>
      <c r="K252" s="90"/>
      <c r="L252" s="90"/>
      <c r="M252" s="90"/>
      <c r="N252" s="91"/>
    </row>
    <row r="253" spans="1:14" s="15" customFormat="1" ht="49.5" customHeight="1">
      <c r="A253" s="261" t="s">
        <v>359</v>
      </c>
      <c r="B253" s="261"/>
      <c r="D253" s="92"/>
      <c r="E253" s="90"/>
      <c r="F253" s="90"/>
      <c r="G253" s="90"/>
      <c r="H253" s="90"/>
      <c r="I253" s="90"/>
      <c r="J253" s="90"/>
      <c r="K253" s="90"/>
      <c r="L253" s="90"/>
      <c r="M253" s="90"/>
      <c r="N253" s="91"/>
    </row>
    <row r="254" spans="1:14" ht="49.5" customHeight="1">
      <c r="A254" s="69"/>
      <c r="B254" s="69"/>
      <c r="D254" s="1"/>
      <c r="E254" s="26"/>
      <c r="F254" s="26"/>
      <c r="G254" s="26"/>
      <c r="H254" s="26"/>
      <c r="I254" s="26"/>
      <c r="J254" s="26"/>
      <c r="K254" s="26"/>
      <c r="L254" s="26"/>
      <c r="M254" s="26"/>
      <c r="N254" s="9"/>
    </row>
    <row r="255" spans="1:14" ht="49.5" customHeight="1">
      <c r="A255" s="10" t="s">
        <v>360</v>
      </c>
      <c r="B255" s="70" t="s">
        <v>845</v>
      </c>
      <c r="D255" s="1"/>
      <c r="E255" s="26"/>
      <c r="F255" s="26"/>
      <c r="G255" s="26"/>
      <c r="H255" s="26"/>
      <c r="I255" s="26"/>
      <c r="J255" s="26"/>
      <c r="K255" s="26"/>
      <c r="L255" s="26"/>
      <c r="M255" s="26"/>
      <c r="N255" s="9"/>
    </row>
    <row r="256" spans="1:14" ht="49.5" customHeight="1">
      <c r="A256" s="10" t="s">
        <v>361</v>
      </c>
      <c r="B256" s="70" t="s">
        <v>47</v>
      </c>
      <c r="D256" s="1"/>
      <c r="E256" s="26"/>
      <c r="F256" s="26"/>
      <c r="G256" s="26"/>
      <c r="H256" s="26"/>
      <c r="I256" s="26"/>
      <c r="J256" s="26"/>
      <c r="K256" s="26"/>
      <c r="L256" s="26"/>
      <c r="M256" s="26"/>
      <c r="N256" s="9"/>
    </row>
    <row r="257" spans="1:14" ht="49.5" customHeight="1" thickBot="1">
      <c r="A257" s="1"/>
      <c r="B257" s="1"/>
      <c r="C257" s="1"/>
      <c r="D257" s="1"/>
      <c r="E257" s="26"/>
      <c r="F257" s="26"/>
      <c r="G257" s="26"/>
      <c r="H257" s="26"/>
      <c r="I257" s="26"/>
      <c r="J257" s="26"/>
      <c r="K257" s="26"/>
      <c r="L257" s="26"/>
      <c r="M257" s="26"/>
      <c r="N257" s="9"/>
    </row>
    <row r="258" spans="1:13" s="22" customFormat="1" ht="55.5" customHeight="1" thickBot="1">
      <c r="A258" s="256" t="s">
        <v>362</v>
      </c>
      <c r="B258" s="256" t="s">
        <v>323</v>
      </c>
      <c r="C258" s="266" t="s">
        <v>364</v>
      </c>
      <c r="D258" s="256" t="s">
        <v>365</v>
      </c>
      <c r="E258" s="240" t="s">
        <v>366</v>
      </c>
      <c r="F258" s="236"/>
      <c r="G258" s="236"/>
      <c r="H258" s="236"/>
      <c r="I258" s="236"/>
      <c r="J258" s="236"/>
      <c r="K258" s="236"/>
      <c r="L258" s="236"/>
      <c r="M258" s="236"/>
    </row>
    <row r="259" spans="1:13" ht="55.5" customHeight="1" thickBot="1">
      <c r="A259" s="256"/>
      <c r="B259" s="256"/>
      <c r="C259" s="266"/>
      <c r="D259" s="256"/>
      <c r="E259" s="240"/>
      <c r="F259" s="236">
        <v>2006</v>
      </c>
      <c r="G259" s="236"/>
      <c r="H259" s="236"/>
      <c r="I259" s="236"/>
      <c r="J259" s="236">
        <v>2007</v>
      </c>
      <c r="K259" s="236"/>
      <c r="L259" s="236"/>
      <c r="M259" s="236"/>
    </row>
    <row r="260" spans="1:13" ht="55.5" customHeight="1" thickBot="1">
      <c r="A260" s="256"/>
      <c r="B260" s="256"/>
      <c r="C260" s="266"/>
      <c r="D260" s="256"/>
      <c r="E260" s="240"/>
      <c r="F260" s="21" t="s">
        <v>367</v>
      </c>
      <c r="G260" s="21" t="s">
        <v>234</v>
      </c>
      <c r="H260" s="21" t="s">
        <v>235</v>
      </c>
      <c r="I260" s="21" t="s">
        <v>651</v>
      </c>
      <c r="J260" s="21" t="s">
        <v>367</v>
      </c>
      <c r="K260" s="21" t="s">
        <v>234</v>
      </c>
      <c r="L260" s="21" t="s">
        <v>235</v>
      </c>
      <c r="M260" s="21" t="s">
        <v>651</v>
      </c>
    </row>
    <row r="261" spans="1:14" ht="154.5" customHeight="1">
      <c r="A261" s="51" t="s">
        <v>583</v>
      </c>
      <c r="B261" s="5" t="s">
        <v>379</v>
      </c>
      <c r="C261" s="5" t="s">
        <v>797</v>
      </c>
      <c r="D261" s="24" t="s">
        <v>855</v>
      </c>
      <c r="E261" s="25">
        <f>SUM(F261:M261)</f>
        <v>0</v>
      </c>
      <c r="F261" s="26"/>
      <c r="G261" s="25"/>
      <c r="H261" s="26"/>
      <c r="I261" s="25"/>
      <c r="J261" s="26"/>
      <c r="K261" s="25"/>
      <c r="L261" s="26"/>
      <c r="M261" s="27"/>
      <c r="N261" s="9"/>
    </row>
    <row r="262" spans="1:14" ht="154.5" customHeight="1">
      <c r="A262" s="51"/>
      <c r="B262" s="59"/>
      <c r="C262" s="2"/>
      <c r="D262" s="29"/>
      <c r="E262" s="31"/>
      <c r="F262" s="6"/>
      <c r="G262" s="31"/>
      <c r="H262" s="6"/>
      <c r="I262" s="31"/>
      <c r="J262" s="6"/>
      <c r="K262" s="31"/>
      <c r="L262" s="6"/>
      <c r="M262" s="32"/>
      <c r="N262" s="9"/>
    </row>
    <row r="263" spans="1:14" ht="265.5" customHeight="1">
      <c r="A263" s="54" t="s">
        <v>798</v>
      </c>
      <c r="B263" s="29" t="s">
        <v>799</v>
      </c>
      <c r="C263" s="2" t="s">
        <v>380</v>
      </c>
      <c r="D263" s="29" t="s">
        <v>853</v>
      </c>
      <c r="E263" s="31">
        <f aca="true" t="shared" si="14" ref="E263:E270">SUM(F263:M263)</f>
        <v>0</v>
      </c>
      <c r="F263" s="6"/>
      <c r="G263" s="31"/>
      <c r="H263" s="6"/>
      <c r="I263" s="31"/>
      <c r="J263" s="6"/>
      <c r="K263" s="31"/>
      <c r="L263" s="6"/>
      <c r="M263" s="32"/>
      <c r="N263" s="9"/>
    </row>
    <row r="264" spans="1:14" ht="271.5" customHeight="1">
      <c r="A264" s="28"/>
      <c r="B264" s="33" t="s">
        <v>800</v>
      </c>
      <c r="C264" s="38" t="s">
        <v>854</v>
      </c>
      <c r="D264" s="38"/>
      <c r="E264" s="35">
        <f t="shared" si="14"/>
        <v>0</v>
      </c>
      <c r="F264" s="35"/>
      <c r="G264" s="35"/>
      <c r="H264" s="35"/>
      <c r="I264" s="35"/>
      <c r="J264" s="35"/>
      <c r="K264" s="35"/>
      <c r="L264" s="35"/>
      <c r="M264" s="37"/>
      <c r="N264" s="9"/>
    </row>
    <row r="265" spans="1:14" ht="328.5" customHeight="1">
      <c r="A265" s="23"/>
      <c r="B265" s="33" t="s">
        <v>656</v>
      </c>
      <c r="C265" s="38" t="s">
        <v>124</v>
      </c>
      <c r="D265" s="38"/>
      <c r="E265" s="35">
        <f t="shared" si="14"/>
        <v>0</v>
      </c>
      <c r="F265" s="35"/>
      <c r="G265" s="35"/>
      <c r="H265" s="35"/>
      <c r="I265" s="35"/>
      <c r="J265" s="35"/>
      <c r="K265" s="35"/>
      <c r="L265" s="35"/>
      <c r="M265" s="37"/>
      <c r="N265" s="9"/>
    </row>
    <row r="266" spans="1:14" ht="229.5" customHeight="1">
      <c r="A266" s="23"/>
      <c r="B266" s="33" t="s">
        <v>48</v>
      </c>
      <c r="C266" s="38" t="s">
        <v>801</v>
      </c>
      <c r="D266" s="38" t="s">
        <v>659</v>
      </c>
      <c r="E266" s="35">
        <f t="shared" si="14"/>
        <v>0</v>
      </c>
      <c r="F266" s="35"/>
      <c r="G266" s="35"/>
      <c r="H266" s="35"/>
      <c r="I266" s="35"/>
      <c r="J266" s="35"/>
      <c r="K266" s="35"/>
      <c r="L266" s="35"/>
      <c r="M266" s="37"/>
      <c r="N266" s="9"/>
    </row>
    <row r="267" spans="1:14" ht="208.5" customHeight="1">
      <c r="A267" s="23"/>
      <c r="B267" s="33" t="s">
        <v>802</v>
      </c>
      <c r="C267" s="38" t="s">
        <v>856</v>
      </c>
      <c r="D267" s="38"/>
      <c r="E267" s="35">
        <f t="shared" si="14"/>
        <v>0</v>
      </c>
      <c r="F267" s="35"/>
      <c r="G267" s="35"/>
      <c r="H267" s="35"/>
      <c r="I267" s="35"/>
      <c r="J267" s="35"/>
      <c r="K267" s="35"/>
      <c r="L267" s="35"/>
      <c r="M267" s="37"/>
      <c r="N267" s="9"/>
    </row>
    <row r="268" spans="1:14" ht="175.5" customHeight="1">
      <c r="A268" s="23"/>
      <c r="B268" s="33" t="s">
        <v>803</v>
      </c>
      <c r="C268" s="38" t="s">
        <v>49</v>
      </c>
      <c r="D268" s="38"/>
      <c r="E268" s="35">
        <f t="shared" si="14"/>
        <v>0</v>
      </c>
      <c r="F268" s="35"/>
      <c r="G268" s="35"/>
      <c r="H268" s="35"/>
      <c r="I268" s="35"/>
      <c r="J268" s="35"/>
      <c r="K268" s="35"/>
      <c r="L268" s="35"/>
      <c r="M268" s="37"/>
      <c r="N268" s="9"/>
    </row>
    <row r="269" spans="1:14" ht="178.5" customHeight="1">
      <c r="A269" s="23"/>
      <c r="B269" s="33" t="s">
        <v>804</v>
      </c>
      <c r="C269" s="38" t="s">
        <v>857</v>
      </c>
      <c r="D269" s="38"/>
      <c r="E269" s="35">
        <f t="shared" si="14"/>
        <v>0</v>
      </c>
      <c r="F269" s="35"/>
      <c r="G269" s="35"/>
      <c r="H269" s="35"/>
      <c r="I269" s="35"/>
      <c r="J269" s="35"/>
      <c r="K269" s="35"/>
      <c r="L269" s="35"/>
      <c r="M269" s="37"/>
      <c r="N269" s="9"/>
    </row>
    <row r="270" spans="1:14" ht="184.5" customHeight="1">
      <c r="A270" s="23"/>
      <c r="B270" s="33" t="s">
        <v>805</v>
      </c>
      <c r="C270" s="38" t="s">
        <v>858</v>
      </c>
      <c r="D270" s="38"/>
      <c r="E270" s="35">
        <f t="shared" si="14"/>
        <v>0</v>
      </c>
      <c r="F270" s="35"/>
      <c r="G270" s="35"/>
      <c r="H270" s="35"/>
      <c r="I270" s="35"/>
      <c r="J270" s="35"/>
      <c r="K270" s="35"/>
      <c r="L270" s="35"/>
      <c r="M270" s="37"/>
      <c r="N270" s="9"/>
    </row>
    <row r="271" spans="1:14" ht="79.5" customHeight="1" thickBot="1">
      <c r="A271" s="262" t="s">
        <v>236</v>
      </c>
      <c r="B271" s="263"/>
      <c r="C271" s="263"/>
      <c r="D271" s="264"/>
      <c r="E271" s="56">
        <f aca="true" t="shared" si="15" ref="E271:M271">SUM(E261:E270)</f>
        <v>0</v>
      </c>
      <c r="F271" s="56">
        <f t="shared" si="15"/>
        <v>0</v>
      </c>
      <c r="G271" s="56">
        <f t="shared" si="15"/>
        <v>0</v>
      </c>
      <c r="H271" s="56">
        <f t="shared" si="15"/>
        <v>0</v>
      </c>
      <c r="I271" s="56">
        <f t="shared" si="15"/>
        <v>0</v>
      </c>
      <c r="J271" s="56">
        <f t="shared" si="15"/>
        <v>0</v>
      </c>
      <c r="K271" s="56">
        <f t="shared" si="15"/>
        <v>0</v>
      </c>
      <c r="L271" s="56">
        <f t="shared" si="15"/>
        <v>0</v>
      </c>
      <c r="M271" s="80">
        <f t="shared" si="15"/>
        <v>0</v>
      </c>
      <c r="N271" s="9"/>
    </row>
    <row r="272" spans="5:13" ht="49.5" customHeight="1">
      <c r="E272" s="20"/>
      <c r="F272" s="20"/>
      <c r="G272" s="20"/>
      <c r="H272" s="20"/>
      <c r="I272" s="20"/>
      <c r="J272" s="20"/>
      <c r="K272" s="20"/>
      <c r="L272" s="20"/>
      <c r="M272" s="20"/>
    </row>
    <row r="273" spans="1:13" s="15" customFormat="1" ht="49.5" customHeight="1">
      <c r="A273" s="271" t="s">
        <v>516</v>
      </c>
      <c r="B273" s="271"/>
      <c r="C273" s="271"/>
      <c r="D273" s="271"/>
      <c r="E273" s="16"/>
      <c r="F273" s="16"/>
      <c r="G273" s="16"/>
      <c r="H273" s="16"/>
      <c r="I273" s="16"/>
      <c r="J273" s="16"/>
      <c r="K273" s="16"/>
      <c r="L273" s="16"/>
      <c r="M273" s="16"/>
    </row>
    <row r="274" spans="1:13" s="15" customFormat="1" ht="49.5" customHeight="1">
      <c r="A274" s="261" t="s">
        <v>359</v>
      </c>
      <c r="B274" s="261"/>
      <c r="E274" s="16"/>
      <c r="F274" s="16"/>
      <c r="G274" s="16"/>
      <c r="H274" s="16"/>
      <c r="I274" s="16"/>
      <c r="J274" s="16"/>
      <c r="K274" s="16"/>
      <c r="L274" s="16"/>
      <c r="M274" s="16"/>
    </row>
    <row r="275" spans="1:13" ht="49.5" customHeight="1">
      <c r="A275" s="69"/>
      <c r="B275" s="69"/>
      <c r="E275" s="20"/>
      <c r="F275" s="20"/>
      <c r="G275" s="20"/>
      <c r="H275" s="20"/>
      <c r="I275" s="20"/>
      <c r="J275" s="20"/>
      <c r="K275" s="20"/>
      <c r="L275" s="20"/>
      <c r="M275" s="20"/>
    </row>
    <row r="276" spans="1:13" ht="49.5" customHeight="1">
      <c r="A276" s="10" t="s">
        <v>360</v>
      </c>
      <c r="B276" s="70" t="s">
        <v>845</v>
      </c>
      <c r="E276" s="20"/>
      <c r="F276" s="20"/>
      <c r="G276" s="20"/>
      <c r="H276" s="20"/>
      <c r="I276" s="20"/>
      <c r="J276" s="20"/>
      <c r="K276" s="20"/>
      <c r="L276" s="20"/>
      <c r="M276" s="20"/>
    </row>
    <row r="277" spans="1:13" ht="49.5" customHeight="1">
      <c r="A277" s="10" t="s">
        <v>361</v>
      </c>
      <c r="B277" s="70" t="s">
        <v>125</v>
      </c>
      <c r="E277" s="20"/>
      <c r="F277" s="20"/>
      <c r="G277" s="20"/>
      <c r="H277" s="20"/>
      <c r="I277" s="20"/>
      <c r="J277" s="20"/>
      <c r="K277" s="20"/>
      <c r="L277" s="20"/>
      <c r="M277" s="20"/>
    </row>
    <row r="278" spans="5:13" ht="49.5" customHeight="1" thickBot="1">
      <c r="E278" s="20"/>
      <c r="F278" s="20"/>
      <c r="G278" s="20"/>
      <c r="H278" s="20"/>
      <c r="I278" s="20"/>
      <c r="J278" s="20"/>
      <c r="K278" s="20"/>
      <c r="L278" s="20"/>
      <c r="M278" s="20"/>
    </row>
    <row r="279" spans="1:13" s="22" customFormat="1" ht="55.5" customHeight="1" thickBot="1">
      <c r="A279" s="256" t="s">
        <v>362</v>
      </c>
      <c r="B279" s="256" t="s">
        <v>323</v>
      </c>
      <c r="C279" s="266" t="s">
        <v>364</v>
      </c>
      <c r="D279" s="256" t="s">
        <v>365</v>
      </c>
      <c r="E279" s="240" t="s">
        <v>366</v>
      </c>
      <c r="F279" s="236"/>
      <c r="G279" s="236"/>
      <c r="H279" s="236"/>
      <c r="I279" s="236"/>
      <c r="J279" s="236"/>
      <c r="K279" s="236"/>
      <c r="L279" s="236"/>
      <c r="M279" s="236"/>
    </row>
    <row r="280" spans="1:13" ht="49.5" customHeight="1" thickBot="1">
      <c r="A280" s="256"/>
      <c r="B280" s="256"/>
      <c r="C280" s="266"/>
      <c r="D280" s="256"/>
      <c r="E280" s="240"/>
      <c r="F280" s="236">
        <v>2006</v>
      </c>
      <c r="G280" s="236"/>
      <c r="H280" s="236"/>
      <c r="I280" s="236"/>
      <c r="J280" s="236">
        <v>2007</v>
      </c>
      <c r="K280" s="236"/>
      <c r="L280" s="236"/>
      <c r="M280" s="236"/>
    </row>
    <row r="281" spans="1:13" ht="49.5" customHeight="1" thickBot="1">
      <c r="A281" s="256"/>
      <c r="B281" s="256"/>
      <c r="C281" s="266"/>
      <c r="D281" s="256"/>
      <c r="E281" s="240"/>
      <c r="F281" s="21" t="s">
        <v>367</v>
      </c>
      <c r="G281" s="21" t="s">
        <v>234</v>
      </c>
      <c r="H281" s="21" t="s">
        <v>235</v>
      </c>
      <c r="I281" s="21" t="s">
        <v>651</v>
      </c>
      <c r="J281" s="21" t="s">
        <v>367</v>
      </c>
      <c r="K281" s="21" t="s">
        <v>234</v>
      </c>
      <c r="L281" s="21" t="s">
        <v>235</v>
      </c>
      <c r="M281" s="21" t="s">
        <v>651</v>
      </c>
    </row>
    <row r="282" spans="1:14" ht="256.5" customHeight="1">
      <c r="A282" s="28" t="s">
        <v>344</v>
      </c>
      <c r="B282" s="33" t="s">
        <v>144</v>
      </c>
      <c r="C282" s="38" t="s">
        <v>345</v>
      </c>
      <c r="D282" s="38" t="s">
        <v>526</v>
      </c>
      <c r="E282" s="31">
        <f>SUM(F282:M282)</f>
        <v>0</v>
      </c>
      <c r="F282" s="31"/>
      <c r="G282" s="31"/>
      <c r="H282" s="31"/>
      <c r="I282" s="31"/>
      <c r="J282" s="31"/>
      <c r="K282" s="31"/>
      <c r="L282" s="31"/>
      <c r="M282" s="32"/>
      <c r="N282" s="93"/>
    </row>
    <row r="283" spans="1:14" ht="154.5" customHeight="1">
      <c r="A283" s="23"/>
      <c r="B283" s="24" t="s">
        <v>347</v>
      </c>
      <c r="C283" s="47" t="s">
        <v>346</v>
      </c>
      <c r="D283" s="5" t="s">
        <v>667</v>
      </c>
      <c r="E283" s="25">
        <f>SUM(F283:M283)</f>
        <v>0</v>
      </c>
      <c r="F283" s="26"/>
      <c r="G283" s="25"/>
      <c r="H283" s="26"/>
      <c r="I283" s="25"/>
      <c r="J283" s="26"/>
      <c r="K283" s="25"/>
      <c r="L283" s="26"/>
      <c r="M283" s="27"/>
      <c r="N283" s="9"/>
    </row>
    <row r="284" spans="1:14" ht="154.5" customHeight="1">
      <c r="A284" s="55"/>
      <c r="B284" s="24"/>
      <c r="C284" s="47"/>
      <c r="D284" s="5"/>
      <c r="E284" s="25"/>
      <c r="F284" s="26"/>
      <c r="G284" s="25"/>
      <c r="H284" s="26"/>
      <c r="I284" s="25"/>
      <c r="J284" s="26"/>
      <c r="K284" s="25"/>
      <c r="L284" s="26"/>
      <c r="M284" s="27"/>
      <c r="N284" s="9"/>
    </row>
    <row r="285" spans="1:14" ht="154.5" customHeight="1">
      <c r="A285" s="23" t="s">
        <v>50</v>
      </c>
      <c r="B285" s="42" t="s">
        <v>348</v>
      </c>
      <c r="C285" s="42" t="s">
        <v>145</v>
      </c>
      <c r="D285" s="42" t="s">
        <v>666</v>
      </c>
      <c r="E285" s="44">
        <f>SUM(F285:M285)</f>
        <v>0</v>
      </c>
      <c r="F285" s="45"/>
      <c r="G285" s="44"/>
      <c r="H285" s="45"/>
      <c r="I285" s="44"/>
      <c r="J285" s="45"/>
      <c r="K285" s="44"/>
      <c r="L285" s="45"/>
      <c r="M285" s="46"/>
      <c r="N285" s="9"/>
    </row>
    <row r="286" spans="1:14" ht="154.5" customHeight="1">
      <c r="A286" s="39"/>
      <c r="B286" s="2"/>
      <c r="C286" s="2"/>
      <c r="D286" s="29"/>
      <c r="E286" s="31"/>
      <c r="F286" s="6"/>
      <c r="G286" s="31"/>
      <c r="H286" s="6"/>
      <c r="I286" s="31"/>
      <c r="J286" s="6"/>
      <c r="K286" s="31"/>
      <c r="L286" s="6"/>
      <c r="M286" s="32"/>
      <c r="N286" s="9"/>
    </row>
    <row r="287" spans="1:14" ht="154.5" customHeight="1">
      <c r="A287" s="23"/>
      <c r="B287" s="5" t="s">
        <v>527</v>
      </c>
      <c r="C287" s="5" t="s">
        <v>528</v>
      </c>
      <c r="D287" s="42" t="s">
        <v>666</v>
      </c>
      <c r="E287" s="25"/>
      <c r="F287" s="26"/>
      <c r="G287" s="25"/>
      <c r="H287" s="26"/>
      <c r="I287" s="25"/>
      <c r="J287" s="26"/>
      <c r="K287" s="25"/>
      <c r="L287" s="26"/>
      <c r="M287" s="27"/>
      <c r="N287" s="9"/>
    </row>
    <row r="288" spans="1:14" ht="87" customHeight="1" thickBot="1">
      <c r="A288" s="262" t="s">
        <v>236</v>
      </c>
      <c r="B288" s="263"/>
      <c r="C288" s="263"/>
      <c r="D288" s="264"/>
      <c r="E288" s="56">
        <f aca="true" t="shared" si="16" ref="E288:M288">SUM(E282:E287)</f>
        <v>0</v>
      </c>
      <c r="F288" s="56">
        <f t="shared" si="16"/>
        <v>0</v>
      </c>
      <c r="G288" s="56">
        <f t="shared" si="16"/>
        <v>0</v>
      </c>
      <c r="H288" s="56">
        <f t="shared" si="16"/>
        <v>0</v>
      </c>
      <c r="I288" s="56">
        <f t="shared" si="16"/>
        <v>0</v>
      </c>
      <c r="J288" s="56">
        <f t="shared" si="16"/>
        <v>0</v>
      </c>
      <c r="K288" s="56">
        <f t="shared" si="16"/>
        <v>0</v>
      </c>
      <c r="L288" s="56">
        <f t="shared" si="16"/>
        <v>0</v>
      </c>
      <c r="M288" s="80">
        <f t="shared" si="16"/>
        <v>0</v>
      </c>
      <c r="N288" s="9"/>
    </row>
    <row r="289" spans="5:13" ht="49.5" customHeight="1">
      <c r="E289" s="20"/>
      <c r="F289" s="20"/>
      <c r="G289" s="20"/>
      <c r="H289" s="20"/>
      <c r="I289" s="20"/>
      <c r="J289" s="20"/>
      <c r="K289" s="20"/>
      <c r="L289" s="20"/>
      <c r="M289" s="20"/>
    </row>
    <row r="290" spans="1:13" s="15" customFormat="1" ht="64.5" customHeight="1">
      <c r="A290" s="271" t="s">
        <v>516</v>
      </c>
      <c r="B290" s="271"/>
      <c r="C290" s="271"/>
      <c r="D290" s="271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s="15" customFormat="1" ht="49.5" customHeight="1">
      <c r="A291" s="261" t="s">
        <v>359</v>
      </c>
      <c r="B291" s="261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49.5" customHeight="1">
      <c r="A292" s="69"/>
      <c r="B292" s="69"/>
      <c r="E292" s="20"/>
      <c r="F292" s="20"/>
      <c r="G292" s="20"/>
      <c r="H292" s="20"/>
      <c r="I292" s="20"/>
      <c r="J292" s="20"/>
      <c r="K292" s="20"/>
      <c r="L292" s="20"/>
      <c r="M292" s="20"/>
    </row>
    <row r="293" spans="1:13" ht="49.5" customHeight="1">
      <c r="A293" s="10" t="s">
        <v>360</v>
      </c>
      <c r="B293" s="70" t="s">
        <v>845</v>
      </c>
      <c r="E293" s="20"/>
      <c r="F293" s="20"/>
      <c r="G293" s="20"/>
      <c r="H293" s="20"/>
      <c r="I293" s="20"/>
      <c r="J293" s="20"/>
      <c r="K293" s="20"/>
      <c r="L293" s="20"/>
      <c r="M293" s="20"/>
    </row>
    <row r="294" spans="1:13" ht="49.5" customHeight="1">
      <c r="A294" s="10" t="s">
        <v>361</v>
      </c>
      <c r="B294" s="70" t="s">
        <v>146</v>
      </c>
      <c r="E294" s="20"/>
      <c r="F294" s="20"/>
      <c r="G294" s="20"/>
      <c r="H294" s="20"/>
      <c r="I294" s="20"/>
      <c r="J294" s="20"/>
      <c r="K294" s="20"/>
      <c r="L294" s="20"/>
      <c r="M294" s="20"/>
    </row>
    <row r="295" spans="5:13" ht="49.5" customHeight="1" thickBot="1">
      <c r="E295" s="20"/>
      <c r="F295" s="20"/>
      <c r="G295" s="20"/>
      <c r="H295" s="20"/>
      <c r="I295" s="20"/>
      <c r="J295" s="20"/>
      <c r="K295" s="20"/>
      <c r="L295" s="20"/>
      <c r="M295" s="20"/>
    </row>
    <row r="296" spans="1:13" s="22" customFormat="1" ht="55.5" customHeight="1" thickBot="1">
      <c r="A296" s="256" t="s">
        <v>362</v>
      </c>
      <c r="B296" s="256" t="s">
        <v>323</v>
      </c>
      <c r="C296" s="266" t="s">
        <v>364</v>
      </c>
      <c r="D296" s="256" t="s">
        <v>365</v>
      </c>
      <c r="E296" s="240" t="s">
        <v>366</v>
      </c>
      <c r="F296" s="236"/>
      <c r="G296" s="236"/>
      <c r="H296" s="236"/>
      <c r="I296" s="236"/>
      <c r="J296" s="236"/>
      <c r="K296" s="236"/>
      <c r="L296" s="236"/>
      <c r="M296" s="236"/>
    </row>
    <row r="297" spans="1:13" ht="49.5" customHeight="1" thickBot="1">
      <c r="A297" s="256"/>
      <c r="B297" s="256"/>
      <c r="C297" s="266"/>
      <c r="D297" s="256"/>
      <c r="E297" s="240"/>
      <c r="F297" s="236">
        <v>2006</v>
      </c>
      <c r="G297" s="236"/>
      <c r="H297" s="236"/>
      <c r="I297" s="236"/>
      <c r="J297" s="236">
        <v>2007</v>
      </c>
      <c r="K297" s="236"/>
      <c r="L297" s="236"/>
      <c r="M297" s="236"/>
    </row>
    <row r="298" spans="1:13" ht="49.5" customHeight="1" thickBot="1">
      <c r="A298" s="256"/>
      <c r="B298" s="256"/>
      <c r="C298" s="266"/>
      <c r="D298" s="256"/>
      <c r="E298" s="240"/>
      <c r="F298" s="21" t="s">
        <v>367</v>
      </c>
      <c r="G298" s="21" t="s">
        <v>234</v>
      </c>
      <c r="H298" s="21" t="s">
        <v>235</v>
      </c>
      <c r="I298" s="21" t="s">
        <v>651</v>
      </c>
      <c r="J298" s="21" t="s">
        <v>367</v>
      </c>
      <c r="K298" s="21" t="s">
        <v>234</v>
      </c>
      <c r="L298" s="21" t="s">
        <v>235</v>
      </c>
      <c r="M298" s="21" t="s">
        <v>651</v>
      </c>
    </row>
    <row r="299" spans="1:13" ht="154.5" customHeight="1">
      <c r="A299" s="248" t="s">
        <v>147</v>
      </c>
      <c r="B299" s="250" t="s">
        <v>148</v>
      </c>
      <c r="C299" s="257" t="s">
        <v>806</v>
      </c>
      <c r="D299" s="5" t="s">
        <v>368</v>
      </c>
      <c r="E299" s="273">
        <f>SUM(F299:M299)</f>
        <v>0</v>
      </c>
      <c r="F299" s="26"/>
      <c r="G299" s="25"/>
      <c r="H299" s="26"/>
      <c r="I299" s="25"/>
      <c r="J299" s="26"/>
      <c r="K299" s="25"/>
      <c r="L299" s="26"/>
      <c r="M299" s="27"/>
    </row>
    <row r="300" spans="1:13" ht="163.5" customHeight="1">
      <c r="A300" s="248"/>
      <c r="B300" s="234"/>
      <c r="C300" s="258"/>
      <c r="D300" s="2" t="s">
        <v>668</v>
      </c>
      <c r="E300" s="274"/>
      <c r="F300" s="6"/>
      <c r="G300" s="31"/>
      <c r="H300" s="6"/>
      <c r="I300" s="31"/>
      <c r="J300" s="6"/>
      <c r="K300" s="31"/>
      <c r="L300" s="6"/>
      <c r="M300" s="32"/>
    </row>
    <row r="301" spans="1:13" ht="115.5" customHeight="1">
      <c r="A301" s="23"/>
      <c r="B301" s="219" t="s">
        <v>149</v>
      </c>
      <c r="C301" s="42"/>
      <c r="D301" s="43" t="s">
        <v>763</v>
      </c>
      <c r="E301" s="277">
        <f>SUM(F301:M301)</f>
        <v>0</v>
      </c>
      <c r="F301" s="45"/>
      <c r="G301" s="44"/>
      <c r="H301" s="45"/>
      <c r="I301" s="44"/>
      <c r="J301" s="45"/>
      <c r="K301" s="44"/>
      <c r="L301" s="45"/>
      <c r="M301" s="46"/>
    </row>
    <row r="302" spans="1:13" ht="154.5" customHeight="1">
      <c r="A302" s="23"/>
      <c r="B302" s="234"/>
      <c r="C302" s="2"/>
      <c r="D302" s="29" t="s">
        <v>807</v>
      </c>
      <c r="E302" s="274"/>
      <c r="F302" s="6"/>
      <c r="G302" s="31"/>
      <c r="H302" s="6"/>
      <c r="I302" s="31"/>
      <c r="J302" s="6"/>
      <c r="K302" s="31"/>
      <c r="L302" s="6"/>
      <c r="M302" s="32"/>
    </row>
    <row r="303" spans="1:13" ht="85.5" customHeight="1">
      <c r="A303" s="23"/>
      <c r="B303" s="219" t="s">
        <v>808</v>
      </c>
      <c r="C303" s="259" t="s">
        <v>809</v>
      </c>
      <c r="D303" s="43" t="s">
        <v>150</v>
      </c>
      <c r="E303" s="277">
        <f>SUM(F303:M303)</f>
        <v>0</v>
      </c>
      <c r="F303" s="45"/>
      <c r="G303" s="44"/>
      <c r="H303" s="45"/>
      <c r="I303" s="44"/>
      <c r="J303" s="45"/>
      <c r="K303" s="44"/>
      <c r="L303" s="45"/>
      <c r="M303" s="46"/>
    </row>
    <row r="304" spans="1:13" ht="88.5" customHeight="1">
      <c r="A304" s="23"/>
      <c r="B304" s="250"/>
      <c r="C304" s="257"/>
      <c r="D304" s="24" t="s">
        <v>368</v>
      </c>
      <c r="E304" s="273"/>
      <c r="F304" s="26"/>
      <c r="G304" s="25"/>
      <c r="H304" s="26"/>
      <c r="I304" s="25"/>
      <c r="J304" s="26"/>
      <c r="K304" s="25"/>
      <c r="L304" s="26"/>
      <c r="M304" s="27"/>
    </row>
    <row r="305" spans="1:13" ht="154.5" customHeight="1">
      <c r="A305" s="23"/>
      <c r="B305" s="234"/>
      <c r="C305" s="258"/>
      <c r="D305" s="29" t="s">
        <v>151</v>
      </c>
      <c r="E305" s="274"/>
      <c r="F305" s="6"/>
      <c r="G305" s="31"/>
      <c r="H305" s="6"/>
      <c r="I305" s="31"/>
      <c r="J305" s="6"/>
      <c r="K305" s="31"/>
      <c r="L305" s="6"/>
      <c r="M305" s="32"/>
    </row>
    <row r="306" spans="1:13" ht="262.5" customHeight="1">
      <c r="A306" s="23"/>
      <c r="B306" s="29" t="s">
        <v>669</v>
      </c>
      <c r="C306" s="2" t="s">
        <v>152</v>
      </c>
      <c r="D306" s="2" t="s">
        <v>666</v>
      </c>
      <c r="E306" s="31">
        <f>SUM(F306:M306)</f>
        <v>0</v>
      </c>
      <c r="F306" s="6"/>
      <c r="G306" s="31"/>
      <c r="H306" s="6"/>
      <c r="I306" s="31"/>
      <c r="J306" s="6"/>
      <c r="K306" s="31"/>
      <c r="L306" s="6"/>
      <c r="M306" s="32"/>
    </row>
    <row r="307" spans="1:13" ht="349.5" customHeight="1">
      <c r="A307" s="23"/>
      <c r="B307" s="29" t="s">
        <v>153</v>
      </c>
      <c r="C307" s="2" t="s">
        <v>154</v>
      </c>
      <c r="D307" s="2" t="s">
        <v>670</v>
      </c>
      <c r="E307" s="31">
        <f>SUM(F307:M307)</f>
        <v>0</v>
      </c>
      <c r="F307" s="6"/>
      <c r="G307" s="31"/>
      <c r="H307" s="6"/>
      <c r="I307" s="31"/>
      <c r="J307" s="6"/>
      <c r="K307" s="31"/>
      <c r="L307" s="6"/>
      <c r="M307" s="32"/>
    </row>
    <row r="308" spans="1:13" ht="211.5" customHeight="1">
      <c r="A308" s="60" t="s">
        <v>155</v>
      </c>
      <c r="B308" s="33" t="s">
        <v>156</v>
      </c>
      <c r="C308" s="38" t="s">
        <v>157</v>
      </c>
      <c r="D308" s="33" t="s">
        <v>370</v>
      </c>
      <c r="E308" s="35">
        <f>SUM(F308:M308)</f>
        <v>0</v>
      </c>
      <c r="F308" s="36"/>
      <c r="G308" s="35"/>
      <c r="H308" s="36"/>
      <c r="I308" s="35"/>
      <c r="J308" s="36"/>
      <c r="K308" s="35"/>
      <c r="L308" s="36"/>
      <c r="M308" s="37"/>
    </row>
    <row r="309" spans="1:13" ht="232.5" customHeight="1">
      <c r="A309" s="23"/>
      <c r="B309" s="38" t="s">
        <v>419</v>
      </c>
      <c r="C309" s="38"/>
      <c r="D309" s="33" t="s">
        <v>370</v>
      </c>
      <c r="E309" s="31">
        <f>SUM(F309:M309)</f>
        <v>0</v>
      </c>
      <c r="F309" s="6"/>
      <c r="G309" s="31"/>
      <c r="H309" s="6"/>
      <c r="I309" s="31"/>
      <c r="J309" s="6"/>
      <c r="K309" s="31"/>
      <c r="L309" s="6"/>
      <c r="M309" s="32"/>
    </row>
    <row r="310" spans="1:13" ht="87" customHeight="1" thickBot="1">
      <c r="A310" s="262" t="s">
        <v>236</v>
      </c>
      <c r="B310" s="263"/>
      <c r="C310" s="263"/>
      <c r="D310" s="264"/>
      <c r="E310" s="57">
        <f aca="true" t="shared" si="17" ref="E310:M310">SUM(E299:E309)</f>
        <v>0</v>
      </c>
      <c r="F310" s="57">
        <f t="shared" si="17"/>
        <v>0</v>
      </c>
      <c r="G310" s="57">
        <f t="shared" si="17"/>
        <v>0</v>
      </c>
      <c r="H310" s="57">
        <f t="shared" si="17"/>
        <v>0</v>
      </c>
      <c r="I310" s="57">
        <f t="shared" si="17"/>
        <v>0</v>
      </c>
      <c r="J310" s="57">
        <f t="shared" si="17"/>
        <v>0</v>
      </c>
      <c r="K310" s="57">
        <f t="shared" si="17"/>
        <v>0</v>
      </c>
      <c r="L310" s="57">
        <f t="shared" si="17"/>
        <v>0</v>
      </c>
      <c r="M310" s="58">
        <f t="shared" si="17"/>
        <v>0</v>
      </c>
    </row>
    <row r="311" spans="1:13" ht="87" customHeight="1">
      <c r="A311" s="11" t="s">
        <v>726</v>
      </c>
      <c r="B311" s="7"/>
      <c r="C311" s="7"/>
      <c r="D311" s="7"/>
      <c r="E311" s="13"/>
      <c r="F311" s="13"/>
      <c r="G311" s="13"/>
      <c r="H311" s="13"/>
      <c r="I311" s="13"/>
      <c r="J311" s="13"/>
      <c r="K311" s="13"/>
      <c r="L311" s="13"/>
      <c r="M311" s="13"/>
    </row>
    <row r="312" spans="5:13" ht="87" customHeight="1">
      <c r="E312" s="20"/>
      <c r="F312" s="20"/>
      <c r="G312" s="20"/>
      <c r="H312" s="20"/>
      <c r="I312" s="20"/>
      <c r="J312" s="20"/>
      <c r="K312" s="20"/>
      <c r="L312" s="20"/>
      <c r="M312" s="20"/>
    </row>
    <row r="313" spans="1:13" s="15" customFormat="1" ht="64.5" customHeight="1">
      <c r="A313" s="271" t="s">
        <v>516</v>
      </c>
      <c r="B313" s="271"/>
      <c r="C313" s="271"/>
      <c r="D313" s="271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s="15" customFormat="1" ht="49.5" customHeight="1">
      <c r="A314" s="261" t="s">
        <v>359</v>
      </c>
      <c r="B314" s="261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49.5" customHeight="1">
      <c r="A315" s="69"/>
      <c r="B315" s="69"/>
      <c r="E315" s="20"/>
      <c r="F315" s="20"/>
      <c r="G315" s="20"/>
      <c r="H315" s="20"/>
      <c r="I315" s="20"/>
      <c r="J315" s="20"/>
      <c r="K315" s="20"/>
      <c r="L315" s="20"/>
      <c r="M315" s="20"/>
    </row>
    <row r="316" spans="1:13" ht="49.5" customHeight="1">
      <c r="A316" s="10" t="s">
        <v>360</v>
      </c>
      <c r="B316" s="70" t="s">
        <v>845</v>
      </c>
      <c r="E316" s="20"/>
      <c r="F316" s="20"/>
      <c r="G316" s="20"/>
      <c r="H316" s="20"/>
      <c r="I316" s="20"/>
      <c r="J316" s="20"/>
      <c r="K316" s="20"/>
      <c r="L316" s="20"/>
      <c r="M316" s="20"/>
    </row>
    <row r="317" spans="1:13" ht="49.5" customHeight="1">
      <c r="A317" s="10" t="s">
        <v>361</v>
      </c>
      <c r="B317" s="260" t="s">
        <v>810</v>
      </c>
      <c r="C317" s="260"/>
      <c r="E317" s="20"/>
      <c r="F317" s="20"/>
      <c r="G317" s="20"/>
      <c r="H317" s="20"/>
      <c r="I317" s="20"/>
      <c r="J317" s="20"/>
      <c r="K317" s="20"/>
      <c r="L317" s="20"/>
      <c r="M317" s="20"/>
    </row>
    <row r="318" spans="5:13" ht="49.5" customHeight="1" thickBot="1">
      <c r="E318" s="20"/>
      <c r="F318" s="20"/>
      <c r="G318" s="20"/>
      <c r="H318" s="20"/>
      <c r="I318" s="20"/>
      <c r="J318" s="20"/>
      <c r="K318" s="20"/>
      <c r="L318" s="20"/>
      <c r="M318" s="20"/>
    </row>
    <row r="319" spans="1:13" s="22" customFormat="1" ht="55.5" customHeight="1" thickBot="1">
      <c r="A319" s="256" t="s">
        <v>362</v>
      </c>
      <c r="B319" s="256" t="s">
        <v>323</v>
      </c>
      <c r="C319" s="266" t="s">
        <v>364</v>
      </c>
      <c r="D319" s="256" t="s">
        <v>365</v>
      </c>
      <c r="E319" s="240" t="s">
        <v>366</v>
      </c>
      <c r="F319" s="236"/>
      <c r="G319" s="236"/>
      <c r="H319" s="236"/>
      <c r="I319" s="236"/>
      <c r="J319" s="236"/>
      <c r="K319" s="236"/>
      <c r="L319" s="236"/>
      <c r="M319" s="236"/>
    </row>
    <row r="320" spans="1:13" ht="49.5" customHeight="1" thickBot="1">
      <c r="A320" s="256"/>
      <c r="B320" s="256"/>
      <c r="C320" s="266"/>
      <c r="D320" s="256"/>
      <c r="E320" s="240"/>
      <c r="F320" s="236">
        <v>2006</v>
      </c>
      <c r="G320" s="236"/>
      <c r="H320" s="236"/>
      <c r="I320" s="236"/>
      <c r="J320" s="236">
        <v>2007</v>
      </c>
      <c r="K320" s="236"/>
      <c r="L320" s="236"/>
      <c r="M320" s="236"/>
    </row>
    <row r="321" spans="1:13" ht="49.5" customHeight="1" thickBot="1">
      <c r="A321" s="256"/>
      <c r="B321" s="256"/>
      <c r="C321" s="266"/>
      <c r="D321" s="256"/>
      <c r="E321" s="240"/>
      <c r="F321" s="21" t="s">
        <v>367</v>
      </c>
      <c r="G321" s="21" t="s">
        <v>234</v>
      </c>
      <c r="H321" s="21" t="s">
        <v>235</v>
      </c>
      <c r="I321" s="21" t="s">
        <v>651</v>
      </c>
      <c r="J321" s="21" t="s">
        <v>367</v>
      </c>
      <c r="K321" s="21" t="s">
        <v>234</v>
      </c>
      <c r="L321" s="21" t="s">
        <v>235</v>
      </c>
      <c r="M321" s="21" t="s">
        <v>651</v>
      </c>
    </row>
    <row r="322" spans="1:13" ht="250.5" customHeight="1">
      <c r="A322" s="201" t="s">
        <v>353</v>
      </c>
      <c r="B322" s="5" t="s">
        <v>352</v>
      </c>
      <c r="C322" s="1" t="s">
        <v>351</v>
      </c>
      <c r="D322" s="5" t="s">
        <v>608</v>
      </c>
      <c r="E322" s="25">
        <f>SUM(F321:M321)</f>
        <v>0</v>
      </c>
      <c r="F322" s="26"/>
      <c r="G322" s="25"/>
      <c r="H322" s="26"/>
      <c r="I322" s="25"/>
      <c r="J322" s="26"/>
      <c r="K322" s="25"/>
      <c r="L322" s="26"/>
      <c r="M322" s="27"/>
    </row>
    <row r="323" spans="1:13" ht="223.5" customHeight="1">
      <c r="A323" s="23" t="s">
        <v>158</v>
      </c>
      <c r="B323" s="42" t="s">
        <v>404</v>
      </c>
      <c r="C323" s="42" t="s">
        <v>405</v>
      </c>
      <c r="D323" s="42" t="s">
        <v>608</v>
      </c>
      <c r="E323" s="44">
        <f>SUM(F323:M323)</f>
        <v>0</v>
      </c>
      <c r="F323" s="45"/>
      <c r="G323" s="44"/>
      <c r="H323" s="45"/>
      <c r="I323" s="44"/>
      <c r="J323" s="45"/>
      <c r="K323" s="44"/>
      <c r="L323" s="45"/>
      <c r="M323" s="46"/>
    </row>
    <row r="324" spans="1:13" ht="154.5" customHeight="1">
      <c r="A324" s="23"/>
      <c r="B324" s="5"/>
      <c r="C324" s="5"/>
      <c r="D324" s="24"/>
      <c r="E324" s="31"/>
      <c r="F324" s="6"/>
      <c r="G324" s="31"/>
      <c r="H324" s="6"/>
      <c r="I324" s="31"/>
      <c r="J324" s="6"/>
      <c r="K324" s="31"/>
      <c r="L324" s="6"/>
      <c r="M324" s="32"/>
    </row>
    <row r="325" spans="1:13" ht="87" customHeight="1" thickBot="1">
      <c r="A325" s="262" t="s">
        <v>236</v>
      </c>
      <c r="B325" s="263"/>
      <c r="C325" s="263"/>
      <c r="D325" s="264"/>
      <c r="E325" s="56">
        <f>SUM(E323:E324)</f>
        <v>0</v>
      </c>
      <c r="F325" s="56">
        <f aca="true" t="shared" si="18" ref="F325:M325">SUM(F322:F324)</f>
        <v>0</v>
      </c>
      <c r="G325" s="56">
        <f t="shared" si="18"/>
        <v>0</v>
      </c>
      <c r="H325" s="56">
        <f t="shared" si="18"/>
        <v>0</v>
      </c>
      <c r="I325" s="56">
        <f t="shared" si="18"/>
        <v>0</v>
      </c>
      <c r="J325" s="56">
        <f t="shared" si="18"/>
        <v>0</v>
      </c>
      <c r="K325" s="56">
        <f t="shared" si="18"/>
        <v>0</v>
      </c>
      <c r="L325" s="56">
        <f t="shared" si="18"/>
        <v>0</v>
      </c>
      <c r="M325" s="80">
        <f t="shared" si="18"/>
        <v>0</v>
      </c>
    </row>
    <row r="326" spans="1:13" ht="87" customHeight="1">
      <c r="A326" s="11" t="s">
        <v>726</v>
      </c>
      <c r="B326" s="7"/>
      <c r="C326" s="7"/>
      <c r="D326" s="7"/>
      <c r="E326" s="8"/>
      <c r="F326" s="8"/>
      <c r="G326" s="8"/>
      <c r="H326" s="8"/>
      <c r="I326" s="8"/>
      <c r="J326" s="8"/>
      <c r="K326" s="8"/>
      <c r="L326" s="8"/>
      <c r="M326" s="8"/>
    </row>
    <row r="327" spans="5:13" ht="49.5" customHeight="1">
      <c r="E327" s="20"/>
      <c r="F327" s="20"/>
      <c r="G327" s="20"/>
      <c r="H327" s="20"/>
      <c r="I327" s="20"/>
      <c r="J327" s="20"/>
      <c r="K327" s="20"/>
      <c r="L327" s="20"/>
      <c r="M327" s="20"/>
    </row>
    <row r="328" spans="1:13" s="15" customFormat="1" ht="49.5" customHeight="1">
      <c r="A328" s="271" t="s">
        <v>516</v>
      </c>
      <c r="B328" s="271"/>
      <c r="C328" s="271"/>
      <c r="D328" s="271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s="15" customFormat="1" ht="49.5" customHeight="1">
      <c r="A329" s="261" t="s">
        <v>359</v>
      </c>
      <c r="B329" s="261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49.5" customHeight="1">
      <c r="A330" s="69"/>
      <c r="B330" s="69"/>
      <c r="E330" s="20"/>
      <c r="F330" s="20"/>
      <c r="G330" s="20"/>
      <c r="H330" s="20"/>
      <c r="I330" s="20"/>
      <c r="J330" s="20"/>
      <c r="K330" s="20"/>
      <c r="L330" s="20"/>
      <c r="M330" s="20"/>
    </row>
    <row r="331" spans="1:13" ht="49.5" customHeight="1">
      <c r="A331" s="10" t="s">
        <v>360</v>
      </c>
      <c r="B331" s="70" t="s">
        <v>845</v>
      </c>
      <c r="E331" s="20"/>
      <c r="F331" s="20"/>
      <c r="G331" s="20"/>
      <c r="H331" s="20"/>
      <c r="I331" s="20"/>
      <c r="J331" s="20"/>
      <c r="K331" s="20"/>
      <c r="L331" s="20"/>
      <c r="M331" s="20"/>
    </row>
    <row r="332" spans="1:13" ht="49.5" customHeight="1">
      <c r="A332" s="10" t="s">
        <v>361</v>
      </c>
      <c r="B332" s="70" t="s">
        <v>177</v>
      </c>
      <c r="E332" s="20"/>
      <c r="F332" s="20"/>
      <c r="G332" s="20"/>
      <c r="H332" s="20"/>
      <c r="I332" s="20"/>
      <c r="J332" s="20"/>
      <c r="K332" s="20"/>
      <c r="L332" s="20"/>
      <c r="M332" s="20"/>
    </row>
    <row r="333" spans="5:13" ht="49.5" customHeight="1" thickBot="1">
      <c r="E333" s="20"/>
      <c r="F333" s="20"/>
      <c r="G333" s="20"/>
      <c r="H333" s="20"/>
      <c r="I333" s="20"/>
      <c r="J333" s="20"/>
      <c r="K333" s="20"/>
      <c r="L333" s="20"/>
      <c r="M333" s="20"/>
    </row>
    <row r="334" spans="1:13" s="22" customFormat="1" ht="55.5" customHeight="1" thickBot="1">
      <c r="A334" s="256" t="s">
        <v>362</v>
      </c>
      <c r="B334" s="256" t="s">
        <v>323</v>
      </c>
      <c r="C334" s="266" t="s">
        <v>364</v>
      </c>
      <c r="D334" s="256" t="s">
        <v>365</v>
      </c>
      <c r="E334" s="240" t="s">
        <v>366</v>
      </c>
      <c r="F334" s="236"/>
      <c r="G334" s="236"/>
      <c r="H334" s="236"/>
      <c r="I334" s="236"/>
      <c r="J334" s="236"/>
      <c r="K334" s="236"/>
      <c r="L334" s="236"/>
      <c r="M334" s="236"/>
    </row>
    <row r="335" spans="1:13" ht="49.5" customHeight="1" thickBot="1">
      <c r="A335" s="256"/>
      <c r="B335" s="256"/>
      <c r="C335" s="266"/>
      <c r="D335" s="256"/>
      <c r="E335" s="240"/>
      <c r="F335" s="236">
        <v>2006</v>
      </c>
      <c r="G335" s="236"/>
      <c r="H335" s="236"/>
      <c r="I335" s="236"/>
      <c r="J335" s="236">
        <v>2007</v>
      </c>
      <c r="K335" s="236"/>
      <c r="L335" s="236"/>
      <c r="M335" s="236"/>
    </row>
    <row r="336" spans="1:13" ht="49.5" customHeight="1" thickBot="1">
      <c r="A336" s="256"/>
      <c r="B336" s="256"/>
      <c r="C336" s="266"/>
      <c r="D336" s="256"/>
      <c r="E336" s="240"/>
      <c r="F336" s="21" t="s">
        <v>367</v>
      </c>
      <c r="G336" s="21" t="s">
        <v>234</v>
      </c>
      <c r="H336" s="21" t="s">
        <v>235</v>
      </c>
      <c r="I336" s="21" t="s">
        <v>651</v>
      </c>
      <c r="J336" s="21" t="s">
        <v>367</v>
      </c>
      <c r="K336" s="21" t="s">
        <v>234</v>
      </c>
      <c r="L336" s="21" t="s">
        <v>235</v>
      </c>
      <c r="M336" s="21" t="s">
        <v>651</v>
      </c>
    </row>
    <row r="337" spans="1:13" ht="409.5" customHeight="1">
      <c r="A337" s="23" t="s">
        <v>584</v>
      </c>
      <c r="B337" s="29" t="s">
        <v>428</v>
      </c>
      <c r="C337" s="82" t="s">
        <v>585</v>
      </c>
      <c r="D337" s="2" t="s">
        <v>586</v>
      </c>
      <c r="E337" s="31">
        <f>SUM(F337:M337)</f>
        <v>0</v>
      </c>
      <c r="F337" s="6"/>
      <c r="G337" s="31"/>
      <c r="H337" s="6"/>
      <c r="I337" s="31"/>
      <c r="J337" s="6"/>
      <c r="K337" s="31"/>
      <c r="L337" s="6"/>
      <c r="M337" s="32"/>
    </row>
    <row r="338" spans="1:13" ht="292.5" customHeight="1">
      <c r="A338" s="23"/>
      <c r="B338" s="29" t="s">
        <v>178</v>
      </c>
      <c r="C338" s="2" t="s">
        <v>532</v>
      </c>
      <c r="D338" s="29" t="s">
        <v>608</v>
      </c>
      <c r="E338" s="31">
        <f>SUM(F338:M338)</f>
        <v>0</v>
      </c>
      <c r="F338" s="6"/>
      <c r="G338" s="31"/>
      <c r="H338" s="6"/>
      <c r="I338" s="31"/>
      <c r="J338" s="6"/>
      <c r="K338" s="31"/>
      <c r="L338" s="6"/>
      <c r="M338" s="32"/>
    </row>
    <row r="339" spans="1:13" ht="87" customHeight="1" thickBot="1">
      <c r="A339" s="262" t="s">
        <v>236</v>
      </c>
      <c r="B339" s="263"/>
      <c r="C339" s="263"/>
      <c r="D339" s="264"/>
      <c r="E339" s="56">
        <f aca="true" t="shared" si="19" ref="E339:M339">SUM(E337:E338)</f>
        <v>0</v>
      </c>
      <c r="F339" s="56">
        <f t="shared" si="19"/>
        <v>0</v>
      </c>
      <c r="G339" s="56">
        <f t="shared" si="19"/>
        <v>0</v>
      </c>
      <c r="H339" s="56">
        <f t="shared" si="19"/>
        <v>0</v>
      </c>
      <c r="I339" s="56">
        <f t="shared" si="19"/>
        <v>0</v>
      </c>
      <c r="J339" s="56">
        <f t="shared" si="19"/>
        <v>0</v>
      </c>
      <c r="K339" s="56">
        <f t="shared" si="19"/>
        <v>0</v>
      </c>
      <c r="L339" s="56">
        <f t="shared" si="19"/>
        <v>0</v>
      </c>
      <c r="M339" s="80">
        <f t="shared" si="19"/>
        <v>0</v>
      </c>
    </row>
    <row r="340" spans="1:13" ht="87" customHeight="1">
      <c r="A340" s="11" t="s">
        <v>726</v>
      </c>
      <c r="B340" s="7"/>
      <c r="C340" s="7"/>
      <c r="D340" s="7"/>
      <c r="E340" s="8"/>
      <c r="F340" s="8"/>
      <c r="G340" s="8"/>
      <c r="H340" s="8"/>
      <c r="I340" s="8"/>
      <c r="J340" s="8"/>
      <c r="K340" s="8"/>
      <c r="L340" s="8"/>
      <c r="M340" s="8"/>
    </row>
    <row r="341" spans="5:13" ht="49.5" customHeight="1">
      <c r="E341" s="20"/>
      <c r="F341" s="20"/>
      <c r="G341" s="20"/>
      <c r="H341" s="20"/>
      <c r="I341" s="20"/>
      <c r="J341" s="20"/>
      <c r="K341" s="20"/>
      <c r="L341" s="20"/>
      <c r="M341" s="20"/>
    </row>
    <row r="342" spans="1:13" s="15" customFormat="1" ht="64.5" customHeight="1">
      <c r="A342" s="271" t="s">
        <v>516</v>
      </c>
      <c r="B342" s="271"/>
      <c r="C342" s="271"/>
      <c r="D342" s="271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s="15" customFormat="1" ht="49.5" customHeight="1">
      <c r="A343" s="261" t="s">
        <v>359</v>
      </c>
      <c r="B343" s="261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49.5" customHeight="1">
      <c r="A344" s="69"/>
      <c r="B344" s="69"/>
      <c r="E344" s="20"/>
      <c r="F344" s="20"/>
      <c r="G344" s="20"/>
      <c r="H344" s="20"/>
      <c r="I344" s="20"/>
      <c r="J344" s="20"/>
      <c r="K344" s="20"/>
      <c r="L344" s="20"/>
      <c r="M344" s="20"/>
    </row>
    <row r="345" spans="1:13" ht="49.5" customHeight="1">
      <c r="A345" s="10" t="s">
        <v>360</v>
      </c>
      <c r="B345" s="70" t="s">
        <v>845</v>
      </c>
      <c r="E345" s="20"/>
      <c r="F345" s="20"/>
      <c r="G345" s="20"/>
      <c r="H345" s="20"/>
      <c r="I345" s="20"/>
      <c r="J345" s="20"/>
      <c r="K345" s="20"/>
      <c r="L345" s="20"/>
      <c r="M345" s="20"/>
    </row>
    <row r="346" spans="1:13" ht="49.5" customHeight="1">
      <c r="A346" s="10" t="s">
        <v>361</v>
      </c>
      <c r="B346" s="260" t="s">
        <v>533</v>
      </c>
      <c r="C346" s="260"/>
      <c r="E346" s="20"/>
      <c r="F346" s="20"/>
      <c r="G346" s="20"/>
      <c r="H346" s="20"/>
      <c r="I346" s="20"/>
      <c r="J346" s="20"/>
      <c r="K346" s="20"/>
      <c r="L346" s="20"/>
      <c r="M346" s="20"/>
    </row>
    <row r="347" spans="5:13" ht="49.5" customHeight="1" thickBot="1">
      <c r="E347" s="20"/>
      <c r="F347" s="20"/>
      <c r="G347" s="20"/>
      <c r="H347" s="20"/>
      <c r="I347" s="20"/>
      <c r="J347" s="20"/>
      <c r="K347" s="20"/>
      <c r="L347" s="20"/>
      <c r="M347" s="20"/>
    </row>
    <row r="348" spans="1:13" s="22" customFormat="1" ht="55.5" customHeight="1" thickBot="1">
      <c r="A348" s="256" t="s">
        <v>362</v>
      </c>
      <c r="B348" s="256" t="s">
        <v>323</v>
      </c>
      <c r="C348" s="266" t="s">
        <v>364</v>
      </c>
      <c r="D348" s="256" t="s">
        <v>365</v>
      </c>
      <c r="E348" s="240" t="s">
        <v>366</v>
      </c>
      <c r="F348" s="236"/>
      <c r="G348" s="236"/>
      <c r="H348" s="236"/>
      <c r="I348" s="236"/>
      <c r="J348" s="236"/>
      <c r="K348" s="236"/>
      <c r="L348" s="236"/>
      <c r="M348" s="236"/>
    </row>
    <row r="349" spans="1:13" ht="49.5" customHeight="1" thickBot="1">
      <c r="A349" s="256"/>
      <c r="B349" s="256"/>
      <c r="C349" s="266"/>
      <c r="D349" s="256"/>
      <c r="E349" s="240"/>
      <c r="F349" s="236">
        <v>2006</v>
      </c>
      <c r="G349" s="236"/>
      <c r="H349" s="236"/>
      <c r="I349" s="236"/>
      <c r="J349" s="236">
        <v>2007</v>
      </c>
      <c r="K349" s="236"/>
      <c r="L349" s="236"/>
      <c r="M349" s="236"/>
    </row>
    <row r="350" spans="1:13" ht="49.5" customHeight="1" thickBot="1">
      <c r="A350" s="256"/>
      <c r="B350" s="256"/>
      <c r="C350" s="266"/>
      <c r="D350" s="256"/>
      <c r="E350" s="240"/>
      <c r="F350" s="21" t="s">
        <v>367</v>
      </c>
      <c r="G350" s="21" t="s">
        <v>234</v>
      </c>
      <c r="H350" s="21" t="s">
        <v>235</v>
      </c>
      <c r="I350" s="21" t="s">
        <v>651</v>
      </c>
      <c r="J350" s="21" t="s">
        <v>367</v>
      </c>
      <c r="K350" s="21" t="s">
        <v>234</v>
      </c>
      <c r="L350" s="21" t="s">
        <v>235</v>
      </c>
      <c r="M350" s="21" t="s">
        <v>651</v>
      </c>
    </row>
    <row r="351" spans="1:13" ht="154.5" customHeight="1">
      <c r="A351" s="248" t="s">
        <v>558</v>
      </c>
      <c r="B351" s="2" t="s">
        <v>429</v>
      </c>
      <c r="C351" s="82" t="s">
        <v>430</v>
      </c>
      <c r="D351" s="2" t="s">
        <v>660</v>
      </c>
      <c r="E351" s="31">
        <f>SUM(F351:M351)</f>
        <v>0</v>
      </c>
      <c r="F351" s="6"/>
      <c r="G351" s="31"/>
      <c r="H351" s="6"/>
      <c r="I351" s="31"/>
      <c r="J351" s="6"/>
      <c r="K351" s="31"/>
      <c r="L351" s="6"/>
      <c r="M351" s="32"/>
    </row>
    <row r="352" spans="1:13" ht="154.5" customHeight="1">
      <c r="A352" s="218"/>
      <c r="B352" s="2" t="s">
        <v>431</v>
      </c>
      <c r="C352" s="2" t="s">
        <v>559</v>
      </c>
      <c r="D352" s="29" t="s">
        <v>368</v>
      </c>
      <c r="E352" s="31">
        <f>SUM(F352:M352)</f>
        <v>0</v>
      </c>
      <c r="F352" s="6"/>
      <c r="G352" s="31"/>
      <c r="H352" s="6"/>
      <c r="I352" s="31"/>
      <c r="J352" s="6"/>
      <c r="K352" s="31"/>
      <c r="L352" s="6"/>
      <c r="M352" s="32"/>
    </row>
    <row r="353" spans="1:13" ht="331.5" customHeight="1">
      <c r="A353" s="60"/>
      <c r="B353" s="33" t="s">
        <v>588</v>
      </c>
      <c r="C353" s="33"/>
      <c r="D353" s="33" t="s">
        <v>661</v>
      </c>
      <c r="E353" s="95">
        <f>SUM(F353:M353)</f>
        <v>0</v>
      </c>
      <c r="F353" s="35"/>
      <c r="G353" s="35"/>
      <c r="H353" s="35"/>
      <c r="I353" s="35"/>
      <c r="J353" s="35"/>
      <c r="K353" s="35"/>
      <c r="L353" s="35"/>
      <c r="M353" s="37"/>
    </row>
    <row r="354" spans="1:13" ht="397.5" customHeight="1">
      <c r="A354" s="23"/>
      <c r="B354" s="33" t="s">
        <v>587</v>
      </c>
      <c r="C354" s="33"/>
      <c r="D354" s="33" t="s">
        <v>849</v>
      </c>
      <c r="E354" s="95">
        <f>SUM(F354:M354)</f>
        <v>0</v>
      </c>
      <c r="F354" s="35"/>
      <c r="G354" s="35"/>
      <c r="H354" s="35"/>
      <c r="I354" s="35"/>
      <c r="J354" s="35"/>
      <c r="K354" s="35"/>
      <c r="L354" s="35"/>
      <c r="M354" s="37"/>
    </row>
    <row r="355" spans="1:13" ht="87" customHeight="1" thickBot="1">
      <c r="A355" s="262" t="s">
        <v>236</v>
      </c>
      <c r="B355" s="263"/>
      <c r="C355" s="263"/>
      <c r="D355" s="264"/>
      <c r="E355" s="56">
        <f aca="true" t="shared" si="20" ref="E355:M355">SUM(E351:E354)</f>
        <v>0</v>
      </c>
      <c r="F355" s="56">
        <f t="shared" si="20"/>
        <v>0</v>
      </c>
      <c r="G355" s="56">
        <f t="shared" si="20"/>
        <v>0</v>
      </c>
      <c r="H355" s="56">
        <f t="shared" si="20"/>
        <v>0</v>
      </c>
      <c r="I355" s="56">
        <f t="shared" si="20"/>
        <v>0</v>
      </c>
      <c r="J355" s="56">
        <f t="shared" si="20"/>
        <v>0</v>
      </c>
      <c r="K355" s="56">
        <f t="shared" si="20"/>
        <v>0</v>
      </c>
      <c r="L355" s="56">
        <f t="shared" si="20"/>
        <v>0</v>
      </c>
      <c r="M355" s="80">
        <f t="shared" si="20"/>
        <v>0</v>
      </c>
    </row>
    <row r="357" spans="1:13" ht="49.5" customHeight="1">
      <c r="A357" s="85"/>
      <c r="B357" s="85"/>
      <c r="C357" s="85"/>
      <c r="D357" s="85"/>
      <c r="E357" s="26"/>
      <c r="F357" s="26"/>
      <c r="G357" s="26"/>
      <c r="H357" s="26"/>
      <c r="I357" s="26"/>
      <c r="J357" s="26"/>
      <c r="K357" s="26"/>
      <c r="L357" s="26"/>
      <c r="M357" s="26"/>
    </row>
    <row r="358" spans="1:13" s="15" customFormat="1" ht="60.75" customHeight="1">
      <c r="A358" s="271" t="s">
        <v>516</v>
      </c>
      <c r="B358" s="271"/>
      <c r="C358" s="271"/>
      <c r="D358" s="271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s="15" customFormat="1" ht="49.5" customHeight="1">
      <c r="A359" s="261" t="s">
        <v>359</v>
      </c>
      <c r="B359" s="261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49.5" customHeight="1">
      <c r="A360" s="69"/>
      <c r="B360" s="69"/>
      <c r="E360" s="20"/>
      <c r="F360" s="20"/>
      <c r="G360" s="20"/>
      <c r="H360" s="20"/>
      <c r="I360" s="20"/>
      <c r="J360" s="20"/>
      <c r="K360" s="20"/>
      <c r="L360" s="20"/>
      <c r="M360" s="20"/>
    </row>
    <row r="361" spans="1:13" ht="60.75" customHeight="1">
      <c r="A361" s="10" t="s">
        <v>360</v>
      </c>
      <c r="B361" s="70" t="s">
        <v>845</v>
      </c>
      <c r="E361" s="20"/>
      <c r="F361" s="20"/>
      <c r="G361" s="20"/>
      <c r="H361" s="20"/>
      <c r="I361" s="20"/>
      <c r="J361" s="20"/>
      <c r="K361" s="20"/>
      <c r="L361" s="20"/>
      <c r="M361" s="20"/>
    </row>
    <row r="362" spans="1:13" ht="49.5" customHeight="1">
      <c r="A362" s="10" t="s">
        <v>361</v>
      </c>
      <c r="B362" s="260" t="s">
        <v>51</v>
      </c>
      <c r="C362" s="260"/>
      <c r="E362" s="20"/>
      <c r="F362" s="20"/>
      <c r="G362" s="20"/>
      <c r="H362" s="20"/>
      <c r="I362" s="20"/>
      <c r="J362" s="20"/>
      <c r="K362" s="20"/>
      <c r="L362" s="20"/>
      <c r="M362" s="20"/>
    </row>
    <row r="363" spans="5:13" ht="49.5" customHeight="1" thickBot="1">
      <c r="E363" s="20"/>
      <c r="F363" s="20"/>
      <c r="G363" s="20"/>
      <c r="H363" s="20"/>
      <c r="I363" s="20"/>
      <c r="J363" s="20"/>
      <c r="K363" s="20"/>
      <c r="L363" s="20"/>
      <c r="M363" s="20"/>
    </row>
    <row r="364" spans="1:13" s="22" customFormat="1" ht="55.5" customHeight="1" thickBot="1">
      <c r="A364" s="256" t="s">
        <v>362</v>
      </c>
      <c r="B364" s="256" t="s">
        <v>323</v>
      </c>
      <c r="C364" s="266" t="s">
        <v>364</v>
      </c>
      <c r="D364" s="256" t="s">
        <v>365</v>
      </c>
      <c r="E364" s="240" t="s">
        <v>366</v>
      </c>
      <c r="F364" s="236"/>
      <c r="G364" s="236"/>
      <c r="H364" s="236"/>
      <c r="I364" s="236"/>
      <c r="J364" s="236"/>
      <c r="K364" s="236"/>
      <c r="L364" s="236"/>
      <c r="M364" s="236"/>
    </row>
    <row r="365" spans="1:13" ht="49.5" customHeight="1" thickBot="1">
      <c r="A365" s="256"/>
      <c r="B365" s="256"/>
      <c r="C365" s="266"/>
      <c r="D365" s="256"/>
      <c r="E365" s="240"/>
      <c r="F365" s="236">
        <v>2006</v>
      </c>
      <c r="G365" s="236"/>
      <c r="H365" s="236"/>
      <c r="I365" s="236"/>
      <c r="J365" s="236">
        <v>2007</v>
      </c>
      <c r="K365" s="236"/>
      <c r="L365" s="236"/>
      <c r="M365" s="236"/>
    </row>
    <row r="366" spans="1:13" ht="49.5" customHeight="1" thickBot="1">
      <c r="A366" s="256"/>
      <c r="B366" s="256"/>
      <c r="C366" s="266"/>
      <c r="D366" s="256"/>
      <c r="E366" s="240"/>
      <c r="F366" s="21" t="s">
        <v>367</v>
      </c>
      <c r="G366" s="21" t="s">
        <v>234</v>
      </c>
      <c r="H366" s="21" t="s">
        <v>235</v>
      </c>
      <c r="I366" s="21" t="s">
        <v>651</v>
      </c>
      <c r="J366" s="21" t="s">
        <v>367</v>
      </c>
      <c r="K366" s="21" t="s">
        <v>234</v>
      </c>
      <c r="L366" s="21" t="s">
        <v>235</v>
      </c>
      <c r="M366" s="21" t="s">
        <v>651</v>
      </c>
    </row>
    <row r="367" spans="1:13" ht="154.5" customHeight="1">
      <c r="A367" s="248" t="s">
        <v>420</v>
      </c>
      <c r="B367" s="24" t="s">
        <v>55</v>
      </c>
      <c r="C367" s="257" t="s">
        <v>432</v>
      </c>
      <c r="D367" s="5" t="s">
        <v>58</v>
      </c>
      <c r="E367" s="273">
        <f>SUM(F367:M367)</f>
        <v>0</v>
      </c>
      <c r="F367" s="26"/>
      <c r="G367" s="25"/>
      <c r="H367" s="26"/>
      <c r="I367" s="25"/>
      <c r="J367" s="26"/>
      <c r="K367" s="25"/>
      <c r="L367" s="26"/>
      <c r="M367" s="27"/>
    </row>
    <row r="368" spans="1:13" ht="283.5" customHeight="1">
      <c r="A368" s="248"/>
      <c r="B368" s="83"/>
      <c r="C368" s="258"/>
      <c r="D368" s="29"/>
      <c r="E368" s="274"/>
      <c r="F368" s="6"/>
      <c r="G368" s="31"/>
      <c r="H368" s="6"/>
      <c r="I368" s="31"/>
      <c r="J368" s="6"/>
      <c r="K368" s="31"/>
      <c r="L368" s="6"/>
      <c r="M368" s="32"/>
    </row>
    <row r="369" spans="1:13" ht="238.5" customHeight="1">
      <c r="A369" s="23"/>
      <c r="B369" s="250" t="s">
        <v>56</v>
      </c>
      <c r="C369" s="5" t="s">
        <v>57</v>
      </c>
      <c r="D369" s="24"/>
      <c r="E369" s="25">
        <f>SUM(F369:M369)</f>
        <v>0</v>
      </c>
      <c r="F369" s="26"/>
      <c r="G369" s="25"/>
      <c r="H369" s="26"/>
      <c r="I369" s="25"/>
      <c r="J369" s="26"/>
      <c r="K369" s="25"/>
      <c r="L369" s="26"/>
      <c r="M369" s="27"/>
    </row>
    <row r="370" spans="1:13" ht="154.5" customHeight="1">
      <c r="A370" s="23"/>
      <c r="B370" s="234"/>
      <c r="C370" s="2"/>
      <c r="D370" s="29"/>
      <c r="E370" s="31"/>
      <c r="F370" s="6"/>
      <c r="G370" s="31"/>
      <c r="H370" s="6"/>
      <c r="I370" s="31"/>
      <c r="J370" s="6"/>
      <c r="K370" s="31"/>
      <c r="L370" s="6"/>
      <c r="M370" s="32"/>
    </row>
    <row r="371" spans="1:13" ht="87" customHeight="1" thickBot="1">
      <c r="A371" s="242" t="s">
        <v>236</v>
      </c>
      <c r="B371" s="243"/>
      <c r="C371" s="243"/>
      <c r="D371" s="244"/>
      <c r="E371" s="57">
        <f aca="true" t="shared" si="21" ref="E371:M371">SUM(E367:E370)</f>
        <v>0</v>
      </c>
      <c r="F371" s="57">
        <f t="shared" si="21"/>
        <v>0</v>
      </c>
      <c r="G371" s="57">
        <f t="shared" si="21"/>
        <v>0</v>
      </c>
      <c r="H371" s="57">
        <f t="shared" si="21"/>
        <v>0</v>
      </c>
      <c r="I371" s="57">
        <f t="shared" si="21"/>
        <v>0</v>
      </c>
      <c r="J371" s="57">
        <f t="shared" si="21"/>
        <v>0</v>
      </c>
      <c r="K371" s="57">
        <f t="shared" si="21"/>
        <v>0</v>
      </c>
      <c r="L371" s="57">
        <f t="shared" si="21"/>
        <v>0</v>
      </c>
      <c r="M371" s="58">
        <f t="shared" si="21"/>
        <v>0</v>
      </c>
    </row>
    <row r="372" spans="1:13" ht="49.5" customHeight="1" thickBot="1">
      <c r="A372" s="12"/>
      <c r="B372" s="12"/>
      <c r="C372" s="12"/>
      <c r="D372" s="12"/>
      <c r="E372" s="13"/>
      <c r="F372" s="13"/>
      <c r="G372" s="13"/>
      <c r="H372" s="13"/>
      <c r="I372" s="13"/>
      <c r="J372" s="13"/>
      <c r="K372" s="13"/>
      <c r="L372" s="13"/>
      <c r="M372" s="13"/>
    </row>
    <row r="373" spans="1:13" ht="87" customHeight="1" thickBot="1">
      <c r="A373" s="280" t="s">
        <v>54</v>
      </c>
      <c r="B373" s="281"/>
      <c r="C373" s="281"/>
      <c r="D373" s="281"/>
      <c r="E373" s="96">
        <f>+E176+E206+E227+E250+E271+E288+E310+E325+E339+E355+E371</f>
        <v>5826712347.18</v>
      </c>
      <c r="F373" s="96">
        <f aca="true" t="shared" si="22" ref="F373:M373">+F154+F176+F206+F227+F250+F271+F288+F310+F325+F339+F355+F371</f>
        <v>0</v>
      </c>
      <c r="G373" s="96">
        <f t="shared" si="22"/>
        <v>373217789</v>
      </c>
      <c r="H373" s="96">
        <f t="shared" si="22"/>
        <v>0</v>
      </c>
      <c r="I373" s="96">
        <f t="shared" si="22"/>
        <v>0</v>
      </c>
      <c r="J373" s="96">
        <f t="shared" si="22"/>
        <v>0</v>
      </c>
      <c r="K373" s="96">
        <f t="shared" si="22"/>
        <v>0</v>
      </c>
      <c r="L373" s="96">
        <f t="shared" si="22"/>
        <v>0</v>
      </c>
      <c r="M373" s="97">
        <f t="shared" si="22"/>
        <v>0</v>
      </c>
    </row>
    <row r="374" spans="1:13" ht="87" customHeight="1">
      <c r="A374" s="11" t="s">
        <v>726</v>
      </c>
      <c r="B374" s="14"/>
      <c r="C374" s="14"/>
      <c r="D374" s="14"/>
      <c r="E374" s="13"/>
      <c r="F374" s="13"/>
      <c r="G374" s="13"/>
      <c r="H374" s="13"/>
      <c r="I374" s="13"/>
      <c r="J374" s="13"/>
      <c r="K374" s="13"/>
      <c r="L374" s="13"/>
      <c r="M374" s="13"/>
    </row>
    <row r="375" spans="1:13" ht="49.5" customHeight="1">
      <c r="A375" s="85"/>
      <c r="B375" s="85"/>
      <c r="C375" s="85"/>
      <c r="D375" s="85"/>
      <c r="E375" s="26"/>
      <c r="F375" s="26"/>
      <c r="G375" s="26"/>
      <c r="H375" s="26"/>
      <c r="I375" s="26"/>
      <c r="J375" s="26"/>
      <c r="K375" s="26"/>
      <c r="L375" s="26"/>
      <c r="M375" s="26"/>
    </row>
    <row r="376" spans="1:13" s="15" customFormat="1" ht="49.5" customHeight="1">
      <c r="A376" s="271" t="s">
        <v>516</v>
      </c>
      <c r="B376" s="271"/>
      <c r="C376" s="271"/>
      <c r="D376" s="271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s="15" customFormat="1" ht="49.5" customHeight="1">
      <c r="A377" s="261" t="s">
        <v>359</v>
      </c>
      <c r="B377" s="261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49.5" customHeight="1">
      <c r="A378" s="69"/>
      <c r="B378" s="69"/>
      <c r="E378" s="20"/>
      <c r="F378" s="20"/>
      <c r="G378" s="20"/>
      <c r="H378" s="20"/>
      <c r="I378" s="20"/>
      <c r="J378" s="20"/>
      <c r="K378" s="20"/>
      <c r="L378" s="20"/>
      <c r="M378" s="20"/>
    </row>
    <row r="379" spans="1:13" ht="49.5" customHeight="1">
      <c r="A379" s="10" t="s">
        <v>360</v>
      </c>
      <c r="B379" s="70" t="s">
        <v>52</v>
      </c>
      <c r="E379" s="20"/>
      <c r="F379" s="20"/>
      <c r="G379" s="20"/>
      <c r="H379" s="20"/>
      <c r="I379" s="20"/>
      <c r="J379" s="20"/>
      <c r="K379" s="20"/>
      <c r="L379" s="20"/>
      <c r="M379" s="20"/>
    </row>
    <row r="380" spans="1:13" ht="49.5" customHeight="1">
      <c r="A380" s="10" t="s">
        <v>361</v>
      </c>
      <c r="B380" s="260" t="s">
        <v>560</v>
      </c>
      <c r="C380" s="260"/>
      <c r="E380" s="20"/>
      <c r="F380" s="20"/>
      <c r="G380" s="20"/>
      <c r="H380" s="20"/>
      <c r="I380" s="20"/>
      <c r="J380" s="20"/>
      <c r="K380" s="20"/>
      <c r="L380" s="20"/>
      <c r="M380" s="20"/>
    </row>
    <row r="381" spans="5:13" ht="49.5" customHeight="1" thickBot="1">
      <c r="E381" s="20"/>
      <c r="F381" s="20"/>
      <c r="G381" s="20"/>
      <c r="H381" s="20"/>
      <c r="I381" s="20"/>
      <c r="J381" s="20"/>
      <c r="K381" s="20"/>
      <c r="L381" s="20"/>
      <c r="M381" s="20"/>
    </row>
    <row r="382" spans="1:13" s="22" customFormat="1" ht="55.5" customHeight="1" thickBot="1">
      <c r="A382" s="256" t="s">
        <v>362</v>
      </c>
      <c r="B382" s="256" t="s">
        <v>323</v>
      </c>
      <c r="C382" s="266" t="s">
        <v>364</v>
      </c>
      <c r="D382" s="256" t="s">
        <v>365</v>
      </c>
      <c r="E382" s="240" t="s">
        <v>366</v>
      </c>
      <c r="F382" s="236"/>
      <c r="G382" s="236"/>
      <c r="H382" s="236"/>
      <c r="I382" s="236"/>
      <c r="J382" s="236"/>
      <c r="K382" s="236"/>
      <c r="L382" s="236"/>
      <c r="M382" s="236"/>
    </row>
    <row r="383" spans="1:13" ht="49.5" customHeight="1" thickBot="1">
      <c r="A383" s="256"/>
      <c r="B383" s="256"/>
      <c r="C383" s="266"/>
      <c r="D383" s="256"/>
      <c r="E383" s="240"/>
      <c r="F383" s="236">
        <v>2006</v>
      </c>
      <c r="G383" s="236"/>
      <c r="H383" s="236"/>
      <c r="I383" s="236"/>
      <c r="J383" s="236">
        <v>2007</v>
      </c>
      <c r="K383" s="236"/>
      <c r="L383" s="236"/>
      <c r="M383" s="236"/>
    </row>
    <row r="384" spans="1:13" ht="49.5" customHeight="1" thickBot="1">
      <c r="A384" s="256"/>
      <c r="B384" s="256"/>
      <c r="C384" s="266"/>
      <c r="D384" s="256"/>
      <c r="E384" s="240"/>
      <c r="F384" s="21" t="s">
        <v>367</v>
      </c>
      <c r="G384" s="21" t="s">
        <v>234</v>
      </c>
      <c r="H384" s="21" t="s">
        <v>235</v>
      </c>
      <c r="I384" s="21" t="s">
        <v>651</v>
      </c>
      <c r="J384" s="21" t="s">
        <v>367</v>
      </c>
      <c r="K384" s="21" t="s">
        <v>234</v>
      </c>
      <c r="L384" s="21" t="s">
        <v>235</v>
      </c>
      <c r="M384" s="21" t="s">
        <v>651</v>
      </c>
    </row>
    <row r="385" spans="1:13" ht="205.5" customHeight="1">
      <c r="A385" s="248" t="s">
        <v>886</v>
      </c>
      <c r="B385" s="2" t="s">
        <v>140</v>
      </c>
      <c r="C385" s="98" t="s">
        <v>142</v>
      </c>
      <c r="D385" s="2" t="s">
        <v>671</v>
      </c>
      <c r="E385" s="31">
        <f aca="true" t="shared" si="23" ref="E385:E395">SUM(F385:M385)</f>
        <v>0</v>
      </c>
      <c r="F385" s="99"/>
      <c r="G385" s="100"/>
      <c r="H385" s="99"/>
      <c r="I385" s="100"/>
      <c r="J385" s="99"/>
      <c r="K385" s="100"/>
      <c r="L385" s="99"/>
      <c r="M385" s="101"/>
    </row>
    <row r="386" spans="1:13" ht="154.5" customHeight="1">
      <c r="A386" s="218"/>
      <c r="B386" s="128" t="s">
        <v>141</v>
      </c>
      <c r="C386" s="102"/>
      <c r="D386" s="103"/>
      <c r="E386" s="31">
        <f t="shared" si="23"/>
        <v>0</v>
      </c>
      <c r="F386" s="99"/>
      <c r="G386" s="100"/>
      <c r="H386" s="99"/>
      <c r="I386" s="100"/>
      <c r="J386" s="99"/>
      <c r="K386" s="100"/>
      <c r="L386" s="99"/>
      <c r="M386" s="101"/>
    </row>
    <row r="387" spans="1:14" ht="166.5" customHeight="1">
      <c r="A387" s="127"/>
      <c r="B387" s="42" t="s">
        <v>561</v>
      </c>
      <c r="C387" s="33" t="s">
        <v>563</v>
      </c>
      <c r="D387" s="33" t="s">
        <v>671</v>
      </c>
      <c r="E387" s="95">
        <f t="shared" si="23"/>
        <v>0</v>
      </c>
      <c r="F387" s="36"/>
      <c r="G387" s="35"/>
      <c r="H387" s="36"/>
      <c r="I387" s="35"/>
      <c r="J387" s="36"/>
      <c r="K387" s="35"/>
      <c r="L387" s="36"/>
      <c r="M387" s="37"/>
      <c r="N387" s="9"/>
    </row>
    <row r="388" spans="1:14" ht="247.5" customHeight="1">
      <c r="A388" s="51"/>
      <c r="B388" s="257" t="s">
        <v>887</v>
      </c>
      <c r="C388" s="43" t="s">
        <v>564</v>
      </c>
      <c r="D388" s="33" t="s">
        <v>113</v>
      </c>
      <c r="E388" s="95">
        <f t="shared" si="23"/>
        <v>0</v>
      </c>
      <c r="F388" s="36"/>
      <c r="G388" s="35"/>
      <c r="H388" s="36"/>
      <c r="I388" s="35"/>
      <c r="J388" s="36"/>
      <c r="K388" s="35"/>
      <c r="L388" s="36"/>
      <c r="M388" s="37"/>
      <c r="N388" s="9"/>
    </row>
    <row r="389" spans="1:14" ht="196.5" customHeight="1">
      <c r="A389" s="51"/>
      <c r="B389" s="279"/>
      <c r="C389" s="42" t="s">
        <v>888</v>
      </c>
      <c r="D389" s="29" t="s">
        <v>671</v>
      </c>
      <c r="E389" s="53">
        <f t="shared" si="23"/>
        <v>0</v>
      </c>
      <c r="F389" s="6"/>
      <c r="G389" s="31"/>
      <c r="H389" s="6"/>
      <c r="I389" s="31"/>
      <c r="J389" s="6"/>
      <c r="K389" s="31"/>
      <c r="L389" s="6"/>
      <c r="M389" s="32"/>
      <c r="N389" s="9"/>
    </row>
    <row r="390" spans="1:14" ht="154.5" customHeight="1">
      <c r="A390" s="23"/>
      <c r="B390" s="216" t="s">
        <v>562</v>
      </c>
      <c r="C390" s="259" t="s">
        <v>565</v>
      </c>
      <c r="D390" s="33" t="s">
        <v>671</v>
      </c>
      <c r="E390" s="95">
        <f t="shared" si="23"/>
        <v>0</v>
      </c>
      <c r="F390" s="36"/>
      <c r="G390" s="35"/>
      <c r="H390" s="36"/>
      <c r="I390" s="35"/>
      <c r="J390" s="36"/>
      <c r="K390" s="35"/>
      <c r="L390" s="36"/>
      <c r="M390" s="37"/>
      <c r="N390" s="9"/>
    </row>
    <row r="391" spans="1:14" ht="208.5" customHeight="1">
      <c r="A391" s="23"/>
      <c r="B391" s="217"/>
      <c r="C391" s="272"/>
      <c r="D391" s="29" t="s">
        <v>671</v>
      </c>
      <c r="E391" s="53">
        <f t="shared" si="23"/>
        <v>0</v>
      </c>
      <c r="F391" s="6"/>
      <c r="G391" s="31"/>
      <c r="H391" s="6"/>
      <c r="I391" s="31"/>
      <c r="J391" s="6"/>
      <c r="K391" s="31"/>
      <c r="L391" s="6"/>
      <c r="M391" s="32"/>
      <c r="N391" s="9"/>
    </row>
    <row r="392" spans="1:14" ht="169.5" customHeight="1">
      <c r="A392" s="23"/>
      <c r="B392" s="29" t="s">
        <v>603</v>
      </c>
      <c r="C392" s="30" t="s">
        <v>112</v>
      </c>
      <c r="D392" s="24" t="s">
        <v>113</v>
      </c>
      <c r="E392" s="53">
        <f t="shared" si="23"/>
        <v>0</v>
      </c>
      <c r="F392" s="6"/>
      <c r="G392" s="31"/>
      <c r="H392" s="6"/>
      <c r="I392" s="31"/>
      <c r="J392" s="6"/>
      <c r="K392" s="31"/>
      <c r="L392" s="6"/>
      <c r="M392" s="32"/>
      <c r="N392" s="9"/>
    </row>
    <row r="393" spans="1:14" ht="169.5" customHeight="1">
      <c r="A393" s="23"/>
      <c r="B393" s="29" t="s">
        <v>111</v>
      </c>
      <c r="C393" s="29" t="s">
        <v>566</v>
      </c>
      <c r="D393" s="38" t="s">
        <v>114</v>
      </c>
      <c r="E393" s="53">
        <f t="shared" si="23"/>
        <v>0</v>
      </c>
      <c r="F393" s="6"/>
      <c r="G393" s="31"/>
      <c r="H393" s="6"/>
      <c r="I393" s="31"/>
      <c r="J393" s="6"/>
      <c r="K393" s="31"/>
      <c r="L393" s="6"/>
      <c r="M393" s="32"/>
      <c r="N393" s="9"/>
    </row>
    <row r="394" spans="1:14" ht="154.5" customHeight="1">
      <c r="A394" s="23"/>
      <c r="B394" s="24" t="s">
        <v>602</v>
      </c>
      <c r="C394" s="24" t="s">
        <v>567</v>
      </c>
      <c r="D394" s="24" t="s">
        <v>113</v>
      </c>
      <c r="E394" s="40">
        <f t="shared" si="23"/>
        <v>0</v>
      </c>
      <c r="F394" s="26"/>
      <c r="G394" s="25"/>
      <c r="H394" s="26"/>
      <c r="I394" s="25"/>
      <c r="J394" s="26"/>
      <c r="K394" s="25"/>
      <c r="L394" s="26"/>
      <c r="M394" s="27"/>
      <c r="N394" s="9"/>
    </row>
    <row r="395" spans="1:14" ht="217.5" customHeight="1">
      <c r="A395" s="23"/>
      <c r="B395" s="33" t="s">
        <v>604</v>
      </c>
      <c r="C395" s="33" t="s">
        <v>605</v>
      </c>
      <c r="D395" s="38" t="s">
        <v>113</v>
      </c>
      <c r="E395" s="35">
        <f t="shared" si="23"/>
        <v>0</v>
      </c>
      <c r="F395" s="36"/>
      <c r="G395" s="35"/>
      <c r="H395" s="36"/>
      <c r="I395" s="35"/>
      <c r="J395" s="36"/>
      <c r="K395" s="35"/>
      <c r="L395" s="36"/>
      <c r="M395" s="37"/>
      <c r="N395" s="9"/>
    </row>
    <row r="396" spans="1:14" ht="79.5" customHeight="1" thickBot="1">
      <c r="A396" s="262" t="s">
        <v>236</v>
      </c>
      <c r="B396" s="263"/>
      <c r="C396" s="263"/>
      <c r="D396" s="264"/>
      <c r="E396" s="56">
        <f aca="true" t="shared" si="24" ref="E396:M396">SUM(E385:E395)</f>
        <v>0</v>
      </c>
      <c r="F396" s="56">
        <f t="shared" si="24"/>
        <v>0</v>
      </c>
      <c r="G396" s="56">
        <f t="shared" si="24"/>
        <v>0</v>
      </c>
      <c r="H396" s="56">
        <f t="shared" si="24"/>
        <v>0</v>
      </c>
      <c r="I396" s="56">
        <f t="shared" si="24"/>
        <v>0</v>
      </c>
      <c r="J396" s="56">
        <f t="shared" si="24"/>
        <v>0</v>
      </c>
      <c r="K396" s="56">
        <f t="shared" si="24"/>
        <v>0</v>
      </c>
      <c r="L396" s="56">
        <f t="shared" si="24"/>
        <v>0</v>
      </c>
      <c r="M396" s="80">
        <f t="shared" si="24"/>
        <v>0</v>
      </c>
      <c r="N396" s="9"/>
    </row>
    <row r="397" spans="5:13" ht="55.5" customHeight="1">
      <c r="E397" s="20"/>
      <c r="F397" s="20"/>
      <c r="G397" s="20"/>
      <c r="H397" s="20"/>
      <c r="I397" s="20"/>
      <c r="J397" s="20"/>
      <c r="K397" s="20"/>
      <c r="L397" s="20"/>
      <c r="M397" s="20"/>
    </row>
    <row r="398" spans="1:13" s="15" customFormat="1" ht="46.5" customHeight="1">
      <c r="A398" s="271" t="s">
        <v>516</v>
      </c>
      <c r="B398" s="271"/>
      <c r="C398" s="271"/>
      <c r="D398" s="271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s="15" customFormat="1" ht="49.5" customHeight="1">
      <c r="A399" s="261" t="s">
        <v>359</v>
      </c>
      <c r="B399" s="261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49.5" customHeight="1">
      <c r="A400" s="69"/>
      <c r="B400" s="69"/>
      <c r="E400" s="20"/>
      <c r="F400" s="20"/>
      <c r="G400" s="20"/>
      <c r="H400" s="20"/>
      <c r="I400" s="20"/>
      <c r="J400" s="20"/>
      <c r="K400" s="20"/>
      <c r="L400" s="20"/>
      <c r="M400" s="20"/>
    </row>
    <row r="401" spans="1:13" ht="49.5" customHeight="1">
      <c r="A401" s="10" t="s">
        <v>360</v>
      </c>
      <c r="B401" s="70" t="s">
        <v>52</v>
      </c>
      <c r="E401" s="20"/>
      <c r="F401" s="20"/>
      <c r="G401" s="20"/>
      <c r="H401" s="20"/>
      <c r="I401" s="20"/>
      <c r="J401" s="20"/>
      <c r="K401" s="20"/>
      <c r="L401" s="20"/>
      <c r="M401" s="20"/>
    </row>
    <row r="402" spans="1:13" ht="49.5" customHeight="1">
      <c r="A402" s="10" t="s">
        <v>361</v>
      </c>
      <c r="B402" s="70" t="s">
        <v>679</v>
      </c>
      <c r="E402" s="20"/>
      <c r="F402" s="20"/>
      <c r="G402" s="20"/>
      <c r="H402" s="20"/>
      <c r="I402" s="20"/>
      <c r="J402" s="20"/>
      <c r="K402" s="20"/>
      <c r="L402" s="20"/>
      <c r="M402" s="20"/>
    </row>
    <row r="403" spans="5:13" ht="49.5" customHeight="1" thickBot="1">
      <c r="E403" s="20"/>
      <c r="F403" s="20"/>
      <c r="G403" s="20"/>
      <c r="H403" s="20"/>
      <c r="I403" s="20"/>
      <c r="J403" s="20"/>
      <c r="K403" s="20"/>
      <c r="L403" s="20"/>
      <c r="M403" s="20"/>
    </row>
    <row r="404" spans="1:13" s="22" customFormat="1" ht="55.5" customHeight="1" thickBot="1">
      <c r="A404" s="256" t="s">
        <v>362</v>
      </c>
      <c r="B404" s="256" t="s">
        <v>323</v>
      </c>
      <c r="C404" s="266" t="s">
        <v>364</v>
      </c>
      <c r="D404" s="256" t="s">
        <v>365</v>
      </c>
      <c r="E404" s="240" t="s">
        <v>366</v>
      </c>
      <c r="F404" s="236"/>
      <c r="G404" s="236"/>
      <c r="H404" s="236"/>
      <c r="I404" s="236"/>
      <c r="J404" s="236"/>
      <c r="K404" s="236"/>
      <c r="L404" s="236"/>
      <c r="M404" s="236"/>
    </row>
    <row r="405" spans="1:13" ht="49.5" customHeight="1" thickBot="1">
      <c r="A405" s="256"/>
      <c r="B405" s="256"/>
      <c r="C405" s="266"/>
      <c r="D405" s="256"/>
      <c r="E405" s="240"/>
      <c r="F405" s="236">
        <v>2006</v>
      </c>
      <c r="G405" s="236"/>
      <c r="H405" s="236"/>
      <c r="I405" s="236"/>
      <c r="J405" s="236">
        <v>2007</v>
      </c>
      <c r="K405" s="236"/>
      <c r="L405" s="236"/>
      <c r="M405" s="236"/>
    </row>
    <row r="406" spans="1:13" ht="49.5" customHeight="1" thickBot="1">
      <c r="A406" s="256"/>
      <c r="B406" s="256"/>
      <c r="C406" s="266"/>
      <c r="D406" s="256"/>
      <c r="E406" s="240"/>
      <c r="F406" s="21" t="s">
        <v>367</v>
      </c>
      <c r="G406" s="21" t="s">
        <v>234</v>
      </c>
      <c r="H406" s="21" t="s">
        <v>235</v>
      </c>
      <c r="I406" s="21" t="s">
        <v>651</v>
      </c>
      <c r="J406" s="21" t="s">
        <v>367</v>
      </c>
      <c r="K406" s="21" t="s">
        <v>234</v>
      </c>
      <c r="L406" s="21" t="s">
        <v>235</v>
      </c>
      <c r="M406" s="21" t="s">
        <v>651</v>
      </c>
    </row>
    <row r="407" spans="1:13" ht="298.5" customHeight="1">
      <c r="A407" s="23" t="s">
        <v>680</v>
      </c>
      <c r="B407" s="29" t="s">
        <v>789</v>
      </c>
      <c r="C407" s="2" t="s">
        <v>433</v>
      </c>
      <c r="D407" s="2" t="s">
        <v>671</v>
      </c>
      <c r="E407" s="31">
        <f>SUM(F407:M407)</f>
        <v>0</v>
      </c>
      <c r="F407" s="31"/>
      <c r="G407" s="31"/>
      <c r="H407" s="31"/>
      <c r="I407" s="31"/>
      <c r="J407" s="31"/>
      <c r="K407" s="31"/>
      <c r="L407" s="31"/>
      <c r="M407" s="32"/>
    </row>
    <row r="408" spans="1:13" ht="292.5" customHeight="1">
      <c r="A408" s="23"/>
      <c r="B408" s="33" t="s">
        <v>421</v>
      </c>
      <c r="C408" s="38" t="s">
        <v>434</v>
      </c>
      <c r="D408" s="38"/>
      <c r="E408" s="35">
        <f>SUM(F408:M408)</f>
        <v>0</v>
      </c>
      <c r="F408" s="35"/>
      <c r="G408" s="35"/>
      <c r="H408" s="35"/>
      <c r="I408" s="35"/>
      <c r="J408" s="35"/>
      <c r="K408" s="35"/>
      <c r="L408" s="35"/>
      <c r="M408" s="37"/>
    </row>
    <row r="409" spans="1:13" ht="196.5" customHeight="1">
      <c r="A409" s="23"/>
      <c r="B409" s="33" t="s">
        <v>435</v>
      </c>
      <c r="C409" s="38"/>
      <c r="D409" s="38"/>
      <c r="E409" s="35">
        <f>SUM(F409:M409)</f>
        <v>0</v>
      </c>
      <c r="F409" s="35"/>
      <c r="G409" s="35"/>
      <c r="H409" s="35"/>
      <c r="I409" s="35"/>
      <c r="J409" s="35"/>
      <c r="K409" s="35"/>
      <c r="L409" s="35"/>
      <c r="M409" s="37"/>
    </row>
    <row r="410" spans="1:13" ht="180.75" customHeight="1">
      <c r="A410" s="55"/>
      <c r="B410" s="38" t="s">
        <v>692</v>
      </c>
      <c r="C410" s="38"/>
      <c r="D410" s="38"/>
      <c r="E410" s="35">
        <f>SUM(F410:M410)</f>
        <v>0</v>
      </c>
      <c r="F410" s="35"/>
      <c r="G410" s="35"/>
      <c r="H410" s="35"/>
      <c r="I410" s="35"/>
      <c r="J410" s="35"/>
      <c r="K410" s="35"/>
      <c r="L410" s="35"/>
      <c r="M410" s="37"/>
    </row>
    <row r="411" spans="1:13" ht="79.5" customHeight="1" thickBot="1">
      <c r="A411" s="242" t="s">
        <v>236</v>
      </c>
      <c r="B411" s="243"/>
      <c r="C411" s="243"/>
      <c r="D411" s="244"/>
      <c r="E411" s="57">
        <f aca="true" t="shared" si="25" ref="E411:M411">SUM(E407:E410)</f>
        <v>0</v>
      </c>
      <c r="F411" s="57">
        <f t="shared" si="25"/>
        <v>0</v>
      </c>
      <c r="G411" s="57">
        <f t="shared" si="25"/>
        <v>0</v>
      </c>
      <c r="H411" s="57">
        <f t="shared" si="25"/>
        <v>0</v>
      </c>
      <c r="I411" s="57">
        <f t="shared" si="25"/>
        <v>0</v>
      </c>
      <c r="J411" s="57">
        <f t="shared" si="25"/>
        <v>0</v>
      </c>
      <c r="K411" s="57">
        <f t="shared" si="25"/>
        <v>0</v>
      </c>
      <c r="L411" s="57">
        <f t="shared" si="25"/>
        <v>0</v>
      </c>
      <c r="M411" s="58">
        <f t="shared" si="25"/>
        <v>0</v>
      </c>
    </row>
    <row r="412" spans="5:13" ht="49.5" customHeight="1">
      <c r="E412" s="20"/>
      <c r="F412" s="20"/>
      <c r="G412" s="20"/>
      <c r="H412" s="20"/>
      <c r="I412" s="20"/>
      <c r="J412" s="20"/>
      <c r="K412" s="20"/>
      <c r="L412" s="20"/>
      <c r="M412" s="20"/>
    </row>
    <row r="413" spans="1:13" s="15" customFormat="1" ht="49.5" customHeight="1">
      <c r="A413" s="271" t="s">
        <v>516</v>
      </c>
      <c r="B413" s="271"/>
      <c r="C413" s="271"/>
      <c r="D413" s="271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s="15" customFormat="1" ht="49.5" customHeight="1">
      <c r="A414" s="261" t="s">
        <v>359</v>
      </c>
      <c r="B414" s="261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49.5" customHeight="1">
      <c r="A415" s="69"/>
      <c r="B415" s="69"/>
      <c r="E415" s="20"/>
      <c r="F415" s="20"/>
      <c r="G415" s="20"/>
      <c r="H415" s="20"/>
      <c r="I415" s="20"/>
      <c r="J415" s="20"/>
      <c r="K415" s="20"/>
      <c r="L415" s="20"/>
      <c r="M415" s="20"/>
    </row>
    <row r="416" spans="1:13" ht="49.5" customHeight="1">
      <c r="A416" s="10" t="s">
        <v>360</v>
      </c>
      <c r="B416" s="70" t="s">
        <v>790</v>
      </c>
      <c r="E416" s="20"/>
      <c r="F416" s="20"/>
      <c r="G416" s="20"/>
      <c r="H416" s="20"/>
      <c r="I416" s="20"/>
      <c r="J416" s="20"/>
      <c r="K416" s="20"/>
      <c r="L416" s="20"/>
      <c r="M416" s="20"/>
    </row>
    <row r="417" spans="1:13" ht="49.5" customHeight="1">
      <c r="A417" s="10" t="s">
        <v>361</v>
      </c>
      <c r="B417" s="70" t="s">
        <v>681</v>
      </c>
      <c r="E417" s="20"/>
      <c r="F417" s="20"/>
      <c r="G417" s="20"/>
      <c r="H417" s="20"/>
      <c r="I417" s="20"/>
      <c r="J417" s="20"/>
      <c r="K417" s="20"/>
      <c r="L417" s="20"/>
      <c r="M417" s="20"/>
    </row>
    <row r="418" spans="5:13" ht="49.5" customHeight="1" thickBot="1">
      <c r="E418" s="20"/>
      <c r="F418" s="20"/>
      <c r="G418" s="20"/>
      <c r="H418" s="20"/>
      <c r="I418" s="20"/>
      <c r="J418" s="20"/>
      <c r="K418" s="20"/>
      <c r="L418" s="20"/>
      <c r="M418" s="20"/>
    </row>
    <row r="419" spans="1:13" s="22" customFormat="1" ht="55.5" customHeight="1" thickBot="1">
      <c r="A419" s="256" t="s">
        <v>362</v>
      </c>
      <c r="B419" s="256" t="s">
        <v>323</v>
      </c>
      <c r="C419" s="266" t="s">
        <v>364</v>
      </c>
      <c r="D419" s="256" t="s">
        <v>365</v>
      </c>
      <c r="E419" s="240" t="s">
        <v>366</v>
      </c>
      <c r="F419" s="236"/>
      <c r="G419" s="236"/>
      <c r="H419" s="236"/>
      <c r="I419" s="236"/>
      <c r="J419" s="236"/>
      <c r="K419" s="236"/>
      <c r="L419" s="236"/>
      <c r="M419" s="236"/>
    </row>
    <row r="420" spans="1:13" ht="49.5" customHeight="1" thickBot="1">
      <c r="A420" s="256"/>
      <c r="B420" s="256"/>
      <c r="C420" s="266"/>
      <c r="D420" s="256"/>
      <c r="E420" s="240"/>
      <c r="F420" s="236">
        <v>2006</v>
      </c>
      <c r="G420" s="236"/>
      <c r="H420" s="236"/>
      <c r="I420" s="236"/>
      <c r="J420" s="236">
        <v>2007</v>
      </c>
      <c r="K420" s="236"/>
      <c r="L420" s="236"/>
      <c r="M420" s="236"/>
    </row>
    <row r="421" spans="1:13" ht="49.5" customHeight="1" thickBot="1">
      <c r="A421" s="256"/>
      <c r="B421" s="256"/>
      <c r="C421" s="266"/>
      <c r="D421" s="256"/>
      <c r="E421" s="240"/>
      <c r="F421" s="21" t="s">
        <v>367</v>
      </c>
      <c r="G421" s="21" t="s">
        <v>234</v>
      </c>
      <c r="H421" s="21" t="s">
        <v>235</v>
      </c>
      <c r="I421" s="21" t="s">
        <v>651</v>
      </c>
      <c r="J421" s="21" t="s">
        <v>367</v>
      </c>
      <c r="K421" s="21" t="s">
        <v>234</v>
      </c>
      <c r="L421" s="21" t="s">
        <v>235</v>
      </c>
      <c r="M421" s="21" t="s">
        <v>651</v>
      </c>
    </row>
    <row r="422" spans="1:14" ht="289.5" customHeight="1">
      <c r="A422" s="23" t="s">
        <v>436</v>
      </c>
      <c r="B422" s="29" t="s">
        <v>437</v>
      </c>
      <c r="C422" s="82" t="s">
        <v>682</v>
      </c>
      <c r="D422" s="2" t="s">
        <v>661</v>
      </c>
      <c r="E422" s="31">
        <f>SUM(F422:M422)</f>
        <v>0</v>
      </c>
      <c r="F422" s="6"/>
      <c r="G422" s="31"/>
      <c r="H422" s="6"/>
      <c r="I422" s="31"/>
      <c r="J422" s="6"/>
      <c r="K422" s="31"/>
      <c r="L422" s="6"/>
      <c r="M422" s="32"/>
      <c r="N422" s="9"/>
    </row>
    <row r="423" spans="1:14" ht="154.5" customHeight="1">
      <c r="A423" s="23"/>
      <c r="B423" s="250" t="s">
        <v>606</v>
      </c>
      <c r="C423" s="315" t="s">
        <v>607</v>
      </c>
      <c r="D423" s="24" t="s">
        <v>671</v>
      </c>
      <c r="E423" s="25">
        <f>SUM(F423:M423)</f>
        <v>0</v>
      </c>
      <c r="F423" s="26"/>
      <c r="G423" s="25"/>
      <c r="H423" s="26"/>
      <c r="I423" s="25"/>
      <c r="J423" s="26"/>
      <c r="K423" s="25"/>
      <c r="L423" s="26"/>
      <c r="M423" s="27"/>
      <c r="N423" s="9"/>
    </row>
    <row r="424" spans="1:14" ht="87" customHeight="1">
      <c r="A424" s="23"/>
      <c r="B424" s="250"/>
      <c r="C424" s="315"/>
      <c r="D424" s="24" t="s">
        <v>648</v>
      </c>
      <c r="E424" s="25"/>
      <c r="F424" s="26"/>
      <c r="G424" s="25"/>
      <c r="H424" s="26"/>
      <c r="I424" s="25"/>
      <c r="J424" s="26"/>
      <c r="K424" s="25"/>
      <c r="L424" s="26"/>
      <c r="M424" s="27"/>
      <c r="N424" s="9"/>
    </row>
    <row r="425" spans="1:14" ht="128.25" customHeight="1">
      <c r="A425" s="23"/>
      <c r="B425" s="234"/>
      <c r="C425" s="297"/>
      <c r="D425" s="29" t="s">
        <v>608</v>
      </c>
      <c r="E425" s="31"/>
      <c r="F425" s="6"/>
      <c r="G425" s="31"/>
      <c r="H425" s="6"/>
      <c r="I425" s="31"/>
      <c r="J425" s="6"/>
      <c r="K425" s="31"/>
      <c r="L425" s="6"/>
      <c r="M425" s="32"/>
      <c r="N425" s="9"/>
    </row>
    <row r="426" spans="1:14" ht="87" customHeight="1" thickBot="1">
      <c r="A426" s="262" t="s">
        <v>236</v>
      </c>
      <c r="B426" s="263"/>
      <c r="C426" s="263"/>
      <c r="D426" s="264"/>
      <c r="E426" s="56">
        <f aca="true" t="shared" si="26" ref="E426:M426">SUM(E422:E425)</f>
        <v>0</v>
      </c>
      <c r="F426" s="56">
        <f t="shared" si="26"/>
        <v>0</v>
      </c>
      <c r="G426" s="56">
        <f t="shared" si="26"/>
        <v>0</v>
      </c>
      <c r="H426" s="56">
        <f t="shared" si="26"/>
        <v>0</v>
      </c>
      <c r="I426" s="56">
        <f t="shared" si="26"/>
        <v>0</v>
      </c>
      <c r="J426" s="56">
        <f t="shared" si="26"/>
        <v>0</v>
      </c>
      <c r="K426" s="56">
        <f t="shared" si="26"/>
        <v>0</v>
      </c>
      <c r="L426" s="56">
        <f t="shared" si="26"/>
        <v>0</v>
      </c>
      <c r="M426" s="80">
        <f t="shared" si="26"/>
        <v>0</v>
      </c>
      <c r="N426" s="9"/>
    </row>
    <row r="427" spans="1:14" ht="87" customHeight="1">
      <c r="A427" s="11" t="s">
        <v>726</v>
      </c>
      <c r="B427" s="7"/>
      <c r="C427" s="7"/>
      <c r="D427" s="7"/>
      <c r="E427" s="8"/>
      <c r="F427" s="8"/>
      <c r="G427" s="8"/>
      <c r="H427" s="8"/>
      <c r="I427" s="8"/>
      <c r="J427" s="8"/>
      <c r="K427" s="8"/>
      <c r="L427" s="8"/>
      <c r="M427" s="8"/>
      <c r="N427" s="9"/>
    </row>
    <row r="428" spans="5:14" ht="49.5" customHeight="1">
      <c r="E428" s="20"/>
      <c r="F428" s="20"/>
      <c r="G428" s="20"/>
      <c r="H428" s="20"/>
      <c r="I428" s="20"/>
      <c r="J428" s="20"/>
      <c r="K428" s="20"/>
      <c r="L428" s="20"/>
      <c r="M428" s="20"/>
      <c r="N428" s="9"/>
    </row>
    <row r="429" spans="1:13" s="15" customFormat="1" ht="49.5" customHeight="1">
      <c r="A429" s="271" t="s">
        <v>516</v>
      </c>
      <c r="B429" s="271"/>
      <c r="C429" s="271"/>
      <c r="D429" s="271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s="15" customFormat="1" ht="49.5" customHeight="1">
      <c r="A430" s="261" t="s">
        <v>359</v>
      </c>
      <c r="B430" s="261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49.5" customHeight="1">
      <c r="A431" s="69"/>
      <c r="B431" s="69"/>
      <c r="E431" s="20"/>
      <c r="F431" s="20"/>
      <c r="G431" s="20"/>
      <c r="H431" s="20"/>
      <c r="I431" s="20"/>
      <c r="J431" s="20"/>
      <c r="K431" s="20"/>
      <c r="L431" s="20"/>
      <c r="M431" s="20"/>
    </row>
    <row r="432" spans="1:13" ht="49.5" customHeight="1">
      <c r="A432" s="10" t="s">
        <v>360</v>
      </c>
      <c r="B432" s="70" t="s">
        <v>52</v>
      </c>
      <c r="E432" s="20"/>
      <c r="F432" s="20"/>
      <c r="G432" s="20"/>
      <c r="H432" s="20"/>
      <c r="I432" s="20"/>
      <c r="J432" s="20"/>
      <c r="K432" s="20"/>
      <c r="L432" s="20"/>
      <c r="M432" s="20"/>
    </row>
    <row r="433" spans="1:13" ht="49.5" customHeight="1">
      <c r="A433" s="10" t="s">
        <v>361</v>
      </c>
      <c r="B433" s="70" t="s">
        <v>683</v>
      </c>
      <c r="E433" s="20"/>
      <c r="F433" s="20"/>
      <c r="G433" s="20"/>
      <c r="H433" s="20"/>
      <c r="I433" s="20"/>
      <c r="J433" s="20"/>
      <c r="K433" s="20"/>
      <c r="L433" s="20"/>
      <c r="M433" s="20"/>
    </row>
    <row r="434" spans="5:13" ht="49.5" customHeight="1" thickBot="1">
      <c r="E434" s="20"/>
      <c r="F434" s="20"/>
      <c r="G434" s="20"/>
      <c r="H434" s="20"/>
      <c r="I434" s="20"/>
      <c r="J434" s="20"/>
      <c r="K434" s="20"/>
      <c r="L434" s="20"/>
      <c r="M434" s="20"/>
    </row>
    <row r="435" spans="1:13" s="22" customFormat="1" ht="55.5" customHeight="1" thickBot="1">
      <c r="A435" s="256" t="s">
        <v>362</v>
      </c>
      <c r="B435" s="256" t="s">
        <v>323</v>
      </c>
      <c r="C435" s="266" t="s">
        <v>364</v>
      </c>
      <c r="D435" s="256" t="s">
        <v>365</v>
      </c>
      <c r="E435" s="240" t="s">
        <v>366</v>
      </c>
      <c r="F435" s="236"/>
      <c r="G435" s="236"/>
      <c r="H435" s="236"/>
      <c r="I435" s="236"/>
      <c r="J435" s="236"/>
      <c r="K435" s="236"/>
      <c r="L435" s="236"/>
      <c r="M435" s="236"/>
    </row>
    <row r="436" spans="1:13" ht="49.5" customHeight="1" thickBot="1">
      <c r="A436" s="256"/>
      <c r="B436" s="256"/>
      <c r="C436" s="266"/>
      <c r="D436" s="256"/>
      <c r="E436" s="240"/>
      <c r="F436" s="236">
        <v>2006</v>
      </c>
      <c r="G436" s="236"/>
      <c r="H436" s="236"/>
      <c r="I436" s="236"/>
      <c r="J436" s="236">
        <v>2007</v>
      </c>
      <c r="K436" s="236"/>
      <c r="L436" s="236"/>
      <c r="M436" s="236"/>
    </row>
    <row r="437" spans="1:13" ht="49.5" customHeight="1" thickBot="1">
      <c r="A437" s="256"/>
      <c r="B437" s="256"/>
      <c r="C437" s="266"/>
      <c r="D437" s="256"/>
      <c r="E437" s="240"/>
      <c r="F437" s="21" t="s">
        <v>367</v>
      </c>
      <c r="G437" s="21" t="s">
        <v>234</v>
      </c>
      <c r="H437" s="21" t="s">
        <v>235</v>
      </c>
      <c r="I437" s="21" t="s">
        <v>651</v>
      </c>
      <c r="J437" s="21" t="s">
        <v>367</v>
      </c>
      <c r="K437" s="21" t="s">
        <v>234</v>
      </c>
      <c r="L437" s="21" t="s">
        <v>235</v>
      </c>
      <c r="M437" s="21" t="s">
        <v>651</v>
      </c>
    </row>
    <row r="438" spans="1:13" ht="223.5" customHeight="1">
      <c r="A438" s="23" t="s">
        <v>115</v>
      </c>
      <c r="B438" s="33" t="s">
        <v>684</v>
      </c>
      <c r="C438" s="38" t="s">
        <v>611</v>
      </c>
      <c r="D438" s="38" t="s">
        <v>610</v>
      </c>
      <c r="E438" s="31">
        <f>SUM(F438:M438)</f>
        <v>0</v>
      </c>
      <c r="F438" s="100"/>
      <c r="G438" s="100"/>
      <c r="H438" s="100"/>
      <c r="I438" s="100"/>
      <c r="J438" s="100"/>
      <c r="K438" s="100"/>
      <c r="L438" s="100"/>
      <c r="M438" s="101"/>
    </row>
    <row r="439" spans="1:14" ht="205.5" customHeight="1">
      <c r="A439" s="23"/>
      <c r="B439" s="33" t="s">
        <v>349</v>
      </c>
      <c r="C439" s="38" t="s">
        <v>613</v>
      </c>
      <c r="D439" s="38" t="s">
        <v>609</v>
      </c>
      <c r="E439" s="35">
        <f>SUM(F439:M439)</f>
        <v>0</v>
      </c>
      <c r="F439" s="35"/>
      <c r="G439" s="35"/>
      <c r="H439" s="35"/>
      <c r="I439" s="35"/>
      <c r="J439" s="35"/>
      <c r="K439" s="35"/>
      <c r="L439" s="35"/>
      <c r="M439" s="37"/>
      <c r="N439" s="9"/>
    </row>
    <row r="440" spans="1:14" ht="187.5" customHeight="1">
      <c r="A440" s="23"/>
      <c r="B440" s="33" t="s">
        <v>350</v>
      </c>
      <c r="C440" s="38" t="s">
        <v>612</v>
      </c>
      <c r="D440" s="38"/>
      <c r="E440" s="35">
        <f>SUM(F440:M440)</f>
        <v>0</v>
      </c>
      <c r="F440" s="35"/>
      <c r="G440" s="35"/>
      <c r="H440" s="35"/>
      <c r="I440" s="35"/>
      <c r="J440" s="35"/>
      <c r="K440" s="35"/>
      <c r="L440" s="35"/>
      <c r="M440" s="37"/>
      <c r="N440" s="9"/>
    </row>
    <row r="441" spans="1:14" ht="154.5" customHeight="1">
      <c r="A441" s="23"/>
      <c r="B441" s="33" t="s">
        <v>116</v>
      </c>
      <c r="C441" s="38" t="s">
        <v>117</v>
      </c>
      <c r="D441" s="38"/>
      <c r="E441" s="35">
        <f>SUM(F441:M441)</f>
        <v>0</v>
      </c>
      <c r="F441" s="35"/>
      <c r="G441" s="35"/>
      <c r="H441" s="35"/>
      <c r="I441" s="35"/>
      <c r="J441" s="35"/>
      <c r="K441" s="35"/>
      <c r="L441" s="35"/>
      <c r="M441" s="37"/>
      <c r="N441" s="9"/>
    </row>
    <row r="442" spans="1:14" ht="154.5" customHeight="1">
      <c r="A442" s="39"/>
      <c r="B442" s="33" t="s">
        <v>118</v>
      </c>
      <c r="C442" s="38" t="s">
        <v>119</v>
      </c>
      <c r="D442" s="38"/>
      <c r="E442" s="35">
        <f>SUM(F442:M442)</f>
        <v>0</v>
      </c>
      <c r="F442" s="35"/>
      <c r="G442" s="35"/>
      <c r="H442" s="35"/>
      <c r="I442" s="35"/>
      <c r="J442" s="35"/>
      <c r="K442" s="35"/>
      <c r="L442" s="35"/>
      <c r="M442" s="37"/>
      <c r="N442" s="9"/>
    </row>
    <row r="443" spans="1:14" ht="79.5" customHeight="1" thickBot="1">
      <c r="A443" s="270" t="s">
        <v>236</v>
      </c>
      <c r="B443" s="263"/>
      <c r="C443" s="263"/>
      <c r="D443" s="264"/>
      <c r="E443" s="104">
        <f aca="true" t="shared" si="27" ref="E443:M443">SUM(E438:E442)</f>
        <v>0</v>
      </c>
      <c r="F443" s="104">
        <f t="shared" si="27"/>
        <v>0</v>
      </c>
      <c r="G443" s="104">
        <f t="shared" si="27"/>
        <v>0</v>
      </c>
      <c r="H443" s="104">
        <f t="shared" si="27"/>
        <v>0</v>
      </c>
      <c r="I443" s="104">
        <f t="shared" si="27"/>
        <v>0</v>
      </c>
      <c r="J443" s="104">
        <f t="shared" si="27"/>
        <v>0</v>
      </c>
      <c r="K443" s="104">
        <f t="shared" si="27"/>
        <v>0</v>
      </c>
      <c r="L443" s="104">
        <f t="shared" si="27"/>
        <v>0</v>
      </c>
      <c r="M443" s="80">
        <f t="shared" si="27"/>
        <v>0</v>
      </c>
      <c r="N443" s="9"/>
    </row>
    <row r="444" spans="1:14" ht="49.5" customHeight="1" thickBot="1">
      <c r="A444" s="105"/>
      <c r="B444" s="105"/>
      <c r="C444" s="105"/>
      <c r="D444" s="105"/>
      <c r="E444" s="106"/>
      <c r="F444" s="106"/>
      <c r="G444" s="106"/>
      <c r="H444" s="106"/>
      <c r="I444" s="106"/>
      <c r="J444" s="106"/>
      <c r="K444" s="106"/>
      <c r="L444" s="106"/>
      <c r="M444" s="106"/>
      <c r="N444" s="9"/>
    </row>
    <row r="445" spans="1:14" ht="87" customHeight="1" thickBot="1">
      <c r="A445" s="214" t="s">
        <v>774</v>
      </c>
      <c r="B445" s="215"/>
      <c r="C445" s="215"/>
      <c r="D445" s="215"/>
      <c r="E445" s="67">
        <f>+E396+E411+E426+E443</f>
        <v>0</v>
      </c>
      <c r="F445" s="67" t="e">
        <f>+F276+F291+F322+#REF!+#REF!+F351+F356+#REF!+F396+#REF!+F429+F443</f>
        <v>#REF!</v>
      </c>
      <c r="G445" s="67" t="e">
        <f>+G276+G291+G322+#REF!+#REF!+G351+G356+#REF!+G396+#REF!+G429+G443</f>
        <v>#REF!</v>
      </c>
      <c r="H445" s="67" t="e">
        <f>+H276+H291+H322+#REF!+#REF!+H351+H356+#REF!+H396+#REF!+H429+H443</f>
        <v>#REF!</v>
      </c>
      <c r="I445" s="67" t="e">
        <f>+I276+I291+I322+#REF!+#REF!+I351+I356+#REF!+I396+#REF!+I429+I443</f>
        <v>#REF!</v>
      </c>
      <c r="J445" s="67" t="e">
        <f>+J276+J291+J322+#REF!+#REF!+J351+J356+#REF!+J396+#REF!+J429+J443</f>
        <v>#REF!</v>
      </c>
      <c r="K445" s="67" t="e">
        <f>+K276+K291+K322+#REF!+#REF!+K351+K356+#REF!+K396+#REF!+K429+K443</f>
        <v>#REF!</v>
      </c>
      <c r="L445" s="67" t="e">
        <f>+L276+L291+L322+#REF!+#REF!+L351+L356+#REF!+L396+#REF!+L429+L443</f>
        <v>#REF!</v>
      </c>
      <c r="M445" s="77" t="e">
        <f>+M276+M291+M322+#REF!+#REF!+M351+M356+#REF!+M396+#REF!+M429+M443</f>
        <v>#REF!</v>
      </c>
      <c r="N445" s="9"/>
    </row>
    <row r="446" spans="5:14" ht="49.5" customHeight="1">
      <c r="E446" s="20"/>
      <c r="F446" s="20"/>
      <c r="G446" s="20"/>
      <c r="H446" s="20"/>
      <c r="I446" s="20"/>
      <c r="J446" s="20"/>
      <c r="K446" s="20"/>
      <c r="L446" s="20"/>
      <c r="M446" s="20"/>
      <c r="N446" s="9"/>
    </row>
    <row r="447" spans="1:13" s="15" customFormat="1" ht="68.25" customHeight="1">
      <c r="A447" s="271" t="s">
        <v>516</v>
      </c>
      <c r="B447" s="271"/>
      <c r="C447" s="271"/>
      <c r="D447" s="271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s="15" customFormat="1" ht="49.5" customHeight="1">
      <c r="A448" s="261" t="s">
        <v>359</v>
      </c>
      <c r="B448" s="261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49.5" customHeight="1">
      <c r="A449" s="69"/>
      <c r="B449" s="69"/>
      <c r="E449" s="20"/>
      <c r="F449" s="20"/>
      <c r="G449" s="20"/>
      <c r="H449" s="20"/>
      <c r="I449" s="20"/>
      <c r="J449" s="20"/>
      <c r="K449" s="20"/>
      <c r="L449" s="20"/>
      <c r="M449" s="20"/>
    </row>
    <row r="450" spans="1:13" ht="49.5" customHeight="1">
      <c r="A450" s="10" t="s">
        <v>360</v>
      </c>
      <c r="B450" s="260" t="s">
        <v>354</v>
      </c>
      <c r="C450" s="260"/>
      <c r="E450" s="20"/>
      <c r="F450" s="20"/>
      <c r="G450" s="20"/>
      <c r="H450" s="20"/>
      <c r="I450" s="20"/>
      <c r="J450" s="20"/>
      <c r="K450" s="20"/>
      <c r="L450" s="20"/>
      <c r="M450" s="20"/>
    </row>
    <row r="451" spans="1:13" ht="49.5" customHeight="1">
      <c r="A451" s="10" t="s">
        <v>361</v>
      </c>
      <c r="B451" s="70"/>
      <c r="E451" s="20"/>
      <c r="F451" s="20"/>
      <c r="G451" s="20"/>
      <c r="H451" s="20"/>
      <c r="I451" s="20"/>
      <c r="J451" s="20"/>
      <c r="K451" s="20"/>
      <c r="L451" s="20"/>
      <c r="M451" s="20"/>
    </row>
    <row r="452" spans="5:13" ht="49.5" customHeight="1" thickBot="1">
      <c r="E452" s="20"/>
      <c r="F452" s="20"/>
      <c r="G452" s="20"/>
      <c r="H452" s="20"/>
      <c r="I452" s="20"/>
      <c r="J452" s="20"/>
      <c r="K452" s="20"/>
      <c r="L452" s="20"/>
      <c r="M452" s="20"/>
    </row>
    <row r="453" spans="1:13" s="22" customFormat="1" ht="55.5" customHeight="1" thickBot="1">
      <c r="A453" s="256" t="s">
        <v>362</v>
      </c>
      <c r="B453" s="256" t="s">
        <v>323</v>
      </c>
      <c r="C453" s="266" t="s">
        <v>364</v>
      </c>
      <c r="D453" s="256" t="s">
        <v>365</v>
      </c>
      <c r="E453" s="240" t="s">
        <v>366</v>
      </c>
      <c r="F453" s="236"/>
      <c r="G453" s="236"/>
      <c r="H453" s="236"/>
      <c r="I453" s="236"/>
      <c r="J453" s="236"/>
      <c r="K453" s="236"/>
      <c r="L453" s="236"/>
      <c r="M453" s="236"/>
    </row>
    <row r="454" spans="1:13" ht="49.5" customHeight="1" thickBot="1">
      <c r="A454" s="256"/>
      <c r="B454" s="256"/>
      <c r="C454" s="266"/>
      <c r="D454" s="256"/>
      <c r="E454" s="240"/>
      <c r="F454" s="236">
        <v>2006</v>
      </c>
      <c r="G454" s="236"/>
      <c r="H454" s="236"/>
      <c r="I454" s="236"/>
      <c r="J454" s="236">
        <v>2007</v>
      </c>
      <c r="K454" s="236"/>
      <c r="L454" s="236"/>
      <c r="M454" s="236"/>
    </row>
    <row r="455" spans="1:13" ht="49.5" customHeight="1" thickBot="1">
      <c r="A455" s="256"/>
      <c r="B455" s="256"/>
      <c r="C455" s="266"/>
      <c r="D455" s="256"/>
      <c r="E455" s="240"/>
      <c r="F455" s="21" t="s">
        <v>367</v>
      </c>
      <c r="G455" s="21" t="s">
        <v>234</v>
      </c>
      <c r="H455" s="21" t="s">
        <v>235</v>
      </c>
      <c r="I455" s="21" t="s">
        <v>651</v>
      </c>
      <c r="J455" s="21" t="s">
        <v>367</v>
      </c>
      <c r="K455" s="21" t="s">
        <v>234</v>
      </c>
      <c r="L455" s="21" t="s">
        <v>235</v>
      </c>
      <c r="M455" s="21" t="s">
        <v>651</v>
      </c>
    </row>
    <row r="456" spans="1:13" ht="106.5" customHeight="1">
      <c r="A456" s="23" t="s">
        <v>50</v>
      </c>
      <c r="B456" s="220" t="s">
        <v>206</v>
      </c>
      <c r="C456" s="257" t="s">
        <v>403</v>
      </c>
      <c r="D456" s="5" t="s">
        <v>661</v>
      </c>
      <c r="E456" s="25"/>
      <c r="F456" s="26"/>
      <c r="G456" s="25"/>
      <c r="H456" s="26"/>
      <c r="I456" s="25"/>
      <c r="J456" s="26"/>
      <c r="K456" s="25"/>
      <c r="L456" s="26"/>
      <c r="M456" s="27"/>
    </row>
    <row r="457" spans="1:13" ht="79.5" customHeight="1">
      <c r="A457" s="23"/>
      <c r="B457" s="220"/>
      <c r="C457" s="257"/>
      <c r="D457" s="24" t="s">
        <v>662</v>
      </c>
      <c r="E457" s="25"/>
      <c r="F457" s="26"/>
      <c r="G457" s="25"/>
      <c r="H457" s="26"/>
      <c r="I457" s="25"/>
      <c r="J457" s="26"/>
      <c r="K457" s="25"/>
      <c r="L457" s="26"/>
      <c r="M457" s="27"/>
    </row>
    <row r="458" spans="1:13" ht="154.5" customHeight="1">
      <c r="A458" s="23"/>
      <c r="B458" s="278"/>
      <c r="C458" s="258"/>
      <c r="D458" s="29" t="s">
        <v>643</v>
      </c>
      <c r="E458" s="31">
        <f aca="true" t="shared" si="28" ref="E458:E473">SUM(F458:M458)</f>
        <v>0</v>
      </c>
      <c r="F458" s="6"/>
      <c r="G458" s="31"/>
      <c r="H458" s="6"/>
      <c r="I458" s="31"/>
      <c r="J458" s="6"/>
      <c r="K458" s="31"/>
      <c r="L458" s="6"/>
      <c r="M458" s="32"/>
    </row>
    <row r="459" spans="1:13" ht="208.5" customHeight="1">
      <c r="A459" s="23"/>
      <c r="B459" s="34" t="s">
        <v>208</v>
      </c>
      <c r="C459" s="38" t="s">
        <v>644</v>
      </c>
      <c r="D459" s="29"/>
      <c r="E459" s="35">
        <f t="shared" si="28"/>
        <v>0</v>
      </c>
      <c r="F459" s="35"/>
      <c r="G459" s="35"/>
      <c r="H459" s="35"/>
      <c r="I459" s="35"/>
      <c r="J459" s="35"/>
      <c r="K459" s="35"/>
      <c r="L459" s="35"/>
      <c r="M459" s="37"/>
    </row>
    <row r="460" spans="1:13" ht="115.5" customHeight="1">
      <c r="A460" s="23"/>
      <c r="B460" s="33" t="s">
        <v>207</v>
      </c>
      <c r="C460" s="38"/>
      <c r="D460" s="38"/>
      <c r="E460" s="35">
        <f t="shared" si="28"/>
        <v>0</v>
      </c>
      <c r="F460" s="35"/>
      <c r="G460" s="35"/>
      <c r="H460" s="35"/>
      <c r="I460" s="35"/>
      <c r="J460" s="35"/>
      <c r="K460" s="35"/>
      <c r="L460" s="35"/>
      <c r="M460" s="37"/>
    </row>
    <row r="461" spans="1:13" ht="295.5" customHeight="1">
      <c r="A461" s="60" t="s">
        <v>694</v>
      </c>
      <c r="B461" s="33" t="s">
        <v>596</v>
      </c>
      <c r="C461" s="38" t="s">
        <v>695</v>
      </c>
      <c r="D461" s="38" t="s">
        <v>355</v>
      </c>
      <c r="E461" s="35">
        <f t="shared" si="28"/>
        <v>0</v>
      </c>
      <c r="F461" s="35"/>
      <c r="G461" s="35"/>
      <c r="H461" s="35"/>
      <c r="I461" s="35"/>
      <c r="J461" s="35"/>
      <c r="K461" s="35"/>
      <c r="L461" s="35"/>
      <c r="M461" s="37"/>
    </row>
    <row r="462" spans="1:13" ht="337.5" customHeight="1">
      <c r="A462" s="23"/>
      <c r="B462" s="33" t="s">
        <v>696</v>
      </c>
      <c r="C462" s="38"/>
      <c r="D462" s="38"/>
      <c r="E462" s="35">
        <f t="shared" si="28"/>
        <v>0</v>
      </c>
      <c r="F462" s="35"/>
      <c r="G462" s="35"/>
      <c r="H462" s="35"/>
      <c r="I462" s="35"/>
      <c r="J462" s="35"/>
      <c r="K462" s="35"/>
      <c r="L462" s="35"/>
      <c r="M462" s="37"/>
    </row>
    <row r="463" spans="1:13" ht="304.5" customHeight="1">
      <c r="A463" s="60" t="s">
        <v>697</v>
      </c>
      <c r="B463" s="33" t="s">
        <v>791</v>
      </c>
      <c r="C463" s="38" t="s">
        <v>422</v>
      </c>
      <c r="D463" s="38" t="s">
        <v>357</v>
      </c>
      <c r="E463" s="35">
        <f t="shared" si="28"/>
        <v>0</v>
      </c>
      <c r="F463" s="35"/>
      <c r="G463" s="35"/>
      <c r="H463" s="35"/>
      <c r="I463" s="35"/>
      <c r="J463" s="35"/>
      <c r="K463" s="35"/>
      <c r="L463" s="35"/>
      <c r="M463" s="37"/>
    </row>
    <row r="464" spans="1:13" ht="253.5" customHeight="1">
      <c r="A464" s="28"/>
      <c r="B464" s="33" t="s">
        <v>356</v>
      </c>
      <c r="C464" s="107"/>
      <c r="D464" s="38" t="s">
        <v>608</v>
      </c>
      <c r="E464" s="35">
        <f t="shared" si="28"/>
        <v>0</v>
      </c>
      <c r="F464" s="35"/>
      <c r="G464" s="35"/>
      <c r="H464" s="35"/>
      <c r="I464" s="35"/>
      <c r="J464" s="35"/>
      <c r="K464" s="35"/>
      <c r="L464" s="35"/>
      <c r="M464" s="37"/>
    </row>
    <row r="465" spans="1:13" ht="181.5" customHeight="1">
      <c r="A465" s="60" t="s">
        <v>698</v>
      </c>
      <c r="B465" s="33" t="s">
        <v>685</v>
      </c>
      <c r="C465" s="38" t="s">
        <v>203</v>
      </c>
      <c r="D465" s="38" t="s">
        <v>663</v>
      </c>
      <c r="E465" s="35">
        <f t="shared" si="28"/>
        <v>0</v>
      </c>
      <c r="F465" s="35"/>
      <c r="G465" s="35"/>
      <c r="H465" s="35"/>
      <c r="I465" s="35"/>
      <c r="J465" s="35"/>
      <c r="K465" s="35"/>
      <c r="L465" s="35"/>
      <c r="M465" s="37"/>
    </row>
    <row r="466" spans="1:13" ht="154.5" customHeight="1">
      <c r="A466" s="23"/>
      <c r="B466" s="43" t="s">
        <v>202</v>
      </c>
      <c r="C466" s="42"/>
      <c r="D466" s="43"/>
      <c r="E466" s="44">
        <f t="shared" si="28"/>
        <v>0</v>
      </c>
      <c r="F466" s="45"/>
      <c r="G466" s="44"/>
      <c r="H466" s="45"/>
      <c r="I466" s="44"/>
      <c r="J466" s="45"/>
      <c r="K466" s="44"/>
      <c r="L466" s="45"/>
      <c r="M466" s="46"/>
    </row>
    <row r="467" spans="1:13" ht="154.5" customHeight="1">
      <c r="A467" s="23"/>
      <c r="B467" s="29" t="s">
        <v>247</v>
      </c>
      <c r="C467" s="2"/>
      <c r="D467" s="29"/>
      <c r="E467" s="31">
        <f t="shared" si="28"/>
        <v>0</v>
      </c>
      <c r="F467" s="6"/>
      <c r="G467" s="31"/>
      <c r="H467" s="6"/>
      <c r="I467" s="31"/>
      <c r="J467" s="6"/>
      <c r="K467" s="31"/>
      <c r="L467" s="6"/>
      <c r="M467" s="32"/>
    </row>
    <row r="468" spans="1:13" ht="289.5" customHeight="1">
      <c r="A468" s="23"/>
      <c r="B468" s="29" t="s">
        <v>686</v>
      </c>
      <c r="C468" s="2"/>
      <c r="D468" s="29"/>
      <c r="E468" s="31">
        <f t="shared" si="28"/>
        <v>0</v>
      </c>
      <c r="F468" s="6"/>
      <c r="G468" s="31"/>
      <c r="H468" s="6"/>
      <c r="I468" s="31"/>
      <c r="J468" s="6"/>
      <c r="K468" s="31"/>
      <c r="L468" s="6"/>
      <c r="M468" s="32"/>
    </row>
    <row r="469" spans="1:13" ht="253.5" customHeight="1">
      <c r="A469" s="23"/>
      <c r="B469" s="29" t="s">
        <v>591</v>
      </c>
      <c r="C469" s="2" t="s">
        <v>204</v>
      </c>
      <c r="D469" s="29"/>
      <c r="E469" s="31">
        <f t="shared" si="28"/>
        <v>0</v>
      </c>
      <c r="F469" s="6"/>
      <c r="G469" s="31"/>
      <c r="H469" s="6"/>
      <c r="I469" s="31"/>
      <c r="J469" s="6"/>
      <c r="K469" s="31"/>
      <c r="L469" s="6"/>
      <c r="M469" s="32"/>
    </row>
    <row r="470" spans="1:13" ht="199.5" customHeight="1">
      <c r="A470" s="61" t="s">
        <v>792</v>
      </c>
      <c r="B470" s="33" t="s">
        <v>248</v>
      </c>
      <c r="C470" s="38" t="s">
        <v>249</v>
      </c>
      <c r="D470" s="38" t="s">
        <v>511</v>
      </c>
      <c r="E470" s="35">
        <f t="shared" si="28"/>
        <v>0</v>
      </c>
      <c r="F470" s="35"/>
      <c r="G470" s="35"/>
      <c r="H470" s="35"/>
      <c r="I470" s="35"/>
      <c r="J470" s="35"/>
      <c r="K470" s="35"/>
      <c r="L470" s="35"/>
      <c r="M470" s="37"/>
    </row>
    <row r="471" spans="1:13" ht="154.5" customHeight="1">
      <c r="A471" s="5"/>
      <c r="B471" s="33" t="s">
        <v>699</v>
      </c>
      <c r="C471" s="38" t="s">
        <v>592</v>
      </c>
      <c r="D471" s="38" t="s">
        <v>511</v>
      </c>
      <c r="E471" s="35">
        <f t="shared" si="28"/>
        <v>0</v>
      </c>
      <c r="F471" s="35"/>
      <c r="G471" s="35"/>
      <c r="H471" s="35"/>
      <c r="I471" s="35"/>
      <c r="J471" s="35"/>
      <c r="K471" s="35"/>
      <c r="L471" s="35"/>
      <c r="M471" s="37"/>
    </row>
    <row r="472" spans="1:13" ht="202.5" customHeight="1">
      <c r="A472" s="65"/>
      <c r="B472" s="33" t="s">
        <v>700</v>
      </c>
      <c r="C472" s="38" t="s">
        <v>205</v>
      </c>
      <c r="D472" s="38" t="s">
        <v>355</v>
      </c>
      <c r="E472" s="35">
        <f t="shared" si="28"/>
        <v>0</v>
      </c>
      <c r="F472" s="35"/>
      <c r="G472" s="35"/>
      <c r="H472" s="35"/>
      <c r="I472" s="35"/>
      <c r="J472" s="35"/>
      <c r="K472" s="35"/>
      <c r="L472" s="35"/>
      <c r="M472" s="37"/>
    </row>
    <row r="473" spans="1:13" ht="154.5" customHeight="1">
      <c r="A473" s="2"/>
      <c r="B473" s="33" t="s">
        <v>593</v>
      </c>
      <c r="C473" s="38" t="s">
        <v>594</v>
      </c>
      <c r="D473" s="38" t="s">
        <v>355</v>
      </c>
      <c r="E473" s="35">
        <f t="shared" si="28"/>
        <v>0</v>
      </c>
      <c r="F473" s="35"/>
      <c r="G473" s="35"/>
      <c r="H473" s="35"/>
      <c r="I473" s="35"/>
      <c r="J473" s="35"/>
      <c r="K473" s="35"/>
      <c r="L473" s="35"/>
      <c r="M473" s="37"/>
    </row>
    <row r="474" spans="1:13" ht="87" customHeight="1" thickBot="1">
      <c r="A474" s="262" t="s">
        <v>775</v>
      </c>
      <c r="B474" s="263"/>
      <c r="C474" s="263"/>
      <c r="D474" s="264"/>
      <c r="E474" s="56">
        <f aca="true" t="shared" si="29" ref="E474:M474">SUM(E456:E473)</f>
        <v>0</v>
      </c>
      <c r="F474" s="56">
        <f t="shared" si="29"/>
        <v>0</v>
      </c>
      <c r="G474" s="56">
        <f t="shared" si="29"/>
        <v>0</v>
      </c>
      <c r="H474" s="56">
        <f t="shared" si="29"/>
        <v>0</v>
      </c>
      <c r="I474" s="56">
        <f t="shared" si="29"/>
        <v>0</v>
      </c>
      <c r="J474" s="56">
        <f t="shared" si="29"/>
        <v>0</v>
      </c>
      <c r="K474" s="56">
        <f t="shared" si="29"/>
        <v>0</v>
      </c>
      <c r="L474" s="56">
        <f t="shared" si="29"/>
        <v>0</v>
      </c>
      <c r="M474" s="80">
        <f t="shared" si="29"/>
        <v>0</v>
      </c>
    </row>
    <row r="475" spans="1:13" ht="49.5" customHeight="1" thickBot="1">
      <c r="A475" s="108"/>
      <c r="B475" s="109"/>
      <c r="C475" s="109"/>
      <c r="D475" s="109"/>
      <c r="E475" s="110"/>
      <c r="F475" s="110"/>
      <c r="G475" s="110"/>
      <c r="H475" s="110"/>
      <c r="I475" s="110"/>
      <c r="J475" s="110"/>
      <c r="K475" s="110"/>
      <c r="L475" s="110"/>
      <c r="M475" s="111"/>
    </row>
    <row r="476" spans="5:13" ht="52.5" customHeight="1">
      <c r="E476" s="20"/>
      <c r="F476" s="20"/>
      <c r="G476" s="20"/>
      <c r="H476" s="20"/>
      <c r="I476" s="20"/>
      <c r="J476" s="20"/>
      <c r="K476" s="20"/>
      <c r="L476" s="20"/>
      <c r="M476" s="20"/>
    </row>
    <row r="477" spans="1:13" s="15" customFormat="1" ht="72" customHeight="1">
      <c r="A477" s="271" t="s">
        <v>516</v>
      </c>
      <c r="B477" s="271"/>
      <c r="C477" s="271"/>
      <c r="D477" s="271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s="15" customFormat="1" ht="49.5" customHeight="1">
      <c r="A478" s="261" t="s">
        <v>359</v>
      </c>
      <c r="B478" s="261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49.5" customHeight="1">
      <c r="A479" s="69"/>
      <c r="B479" s="69"/>
      <c r="E479" s="20"/>
      <c r="F479" s="20"/>
      <c r="G479" s="20"/>
      <c r="H479" s="20"/>
      <c r="I479" s="20"/>
      <c r="J479" s="20"/>
      <c r="K479" s="20"/>
      <c r="L479" s="20"/>
      <c r="M479" s="20"/>
    </row>
    <row r="480" spans="1:13" ht="49.5" customHeight="1">
      <c r="A480" s="10" t="s">
        <v>360</v>
      </c>
      <c r="B480" s="70" t="s">
        <v>595</v>
      </c>
      <c r="E480" s="20"/>
      <c r="F480" s="20"/>
      <c r="G480" s="20"/>
      <c r="H480" s="20"/>
      <c r="I480" s="20"/>
      <c r="J480" s="20"/>
      <c r="K480" s="20"/>
      <c r="L480" s="20"/>
      <c r="M480" s="20"/>
    </row>
    <row r="481" spans="1:13" ht="49.5" customHeight="1">
      <c r="A481" s="10" t="s">
        <v>361</v>
      </c>
      <c r="B481" s="70"/>
      <c r="E481" s="20"/>
      <c r="F481" s="20"/>
      <c r="G481" s="20"/>
      <c r="H481" s="20"/>
      <c r="I481" s="20"/>
      <c r="J481" s="20"/>
      <c r="K481" s="20"/>
      <c r="L481" s="20"/>
      <c r="M481" s="20"/>
    </row>
    <row r="482" spans="5:13" ht="49.5" customHeight="1" thickBot="1">
      <c r="E482" s="20"/>
      <c r="F482" s="20"/>
      <c r="G482" s="20"/>
      <c r="H482" s="20"/>
      <c r="I482" s="20"/>
      <c r="J482" s="20"/>
      <c r="K482" s="20"/>
      <c r="L482" s="20"/>
      <c r="M482" s="20"/>
    </row>
    <row r="483" spans="1:13" s="22" customFormat="1" ht="55.5" customHeight="1" thickBot="1">
      <c r="A483" s="256" t="s">
        <v>362</v>
      </c>
      <c r="B483" s="256" t="s">
        <v>323</v>
      </c>
      <c r="C483" s="266" t="s">
        <v>364</v>
      </c>
      <c r="D483" s="256" t="s">
        <v>365</v>
      </c>
      <c r="E483" s="240" t="s">
        <v>366</v>
      </c>
      <c r="F483" s="236"/>
      <c r="G483" s="236"/>
      <c r="H483" s="236"/>
      <c r="I483" s="236"/>
      <c r="J483" s="236"/>
      <c r="K483" s="236"/>
      <c r="L483" s="236"/>
      <c r="M483" s="236"/>
    </row>
    <row r="484" spans="1:13" ht="49.5" customHeight="1" thickBot="1">
      <c r="A484" s="256"/>
      <c r="B484" s="256"/>
      <c r="C484" s="266"/>
      <c r="D484" s="256"/>
      <c r="E484" s="240"/>
      <c r="F484" s="236">
        <v>2006</v>
      </c>
      <c r="G484" s="236"/>
      <c r="H484" s="236"/>
      <c r="I484" s="236"/>
      <c r="J484" s="236">
        <v>2007</v>
      </c>
      <c r="K484" s="236"/>
      <c r="L484" s="236"/>
      <c r="M484" s="236"/>
    </row>
    <row r="485" spans="1:13" ht="49.5" customHeight="1" thickBot="1">
      <c r="A485" s="256"/>
      <c r="B485" s="256"/>
      <c r="C485" s="266"/>
      <c r="D485" s="256"/>
      <c r="E485" s="240"/>
      <c r="F485" s="21" t="s">
        <v>367</v>
      </c>
      <c r="G485" s="21" t="s">
        <v>234</v>
      </c>
      <c r="H485" s="21" t="s">
        <v>235</v>
      </c>
      <c r="I485" s="21" t="s">
        <v>651</v>
      </c>
      <c r="J485" s="21" t="s">
        <v>367</v>
      </c>
      <c r="K485" s="21" t="s">
        <v>234</v>
      </c>
      <c r="L485" s="21" t="s">
        <v>235</v>
      </c>
      <c r="M485" s="21" t="s">
        <v>651</v>
      </c>
    </row>
    <row r="486" spans="1:13" ht="244.5" customHeight="1">
      <c r="A486" s="265" t="s">
        <v>83</v>
      </c>
      <c r="B486" s="2" t="s">
        <v>245</v>
      </c>
      <c r="C486" s="5" t="s">
        <v>246</v>
      </c>
      <c r="D486" s="2" t="s">
        <v>370</v>
      </c>
      <c r="E486" s="75">
        <f>SUM(F486:M486)</f>
        <v>0</v>
      </c>
      <c r="F486" s="75"/>
      <c r="G486" s="75"/>
      <c r="H486" s="75"/>
      <c r="I486" s="75"/>
      <c r="J486" s="75"/>
      <c r="K486" s="75"/>
      <c r="L486" s="75"/>
      <c r="M486" s="112"/>
    </row>
    <row r="487" spans="1:13" ht="256.5" customHeight="1">
      <c r="A487" s="265"/>
      <c r="B487" s="129" t="s">
        <v>250</v>
      </c>
      <c r="C487" s="313" t="s">
        <v>86</v>
      </c>
      <c r="D487" s="33" t="s">
        <v>844</v>
      </c>
      <c r="E487" s="86">
        <f>SUM(F487:M487)</f>
        <v>0</v>
      </c>
      <c r="F487" s="35"/>
      <c r="G487" s="35"/>
      <c r="H487" s="35"/>
      <c r="I487" s="35"/>
      <c r="J487" s="35"/>
      <c r="K487" s="35"/>
      <c r="L487" s="35"/>
      <c r="M487" s="37"/>
    </row>
    <row r="488" spans="1:13" ht="169.5" customHeight="1">
      <c r="A488" s="23"/>
      <c r="B488" s="129" t="s">
        <v>508</v>
      </c>
      <c r="C488" s="314"/>
      <c r="D488" s="33" t="s">
        <v>370</v>
      </c>
      <c r="E488" s="86">
        <f>SUM(F488:M488)</f>
        <v>0</v>
      </c>
      <c r="F488" s="35"/>
      <c r="G488" s="35"/>
      <c r="H488" s="35"/>
      <c r="I488" s="35"/>
      <c r="J488" s="35"/>
      <c r="K488" s="35"/>
      <c r="L488" s="35"/>
      <c r="M488" s="37"/>
    </row>
    <row r="489" spans="1:13" ht="223.5" customHeight="1">
      <c r="A489" s="23"/>
      <c r="B489" s="38" t="s">
        <v>84</v>
      </c>
      <c r="C489" s="2" t="s">
        <v>85</v>
      </c>
      <c r="D489" s="38" t="s">
        <v>355</v>
      </c>
      <c r="E489" s="86">
        <f>SUM(F489:M489)</f>
        <v>0</v>
      </c>
      <c r="F489" s="35"/>
      <c r="G489" s="35"/>
      <c r="H489" s="35"/>
      <c r="I489" s="35"/>
      <c r="J489" s="35"/>
      <c r="K489" s="35"/>
      <c r="L489" s="35"/>
      <c r="M489" s="37"/>
    </row>
    <row r="490" spans="1:13" ht="154.5" customHeight="1">
      <c r="A490" s="60" t="s">
        <v>87</v>
      </c>
      <c r="B490" s="42" t="s">
        <v>88</v>
      </c>
      <c r="C490" s="42" t="s">
        <v>89</v>
      </c>
      <c r="D490" s="43" t="s">
        <v>370</v>
      </c>
      <c r="E490" s="73">
        <f>SUM(F490:M490)</f>
        <v>0</v>
      </c>
      <c r="F490" s="45"/>
      <c r="G490" s="44"/>
      <c r="H490" s="45"/>
      <c r="I490" s="44"/>
      <c r="J490" s="45"/>
      <c r="K490" s="44"/>
      <c r="L490" s="45"/>
      <c r="M490" s="46"/>
    </row>
    <row r="491" spans="1:13" ht="154.5" customHeight="1">
      <c r="A491" s="23"/>
      <c r="B491" s="2"/>
      <c r="C491" s="2"/>
      <c r="D491" s="2" t="s">
        <v>355</v>
      </c>
      <c r="E491" s="75"/>
      <c r="F491" s="6"/>
      <c r="G491" s="31"/>
      <c r="H491" s="6"/>
      <c r="I491" s="31"/>
      <c r="J491" s="6"/>
      <c r="K491" s="31"/>
      <c r="L491" s="6"/>
      <c r="M491" s="32"/>
    </row>
    <row r="492" spans="1:13" ht="154.5" customHeight="1">
      <c r="A492" s="60" t="s">
        <v>90</v>
      </c>
      <c r="B492" s="42" t="s">
        <v>91</v>
      </c>
      <c r="C492" s="41" t="s">
        <v>509</v>
      </c>
      <c r="D492" s="42" t="s">
        <v>370</v>
      </c>
      <c r="E492" s="73">
        <f>SUM(F492:M492)</f>
        <v>0</v>
      </c>
      <c r="F492" s="45"/>
      <c r="G492" s="44"/>
      <c r="H492" s="45"/>
      <c r="I492" s="44"/>
      <c r="J492" s="45"/>
      <c r="K492" s="44"/>
      <c r="L492" s="45"/>
      <c r="M492" s="46"/>
    </row>
    <row r="493" spans="1:13" ht="154.5" customHeight="1">
      <c r="A493" s="23"/>
      <c r="B493" s="5" t="s">
        <v>92</v>
      </c>
      <c r="C493" s="47" t="s">
        <v>510</v>
      </c>
      <c r="D493" s="5" t="s">
        <v>355</v>
      </c>
      <c r="E493" s="71">
        <f>SUM(F493:M493)</f>
        <v>0</v>
      </c>
      <c r="F493" s="26"/>
      <c r="G493" s="25"/>
      <c r="H493" s="26"/>
      <c r="I493" s="25"/>
      <c r="J493" s="26"/>
      <c r="K493" s="25"/>
      <c r="L493" s="26"/>
      <c r="M493" s="27"/>
    </row>
    <row r="494" spans="1:13" ht="169.5" customHeight="1">
      <c r="A494" s="113"/>
      <c r="B494" s="2" t="s">
        <v>80</v>
      </c>
      <c r="C494" s="83"/>
      <c r="D494" s="2"/>
      <c r="E494" s="75"/>
      <c r="F494" s="6"/>
      <c r="G494" s="31"/>
      <c r="H494" s="6"/>
      <c r="I494" s="31"/>
      <c r="J494" s="6"/>
      <c r="K494" s="31"/>
      <c r="L494" s="6"/>
      <c r="M494" s="32"/>
    </row>
    <row r="495" spans="1:13" ht="169.5" customHeight="1">
      <c r="A495" s="23" t="s">
        <v>583</v>
      </c>
      <c r="B495" s="2" t="s">
        <v>440</v>
      </c>
      <c r="C495" s="2" t="s">
        <v>487</v>
      </c>
      <c r="D495" s="29" t="s">
        <v>370</v>
      </c>
      <c r="E495" s="75">
        <f>SUM(F495:M495)</f>
        <v>0</v>
      </c>
      <c r="F495" s="6"/>
      <c r="G495" s="31"/>
      <c r="H495" s="6"/>
      <c r="I495" s="31"/>
      <c r="J495" s="6"/>
      <c r="K495" s="31"/>
      <c r="L495" s="6"/>
      <c r="M495" s="32"/>
    </row>
    <row r="496" spans="1:13" ht="214.5" customHeight="1">
      <c r="A496" s="23"/>
      <c r="B496" s="2" t="s">
        <v>318</v>
      </c>
      <c r="C496" s="2" t="s">
        <v>486</v>
      </c>
      <c r="D496" s="29" t="s">
        <v>589</v>
      </c>
      <c r="E496" s="75">
        <f>SUM(F496:M496)</f>
        <v>0</v>
      </c>
      <c r="F496" s="6"/>
      <c r="G496" s="31"/>
      <c r="H496" s="6"/>
      <c r="I496" s="31"/>
      <c r="J496" s="6"/>
      <c r="K496" s="31"/>
      <c r="L496" s="6"/>
      <c r="M496" s="32"/>
    </row>
    <row r="497" spans="1:13" ht="94.5" customHeight="1">
      <c r="A497" s="94"/>
      <c r="B497" s="257" t="s">
        <v>488</v>
      </c>
      <c r="C497" s="257" t="s">
        <v>485</v>
      </c>
      <c r="D497" s="24" t="s">
        <v>370</v>
      </c>
      <c r="E497" s="71">
        <f>SUM(F497:M497)</f>
        <v>0</v>
      </c>
      <c r="F497" s="26"/>
      <c r="G497" s="25"/>
      <c r="H497" s="26"/>
      <c r="I497" s="25"/>
      <c r="J497" s="26"/>
      <c r="K497" s="25"/>
      <c r="L497" s="26"/>
      <c r="M497" s="27"/>
    </row>
    <row r="498" spans="1:13" ht="97.5" customHeight="1">
      <c r="A498" s="23"/>
      <c r="B498" s="257"/>
      <c r="C498" s="257"/>
      <c r="D498" s="5" t="s">
        <v>355</v>
      </c>
      <c r="E498" s="71"/>
      <c r="F498" s="26"/>
      <c r="G498" s="25"/>
      <c r="H498" s="26"/>
      <c r="I498" s="25"/>
      <c r="J498" s="26"/>
      <c r="K498" s="25"/>
      <c r="L498" s="26"/>
      <c r="M498" s="27"/>
    </row>
    <row r="499" spans="1:13" ht="103.5" customHeight="1">
      <c r="A499" s="23"/>
      <c r="B499" s="258"/>
      <c r="C499" s="258"/>
      <c r="D499" s="29" t="s">
        <v>664</v>
      </c>
      <c r="E499" s="75"/>
      <c r="F499" s="6"/>
      <c r="G499" s="31"/>
      <c r="H499" s="6"/>
      <c r="I499" s="31"/>
      <c r="J499" s="6"/>
      <c r="K499" s="31"/>
      <c r="L499" s="6"/>
      <c r="M499" s="32"/>
    </row>
    <row r="500" spans="1:13" ht="94.5" customHeight="1">
      <c r="A500" s="23"/>
      <c r="B500" s="259" t="s">
        <v>551</v>
      </c>
      <c r="C500" s="259" t="s">
        <v>441</v>
      </c>
      <c r="D500" s="43" t="s">
        <v>370</v>
      </c>
      <c r="E500" s="73">
        <f>SUM(F500:M500)</f>
        <v>0</v>
      </c>
      <c r="F500" s="45"/>
      <c r="G500" s="44"/>
      <c r="H500" s="45"/>
      <c r="I500" s="44"/>
      <c r="J500" s="45"/>
      <c r="K500" s="44"/>
      <c r="L500" s="45"/>
      <c r="M500" s="46"/>
    </row>
    <row r="501" spans="1:13" ht="91.5" customHeight="1">
      <c r="A501" s="94"/>
      <c r="B501" s="258"/>
      <c r="C501" s="258"/>
      <c r="D501" s="2" t="s">
        <v>319</v>
      </c>
      <c r="E501" s="75"/>
      <c r="F501" s="6"/>
      <c r="G501" s="31"/>
      <c r="H501" s="6"/>
      <c r="I501" s="31"/>
      <c r="J501" s="6"/>
      <c r="K501" s="31"/>
      <c r="L501" s="6"/>
      <c r="M501" s="32"/>
    </row>
    <row r="502" spans="1:13" ht="106.5" customHeight="1">
      <c r="A502" s="94"/>
      <c r="B502" s="72" t="s">
        <v>489</v>
      </c>
      <c r="C502" s="259" t="s">
        <v>490</v>
      </c>
      <c r="D502" s="42" t="s">
        <v>355</v>
      </c>
      <c r="E502" s="71">
        <f>SUM(F502:M502)</f>
        <v>0</v>
      </c>
      <c r="F502" s="26"/>
      <c r="G502" s="25"/>
      <c r="H502" s="26"/>
      <c r="I502" s="25"/>
      <c r="J502" s="26"/>
      <c r="K502" s="25"/>
      <c r="L502" s="26"/>
      <c r="M502" s="27"/>
    </row>
    <row r="503" spans="1:13" ht="88.5" customHeight="1">
      <c r="A503" s="94"/>
      <c r="B503" s="74"/>
      <c r="C503" s="258"/>
      <c r="D503" s="2" t="s">
        <v>319</v>
      </c>
      <c r="E503" s="75"/>
      <c r="F503" s="6"/>
      <c r="G503" s="31"/>
      <c r="H503" s="6"/>
      <c r="I503" s="31"/>
      <c r="J503" s="6"/>
      <c r="K503" s="31"/>
      <c r="L503" s="6"/>
      <c r="M503" s="32"/>
    </row>
    <row r="504" spans="1:13" ht="129" customHeight="1">
      <c r="A504" s="51"/>
      <c r="B504" s="5" t="s">
        <v>81</v>
      </c>
      <c r="C504" s="259" t="s">
        <v>82</v>
      </c>
      <c r="D504" s="65" t="s">
        <v>859</v>
      </c>
      <c r="E504" s="76">
        <f>SUM(F504:M504)</f>
        <v>0</v>
      </c>
      <c r="F504" s="26"/>
      <c r="G504" s="25"/>
      <c r="H504" s="26"/>
      <c r="I504" s="25"/>
      <c r="J504" s="26"/>
      <c r="K504" s="25"/>
      <c r="L504" s="26"/>
      <c r="M504" s="27"/>
    </row>
    <row r="505" spans="1:13" ht="79.5" customHeight="1">
      <c r="A505" s="23"/>
      <c r="B505" s="2"/>
      <c r="C505" s="258"/>
      <c r="D505" s="83" t="s">
        <v>319</v>
      </c>
      <c r="E505" s="75"/>
      <c r="F505" s="6"/>
      <c r="G505" s="31"/>
      <c r="H505" s="6"/>
      <c r="I505" s="31"/>
      <c r="J505" s="6"/>
      <c r="K505" s="31"/>
      <c r="L505" s="6"/>
      <c r="M505" s="32"/>
    </row>
    <row r="506" spans="1:13" ht="79.5" customHeight="1" thickBot="1">
      <c r="A506" s="206" t="s">
        <v>776</v>
      </c>
      <c r="B506" s="207"/>
      <c r="C506" s="207"/>
      <c r="D506" s="208"/>
      <c r="E506" s="56">
        <f aca="true" t="shared" si="30" ref="E506:M506">SUM(E486:E505)</f>
        <v>0</v>
      </c>
      <c r="F506" s="56">
        <f t="shared" si="30"/>
        <v>0</v>
      </c>
      <c r="G506" s="56">
        <f t="shared" si="30"/>
        <v>0</v>
      </c>
      <c r="H506" s="56">
        <f t="shared" si="30"/>
        <v>0</v>
      </c>
      <c r="I506" s="56">
        <f t="shared" si="30"/>
        <v>0</v>
      </c>
      <c r="J506" s="56">
        <f t="shared" si="30"/>
        <v>0</v>
      </c>
      <c r="K506" s="56">
        <f t="shared" si="30"/>
        <v>0</v>
      </c>
      <c r="L506" s="56">
        <f t="shared" si="30"/>
        <v>0</v>
      </c>
      <c r="M506" s="80">
        <f t="shared" si="30"/>
        <v>0</v>
      </c>
    </row>
    <row r="507" spans="1:13" ht="49.5" customHeight="1">
      <c r="A507" s="84"/>
      <c r="B507" s="84"/>
      <c r="C507" s="84"/>
      <c r="D507" s="84"/>
      <c r="E507" s="26"/>
      <c r="F507" s="26"/>
      <c r="G507" s="26"/>
      <c r="H507" s="26"/>
      <c r="I507" s="26"/>
      <c r="J507" s="26"/>
      <c r="K507" s="26"/>
      <c r="L507" s="26"/>
      <c r="M507" s="26"/>
    </row>
    <row r="508" spans="1:13" s="15" customFormat="1" ht="60.75" customHeight="1">
      <c r="A508" s="271" t="s">
        <v>516</v>
      </c>
      <c r="B508" s="271"/>
      <c r="C508" s="271"/>
      <c r="D508" s="271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s="15" customFormat="1" ht="49.5" customHeight="1">
      <c r="A509" s="261" t="s">
        <v>359</v>
      </c>
      <c r="B509" s="261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49.5" customHeight="1">
      <c r="A510" s="69"/>
      <c r="B510" s="69"/>
      <c r="E510" s="20"/>
      <c r="F510" s="20"/>
      <c r="G510" s="20"/>
      <c r="H510" s="20"/>
      <c r="I510" s="20"/>
      <c r="J510" s="20"/>
      <c r="K510" s="20"/>
      <c r="L510" s="20"/>
      <c r="M510" s="20"/>
    </row>
    <row r="511" spans="1:13" ht="49.5" customHeight="1">
      <c r="A511" s="10" t="s">
        <v>360</v>
      </c>
      <c r="B511" s="260" t="s">
        <v>512</v>
      </c>
      <c r="C511" s="260"/>
      <c r="E511" s="20"/>
      <c r="F511" s="20"/>
      <c r="G511" s="20"/>
      <c r="H511" s="20"/>
      <c r="I511" s="20"/>
      <c r="J511" s="20"/>
      <c r="K511" s="20"/>
      <c r="L511" s="20"/>
      <c r="M511" s="20"/>
    </row>
    <row r="512" spans="1:13" ht="49.5" customHeight="1">
      <c r="A512" s="10" t="s">
        <v>361</v>
      </c>
      <c r="B512" s="260" t="s">
        <v>320</v>
      </c>
      <c r="C512" s="260"/>
      <c r="E512" s="20"/>
      <c r="F512" s="20"/>
      <c r="G512" s="20"/>
      <c r="H512" s="20"/>
      <c r="I512" s="20"/>
      <c r="J512" s="20"/>
      <c r="K512" s="20"/>
      <c r="L512" s="20"/>
      <c r="M512" s="20"/>
    </row>
    <row r="513" spans="5:13" ht="49.5" customHeight="1" thickBot="1">
      <c r="E513" s="20"/>
      <c r="F513" s="20"/>
      <c r="G513" s="20"/>
      <c r="H513" s="20"/>
      <c r="I513" s="20"/>
      <c r="J513" s="20"/>
      <c r="K513" s="20"/>
      <c r="L513" s="20"/>
      <c r="M513" s="20"/>
    </row>
    <row r="514" spans="1:13" s="22" customFormat="1" ht="55.5" customHeight="1" thickBot="1">
      <c r="A514" s="256" t="s">
        <v>362</v>
      </c>
      <c r="B514" s="253" t="s">
        <v>363</v>
      </c>
      <c r="C514" s="267" t="s">
        <v>364</v>
      </c>
      <c r="D514" s="253" t="s">
        <v>365</v>
      </c>
      <c r="E514" s="211" t="s">
        <v>366</v>
      </c>
      <c r="F514" s="236"/>
      <c r="G514" s="236"/>
      <c r="H514" s="236"/>
      <c r="I514" s="236"/>
      <c r="J514" s="236"/>
      <c r="K514" s="236"/>
      <c r="L514" s="236"/>
      <c r="M514" s="236"/>
    </row>
    <row r="515" spans="1:13" ht="49.5" customHeight="1" thickBot="1">
      <c r="A515" s="256"/>
      <c r="B515" s="254"/>
      <c r="C515" s="268"/>
      <c r="D515" s="254"/>
      <c r="E515" s="212"/>
      <c r="F515" s="236">
        <v>2006</v>
      </c>
      <c r="G515" s="236"/>
      <c r="H515" s="236"/>
      <c r="I515" s="236"/>
      <c r="J515" s="236">
        <v>2007</v>
      </c>
      <c r="K515" s="236"/>
      <c r="L515" s="236"/>
      <c r="M515" s="236"/>
    </row>
    <row r="516" spans="1:13" ht="49.5" customHeight="1" thickBot="1">
      <c r="A516" s="256"/>
      <c r="B516" s="255"/>
      <c r="C516" s="269"/>
      <c r="D516" s="255"/>
      <c r="E516" s="213"/>
      <c r="F516" s="21" t="s">
        <v>367</v>
      </c>
      <c r="G516" s="21" t="s">
        <v>234</v>
      </c>
      <c r="H516" s="21" t="s">
        <v>235</v>
      </c>
      <c r="I516" s="21" t="s">
        <v>651</v>
      </c>
      <c r="J516" s="21" t="s">
        <v>367</v>
      </c>
      <c r="K516" s="21" t="s">
        <v>234</v>
      </c>
      <c r="L516" s="21" t="s">
        <v>235</v>
      </c>
      <c r="M516" s="21" t="s">
        <v>651</v>
      </c>
    </row>
    <row r="517" spans="1:13" ht="196.5" customHeight="1">
      <c r="A517" s="23" t="s">
        <v>636</v>
      </c>
      <c r="B517" s="2" t="s">
        <v>637</v>
      </c>
      <c r="C517" s="82" t="s">
        <v>472</v>
      </c>
      <c r="D517" s="2" t="s">
        <v>368</v>
      </c>
      <c r="E517" s="75">
        <f>SUM(F517:M517)</f>
        <v>0</v>
      </c>
      <c r="F517" s="6"/>
      <c r="G517" s="31"/>
      <c r="H517" s="6"/>
      <c r="I517" s="31"/>
      <c r="J517" s="6"/>
      <c r="K517" s="31"/>
      <c r="L517" s="6"/>
      <c r="M517" s="32"/>
    </row>
    <row r="518" spans="1:13" ht="220.5" customHeight="1">
      <c r="A518" s="23"/>
      <c r="B518" s="5" t="s">
        <v>423</v>
      </c>
      <c r="C518" s="5" t="s">
        <v>424</v>
      </c>
      <c r="D518" s="24" t="s">
        <v>597</v>
      </c>
      <c r="E518" s="71">
        <f>SUM(F518:M518)</f>
        <v>0</v>
      </c>
      <c r="F518" s="26"/>
      <c r="G518" s="25"/>
      <c r="H518" s="26"/>
      <c r="I518" s="25"/>
      <c r="J518" s="26"/>
      <c r="K518" s="25"/>
      <c r="L518" s="26"/>
      <c r="M518" s="27"/>
    </row>
    <row r="519" spans="1:13" ht="154.5" customHeight="1">
      <c r="A519" s="23"/>
      <c r="B519" s="5"/>
      <c r="C519" s="5" t="s">
        <v>638</v>
      </c>
      <c r="D519" s="24" t="s">
        <v>355</v>
      </c>
      <c r="E519" s="71">
        <f>SUM(F519:M519)</f>
        <v>0</v>
      </c>
      <c r="F519" s="26"/>
      <c r="G519" s="25"/>
      <c r="H519" s="26"/>
      <c r="I519" s="25"/>
      <c r="J519" s="26"/>
      <c r="K519" s="25"/>
      <c r="L519" s="26"/>
      <c r="M519" s="27"/>
    </row>
    <row r="520" spans="1:13" ht="130.5" customHeight="1">
      <c r="A520" s="23"/>
      <c r="B520" s="5"/>
      <c r="C520" s="5"/>
      <c r="D520" s="24"/>
      <c r="E520" s="71"/>
      <c r="F520" s="26"/>
      <c r="G520" s="25"/>
      <c r="H520" s="26"/>
      <c r="I520" s="25"/>
      <c r="J520" s="26"/>
      <c r="K520" s="25"/>
      <c r="L520" s="26"/>
      <c r="M520" s="27"/>
    </row>
    <row r="521" spans="1:13" ht="112.5" customHeight="1">
      <c r="A521" s="233" t="s">
        <v>639</v>
      </c>
      <c r="B521" s="219" t="s">
        <v>640</v>
      </c>
      <c r="C521" s="259" t="s">
        <v>641</v>
      </c>
      <c r="D521" s="43" t="s">
        <v>370</v>
      </c>
      <c r="E521" s="73">
        <f>SUM(F521:M521)</f>
        <v>0</v>
      </c>
      <c r="F521" s="45"/>
      <c r="G521" s="44"/>
      <c r="H521" s="45"/>
      <c r="I521" s="44"/>
      <c r="J521" s="45"/>
      <c r="K521" s="44"/>
      <c r="L521" s="45"/>
      <c r="M521" s="46"/>
    </row>
    <row r="522" spans="1:13" ht="178.5" customHeight="1">
      <c r="A522" s="248"/>
      <c r="B522" s="234"/>
      <c r="C522" s="258"/>
      <c r="D522" s="29" t="s">
        <v>473</v>
      </c>
      <c r="E522" s="75"/>
      <c r="F522" s="6"/>
      <c r="G522" s="31"/>
      <c r="H522" s="6"/>
      <c r="I522" s="31"/>
      <c r="J522" s="6"/>
      <c r="K522" s="31"/>
      <c r="L522" s="6"/>
      <c r="M522" s="32"/>
    </row>
    <row r="523" spans="1:13" ht="109.5" customHeight="1">
      <c r="A523" s="23"/>
      <c r="B523" s="43" t="s">
        <v>513</v>
      </c>
      <c r="C523" s="114"/>
      <c r="D523" s="43" t="s">
        <v>597</v>
      </c>
      <c r="E523" s="73">
        <f>SUM(F523:M523)</f>
        <v>0</v>
      </c>
      <c r="F523" s="45"/>
      <c r="G523" s="44"/>
      <c r="H523" s="45"/>
      <c r="I523" s="44"/>
      <c r="J523" s="45"/>
      <c r="K523" s="44"/>
      <c r="L523" s="45"/>
      <c r="M523" s="46"/>
    </row>
    <row r="524" spans="1:13" ht="154.5" customHeight="1">
      <c r="A524" s="23"/>
      <c r="B524" s="29"/>
      <c r="C524" s="115"/>
      <c r="D524" s="29" t="s">
        <v>355</v>
      </c>
      <c r="E524" s="75"/>
      <c r="F524" s="6"/>
      <c r="G524" s="31"/>
      <c r="H524" s="6"/>
      <c r="I524" s="31"/>
      <c r="J524" s="6"/>
      <c r="K524" s="31"/>
      <c r="L524" s="6"/>
      <c r="M524" s="32"/>
    </row>
    <row r="525" spans="1:13" ht="87" customHeight="1" thickBot="1">
      <c r="A525" s="262" t="s">
        <v>236</v>
      </c>
      <c r="B525" s="263"/>
      <c r="C525" s="263"/>
      <c r="D525" s="264"/>
      <c r="E525" s="56">
        <f aca="true" t="shared" si="31" ref="E525:M525">SUM(E517:E524)</f>
        <v>0</v>
      </c>
      <c r="F525" s="56">
        <f t="shared" si="31"/>
        <v>0</v>
      </c>
      <c r="G525" s="56">
        <f t="shared" si="31"/>
        <v>0</v>
      </c>
      <c r="H525" s="56">
        <f t="shared" si="31"/>
        <v>0</v>
      </c>
      <c r="I525" s="56">
        <f t="shared" si="31"/>
        <v>0</v>
      </c>
      <c r="J525" s="56">
        <f t="shared" si="31"/>
        <v>0</v>
      </c>
      <c r="K525" s="56">
        <f t="shared" si="31"/>
        <v>0</v>
      </c>
      <c r="L525" s="56">
        <f t="shared" si="31"/>
        <v>0</v>
      </c>
      <c r="M525" s="80">
        <f t="shared" si="31"/>
        <v>0</v>
      </c>
    </row>
    <row r="526" spans="5:13" ht="49.5" customHeight="1">
      <c r="E526" s="20"/>
      <c r="F526" s="20"/>
      <c r="G526" s="20"/>
      <c r="H526" s="20"/>
      <c r="I526" s="20"/>
      <c r="J526" s="20"/>
      <c r="K526" s="20"/>
      <c r="L526" s="20"/>
      <c r="M526" s="20"/>
    </row>
    <row r="527" spans="1:13" s="15" customFormat="1" ht="68.25" customHeight="1">
      <c r="A527" s="271" t="s">
        <v>516</v>
      </c>
      <c r="B527" s="271"/>
      <c r="C527" s="271"/>
      <c r="D527" s="271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s="15" customFormat="1" ht="49.5" customHeight="1">
      <c r="A528" s="261" t="s">
        <v>359</v>
      </c>
      <c r="B528" s="261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49.5" customHeight="1">
      <c r="A529" s="69"/>
      <c r="B529" s="69"/>
      <c r="E529" s="20"/>
      <c r="F529" s="20"/>
      <c r="G529" s="20"/>
      <c r="H529" s="20"/>
      <c r="I529" s="20"/>
      <c r="J529" s="20"/>
      <c r="K529" s="20"/>
      <c r="L529" s="20"/>
      <c r="M529" s="20"/>
    </row>
    <row r="530" spans="1:13" ht="49.5" customHeight="1">
      <c r="A530" s="10" t="s">
        <v>360</v>
      </c>
      <c r="B530" s="260" t="s">
        <v>512</v>
      </c>
      <c r="C530" s="260"/>
      <c r="E530" s="20"/>
      <c r="F530" s="20"/>
      <c r="G530" s="20"/>
      <c r="H530" s="20"/>
      <c r="I530" s="20"/>
      <c r="J530" s="20"/>
      <c r="K530" s="20"/>
      <c r="L530" s="20"/>
      <c r="M530" s="20"/>
    </row>
    <row r="531" spans="1:13" ht="49.5" customHeight="1">
      <c r="A531" s="10" t="s">
        <v>361</v>
      </c>
      <c r="B531" s="260" t="s">
        <v>44</v>
      </c>
      <c r="C531" s="260"/>
      <c r="E531" s="20"/>
      <c r="F531" s="20"/>
      <c r="G531" s="20"/>
      <c r="H531" s="20"/>
      <c r="I531" s="20"/>
      <c r="J531" s="20"/>
      <c r="K531" s="20"/>
      <c r="L531" s="20"/>
      <c r="M531" s="20"/>
    </row>
    <row r="532" spans="5:13" ht="49.5" customHeight="1" thickBot="1">
      <c r="E532" s="20"/>
      <c r="F532" s="20"/>
      <c r="G532" s="20"/>
      <c r="H532" s="20"/>
      <c r="I532" s="20"/>
      <c r="J532" s="20"/>
      <c r="K532" s="20"/>
      <c r="L532" s="20"/>
      <c r="M532" s="20"/>
    </row>
    <row r="533" spans="1:13" s="22" customFormat="1" ht="55.5" customHeight="1" thickBot="1">
      <c r="A533" s="256" t="s">
        <v>362</v>
      </c>
      <c r="B533" s="253" t="s">
        <v>363</v>
      </c>
      <c r="C533" s="267" t="s">
        <v>364</v>
      </c>
      <c r="D533" s="253" t="s">
        <v>365</v>
      </c>
      <c r="E533" s="211" t="s">
        <v>366</v>
      </c>
      <c r="F533" s="236"/>
      <c r="G533" s="236"/>
      <c r="H533" s="236"/>
      <c r="I533" s="236"/>
      <c r="J533" s="236"/>
      <c r="K533" s="236"/>
      <c r="L533" s="236"/>
      <c r="M533" s="236"/>
    </row>
    <row r="534" spans="1:13" ht="49.5" customHeight="1" thickBot="1">
      <c r="A534" s="256"/>
      <c r="B534" s="254"/>
      <c r="C534" s="268"/>
      <c r="D534" s="254"/>
      <c r="E534" s="212"/>
      <c r="F534" s="236">
        <v>2006</v>
      </c>
      <c r="G534" s="236"/>
      <c r="H534" s="236"/>
      <c r="I534" s="236"/>
      <c r="J534" s="236">
        <v>2007</v>
      </c>
      <c r="K534" s="236"/>
      <c r="L534" s="236"/>
      <c r="M534" s="236"/>
    </row>
    <row r="535" spans="1:13" ht="49.5" customHeight="1" thickBot="1">
      <c r="A535" s="256"/>
      <c r="B535" s="255"/>
      <c r="C535" s="269"/>
      <c r="D535" s="255"/>
      <c r="E535" s="213"/>
      <c r="F535" s="21" t="s">
        <v>367</v>
      </c>
      <c r="G535" s="21" t="s">
        <v>234</v>
      </c>
      <c r="H535" s="21" t="s">
        <v>235</v>
      </c>
      <c r="I535" s="21" t="s">
        <v>651</v>
      </c>
      <c r="J535" s="21" t="s">
        <v>367</v>
      </c>
      <c r="K535" s="21" t="s">
        <v>234</v>
      </c>
      <c r="L535" s="21" t="s">
        <v>235</v>
      </c>
      <c r="M535" s="21" t="s">
        <v>651</v>
      </c>
    </row>
    <row r="536" spans="1:13" ht="247.5" customHeight="1">
      <c r="A536" s="23" t="s">
        <v>491</v>
      </c>
      <c r="B536" s="2" t="s">
        <v>492</v>
      </c>
      <c r="C536" s="82" t="s">
        <v>474</v>
      </c>
      <c r="D536" s="2" t="s">
        <v>475</v>
      </c>
      <c r="E536" s="79">
        <f>SUM(F536:M536)</f>
        <v>0</v>
      </c>
      <c r="F536" s="6"/>
      <c r="G536" s="31"/>
      <c r="H536" s="6"/>
      <c r="I536" s="31"/>
      <c r="J536" s="6"/>
      <c r="K536" s="31"/>
      <c r="L536" s="6"/>
      <c r="M536" s="32"/>
    </row>
    <row r="537" spans="1:13" ht="232.5" customHeight="1">
      <c r="A537" s="23"/>
      <c r="B537" s="38" t="s">
        <v>493</v>
      </c>
      <c r="C537" s="38" t="s">
        <v>494</v>
      </c>
      <c r="D537" s="33" t="s">
        <v>368</v>
      </c>
      <c r="E537" s="86">
        <f>SUM(F537:M537)</f>
        <v>0</v>
      </c>
      <c r="F537" s="36"/>
      <c r="G537" s="35"/>
      <c r="H537" s="36"/>
      <c r="I537" s="35"/>
      <c r="J537" s="36"/>
      <c r="K537" s="35"/>
      <c r="L537" s="36"/>
      <c r="M537" s="37"/>
    </row>
    <row r="538" spans="1:13" ht="175.5" customHeight="1">
      <c r="A538" s="233" t="s">
        <v>495</v>
      </c>
      <c r="B538" s="38" t="s">
        <v>631</v>
      </c>
      <c r="C538" s="38" t="s">
        <v>497</v>
      </c>
      <c r="D538" s="33" t="s">
        <v>368</v>
      </c>
      <c r="E538" s="86">
        <f>SUM(F538:M538)</f>
        <v>0</v>
      </c>
      <c r="F538" s="36"/>
      <c r="G538" s="35"/>
      <c r="H538" s="36"/>
      <c r="I538" s="35"/>
      <c r="J538" s="36"/>
      <c r="K538" s="35"/>
      <c r="L538" s="36"/>
      <c r="M538" s="37"/>
    </row>
    <row r="539" spans="1:13" ht="130.5" customHeight="1">
      <c r="A539" s="248"/>
      <c r="B539" s="257" t="s">
        <v>496</v>
      </c>
      <c r="C539" s="5" t="s">
        <v>498</v>
      </c>
      <c r="D539" s="24" t="s">
        <v>664</v>
      </c>
      <c r="E539" s="71">
        <f>SUM(F539:M539)</f>
        <v>0</v>
      </c>
      <c r="F539" s="26"/>
      <c r="G539" s="25"/>
      <c r="H539" s="26"/>
      <c r="I539" s="25"/>
      <c r="J539" s="26"/>
      <c r="K539" s="25"/>
      <c r="L539" s="26"/>
      <c r="M539" s="27"/>
    </row>
    <row r="540" spans="1:13" ht="154.5" customHeight="1">
      <c r="A540" s="248"/>
      <c r="B540" s="258"/>
      <c r="C540" s="2"/>
      <c r="D540" s="29" t="s">
        <v>355</v>
      </c>
      <c r="E540" s="75"/>
      <c r="F540" s="6"/>
      <c r="G540" s="31"/>
      <c r="H540" s="6"/>
      <c r="I540" s="31"/>
      <c r="J540" s="6"/>
      <c r="K540" s="31"/>
      <c r="L540" s="6"/>
      <c r="M540" s="32"/>
    </row>
    <row r="541" spans="1:13" ht="94.5" customHeight="1" thickBot="1">
      <c r="A541" s="262" t="s">
        <v>236</v>
      </c>
      <c r="B541" s="263"/>
      <c r="C541" s="263"/>
      <c r="D541" s="264"/>
      <c r="E541" s="56">
        <f aca="true" t="shared" si="32" ref="E541:M541">SUM(E536:E540)</f>
        <v>0</v>
      </c>
      <c r="F541" s="56">
        <f t="shared" si="32"/>
        <v>0</v>
      </c>
      <c r="G541" s="56">
        <f t="shared" si="32"/>
        <v>0</v>
      </c>
      <c r="H541" s="56">
        <f t="shared" si="32"/>
        <v>0</v>
      </c>
      <c r="I541" s="56">
        <f t="shared" si="32"/>
        <v>0</v>
      </c>
      <c r="J541" s="56">
        <f t="shared" si="32"/>
        <v>0</v>
      </c>
      <c r="K541" s="56">
        <f t="shared" si="32"/>
        <v>0</v>
      </c>
      <c r="L541" s="56">
        <f t="shared" si="32"/>
        <v>0</v>
      </c>
      <c r="M541" s="80">
        <f t="shared" si="32"/>
        <v>0</v>
      </c>
    </row>
    <row r="542" spans="5:13" ht="49.5" customHeight="1">
      <c r="E542" s="20"/>
      <c r="F542" s="20"/>
      <c r="G542" s="20"/>
      <c r="H542" s="20"/>
      <c r="I542" s="20"/>
      <c r="J542" s="20"/>
      <c r="K542" s="20"/>
      <c r="L542" s="20"/>
      <c r="M542" s="20"/>
    </row>
    <row r="543" spans="1:13" s="15" customFormat="1" ht="64.5" customHeight="1">
      <c r="A543" s="271" t="s">
        <v>516</v>
      </c>
      <c r="B543" s="271"/>
      <c r="C543" s="271"/>
      <c r="D543" s="271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s="15" customFormat="1" ht="49.5" customHeight="1">
      <c r="A544" s="261" t="s">
        <v>359</v>
      </c>
      <c r="B544" s="261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49.5" customHeight="1">
      <c r="A545" s="69"/>
      <c r="B545" s="69"/>
      <c r="E545" s="20"/>
      <c r="F545" s="20"/>
      <c r="G545" s="20"/>
      <c r="H545" s="20"/>
      <c r="I545" s="20"/>
      <c r="J545" s="20"/>
      <c r="K545" s="20"/>
      <c r="L545" s="20"/>
      <c r="M545" s="20"/>
    </row>
    <row r="546" spans="1:13" ht="49.5" customHeight="1">
      <c r="A546" s="10" t="s">
        <v>360</v>
      </c>
      <c r="B546" s="260" t="s">
        <v>514</v>
      </c>
      <c r="C546" s="260"/>
      <c r="E546" s="20"/>
      <c r="F546" s="20"/>
      <c r="G546" s="20"/>
      <c r="H546" s="20"/>
      <c r="I546" s="20"/>
      <c r="J546" s="20"/>
      <c r="K546" s="20"/>
      <c r="L546" s="20"/>
      <c r="M546" s="20"/>
    </row>
    <row r="547" spans="1:13" ht="49.5" customHeight="1">
      <c r="A547" s="10" t="s">
        <v>361</v>
      </c>
      <c r="B547" s="260" t="s">
        <v>760</v>
      </c>
      <c r="C547" s="260"/>
      <c r="E547" s="20"/>
      <c r="F547" s="20"/>
      <c r="G547" s="20"/>
      <c r="H547" s="20"/>
      <c r="I547" s="20"/>
      <c r="J547" s="20"/>
      <c r="K547" s="20"/>
      <c r="L547" s="20"/>
      <c r="M547" s="20"/>
    </row>
    <row r="548" spans="5:13" ht="49.5" customHeight="1" thickBot="1">
      <c r="E548" s="20"/>
      <c r="F548" s="20"/>
      <c r="G548" s="20"/>
      <c r="H548" s="20"/>
      <c r="I548" s="20"/>
      <c r="J548" s="20"/>
      <c r="K548" s="20"/>
      <c r="L548" s="20"/>
      <c r="M548" s="20"/>
    </row>
    <row r="549" spans="1:13" s="22" customFormat="1" ht="55.5" customHeight="1" thickBot="1">
      <c r="A549" s="256" t="s">
        <v>362</v>
      </c>
      <c r="B549" s="256" t="s">
        <v>363</v>
      </c>
      <c r="C549" s="266" t="s">
        <v>364</v>
      </c>
      <c r="D549" s="256" t="s">
        <v>365</v>
      </c>
      <c r="E549" s="236" t="s">
        <v>366</v>
      </c>
      <c r="F549" s="236"/>
      <c r="G549" s="236"/>
      <c r="H549" s="236"/>
      <c r="I549" s="236"/>
      <c r="J549" s="236"/>
      <c r="K549" s="236"/>
      <c r="L549" s="236"/>
      <c r="M549" s="236"/>
    </row>
    <row r="550" spans="1:13" ht="49.5" customHeight="1" thickBot="1">
      <c r="A550" s="256"/>
      <c r="B550" s="256"/>
      <c r="C550" s="266"/>
      <c r="D550" s="256"/>
      <c r="E550" s="240"/>
      <c r="F550" s="236">
        <v>2006</v>
      </c>
      <c r="G550" s="236"/>
      <c r="H550" s="236"/>
      <c r="I550" s="236"/>
      <c r="J550" s="236">
        <v>2007</v>
      </c>
      <c r="K550" s="236"/>
      <c r="L550" s="236"/>
      <c r="M550" s="236"/>
    </row>
    <row r="551" spans="1:13" ht="49.5" customHeight="1" thickBot="1">
      <c r="A551" s="256"/>
      <c r="B551" s="256"/>
      <c r="C551" s="266"/>
      <c r="D551" s="256"/>
      <c r="E551" s="240"/>
      <c r="F551" s="21" t="s">
        <v>367</v>
      </c>
      <c r="G551" s="21" t="s">
        <v>234</v>
      </c>
      <c r="H551" s="21" t="s">
        <v>235</v>
      </c>
      <c r="I551" s="21" t="s">
        <v>651</v>
      </c>
      <c r="J551" s="21" t="s">
        <v>367</v>
      </c>
      <c r="K551" s="21" t="s">
        <v>234</v>
      </c>
      <c r="L551" s="21" t="s">
        <v>235</v>
      </c>
      <c r="M551" s="21" t="s">
        <v>651</v>
      </c>
    </row>
    <row r="552" spans="1:13" ht="232.5" customHeight="1">
      <c r="A552" s="23" t="s">
        <v>500</v>
      </c>
      <c r="B552" s="2" t="s">
        <v>501</v>
      </c>
      <c r="C552" s="2" t="s">
        <v>502</v>
      </c>
      <c r="D552" s="2" t="s">
        <v>762</v>
      </c>
      <c r="E552" s="75">
        <f>SUM(F552:M552)</f>
        <v>0</v>
      </c>
      <c r="F552" s="6"/>
      <c r="G552" s="31"/>
      <c r="H552" s="6"/>
      <c r="I552" s="31"/>
      <c r="J552" s="6"/>
      <c r="K552" s="31"/>
      <c r="L552" s="6"/>
      <c r="M552" s="32"/>
    </row>
    <row r="553" spans="1:13" ht="67.5" customHeight="1">
      <c r="A553" s="51"/>
      <c r="B553" s="5"/>
      <c r="C553" s="257" t="s">
        <v>503</v>
      </c>
      <c r="D553" s="5" t="s">
        <v>358</v>
      </c>
      <c r="E553" s="229">
        <f>SUM(F553:M553)</f>
        <v>0</v>
      </c>
      <c r="F553" s="25"/>
      <c r="G553" s="25"/>
      <c r="H553" s="25"/>
      <c r="I553" s="25"/>
      <c r="J553" s="25"/>
      <c r="K553" s="25"/>
      <c r="L553" s="25"/>
      <c r="M553" s="27"/>
    </row>
    <row r="554" spans="1:13" ht="70.5" customHeight="1">
      <c r="A554" s="51"/>
      <c r="B554" s="5"/>
      <c r="C554" s="257"/>
      <c r="D554" s="5" t="s">
        <v>844</v>
      </c>
      <c r="E554" s="229"/>
      <c r="F554" s="25"/>
      <c r="G554" s="25"/>
      <c r="H554" s="25"/>
      <c r="I554" s="25"/>
      <c r="J554" s="25"/>
      <c r="K554" s="25"/>
      <c r="L554" s="25"/>
      <c r="M554" s="27"/>
    </row>
    <row r="555" spans="1:13" ht="154.5" customHeight="1">
      <c r="A555" s="51"/>
      <c r="B555" s="5"/>
      <c r="C555" s="257"/>
      <c r="D555" s="5" t="s">
        <v>597</v>
      </c>
      <c r="E555" s="71"/>
      <c r="F555" s="25"/>
      <c r="G555" s="25"/>
      <c r="H555" s="25"/>
      <c r="I555" s="25"/>
      <c r="J555" s="25"/>
      <c r="K555" s="25"/>
      <c r="L555" s="25"/>
      <c r="M555" s="27"/>
    </row>
    <row r="556" spans="1:13" ht="61.5" customHeight="1">
      <c r="A556" s="39"/>
      <c r="B556" s="5"/>
      <c r="C556" s="5"/>
      <c r="D556" s="24"/>
      <c r="E556" s="71"/>
      <c r="F556" s="26"/>
      <c r="G556" s="25"/>
      <c r="H556" s="26"/>
      <c r="I556" s="25"/>
      <c r="J556" s="26"/>
      <c r="K556" s="25"/>
      <c r="L556" s="26"/>
      <c r="M556" s="27"/>
    </row>
    <row r="557" spans="1:13" ht="220.5" customHeight="1">
      <c r="A557" s="209" t="s">
        <v>770</v>
      </c>
      <c r="B557" s="42" t="s">
        <v>771</v>
      </c>
      <c r="C557" s="33" t="s">
        <v>476</v>
      </c>
      <c r="D557" s="33" t="s">
        <v>762</v>
      </c>
      <c r="E557" s="86">
        <f aca="true" t="shared" si="33" ref="E557:E563">SUM(F557:M557)</f>
        <v>0</v>
      </c>
      <c r="F557" s="36"/>
      <c r="G557" s="35"/>
      <c r="H557" s="36"/>
      <c r="I557" s="35"/>
      <c r="J557" s="36"/>
      <c r="K557" s="35"/>
      <c r="L557" s="36"/>
      <c r="M557" s="37"/>
    </row>
    <row r="558" spans="1:13" ht="202.5" customHeight="1">
      <c r="A558" s="210"/>
      <c r="B558" s="5"/>
      <c r="C558" s="33" t="s">
        <v>772</v>
      </c>
      <c r="D558" s="38" t="s">
        <v>358</v>
      </c>
      <c r="E558" s="86">
        <f t="shared" si="33"/>
        <v>0</v>
      </c>
      <c r="F558" s="35"/>
      <c r="G558" s="35"/>
      <c r="H558" s="35"/>
      <c r="I558" s="35"/>
      <c r="J558" s="35"/>
      <c r="K558" s="35"/>
      <c r="L558" s="35"/>
      <c r="M558" s="37"/>
    </row>
    <row r="559" spans="1:13" ht="220.5" customHeight="1">
      <c r="A559" s="51"/>
      <c r="B559" s="2"/>
      <c r="C559" s="33" t="s">
        <v>773</v>
      </c>
      <c r="D559" s="38" t="s">
        <v>355</v>
      </c>
      <c r="E559" s="86">
        <f t="shared" si="33"/>
        <v>0</v>
      </c>
      <c r="F559" s="35"/>
      <c r="G559" s="35"/>
      <c r="H559" s="35"/>
      <c r="I559" s="35"/>
      <c r="J559" s="35"/>
      <c r="K559" s="35"/>
      <c r="L559" s="35"/>
      <c r="M559" s="37"/>
    </row>
    <row r="560" spans="1:13" ht="295.5" customHeight="1">
      <c r="A560" s="233" t="s">
        <v>624</v>
      </c>
      <c r="B560" s="38" t="s">
        <v>625</v>
      </c>
      <c r="C560" s="38" t="s">
        <v>477</v>
      </c>
      <c r="D560" s="38" t="s">
        <v>762</v>
      </c>
      <c r="E560" s="86">
        <f t="shared" si="33"/>
        <v>0</v>
      </c>
      <c r="F560" s="35"/>
      <c r="G560" s="35"/>
      <c r="H560" s="35"/>
      <c r="I560" s="35"/>
      <c r="J560" s="35"/>
      <c r="K560" s="35"/>
      <c r="L560" s="35"/>
      <c r="M560" s="37"/>
    </row>
    <row r="561" spans="1:13" ht="154.5" customHeight="1">
      <c r="A561" s="248"/>
      <c r="B561" s="38" t="s">
        <v>499</v>
      </c>
      <c r="C561" s="38" t="s">
        <v>626</v>
      </c>
      <c r="D561" s="38" t="s">
        <v>358</v>
      </c>
      <c r="E561" s="86">
        <f t="shared" si="33"/>
        <v>0</v>
      </c>
      <c r="F561" s="35"/>
      <c r="G561" s="35"/>
      <c r="H561" s="35"/>
      <c r="I561" s="35"/>
      <c r="J561" s="35"/>
      <c r="K561" s="35"/>
      <c r="L561" s="35"/>
      <c r="M561" s="37"/>
    </row>
    <row r="562" spans="1:13" ht="151.5" customHeight="1">
      <c r="A562" s="28"/>
      <c r="B562" s="259" t="s">
        <v>628</v>
      </c>
      <c r="C562" s="42" t="s">
        <v>627</v>
      </c>
      <c r="D562" s="89" t="s">
        <v>370</v>
      </c>
      <c r="E562" s="73">
        <f t="shared" si="33"/>
        <v>0</v>
      </c>
      <c r="F562" s="45"/>
      <c r="G562" s="44"/>
      <c r="H562" s="45"/>
      <c r="I562" s="44"/>
      <c r="J562" s="45"/>
      <c r="K562" s="44"/>
      <c r="L562" s="45"/>
      <c r="M562" s="46"/>
    </row>
    <row r="563" spans="1:13" ht="154.5" customHeight="1">
      <c r="A563" s="28"/>
      <c r="B563" s="258"/>
      <c r="C563" s="59"/>
      <c r="D563" s="30" t="s">
        <v>355</v>
      </c>
      <c r="E563" s="75">
        <f t="shared" si="33"/>
        <v>0</v>
      </c>
      <c r="F563" s="6"/>
      <c r="G563" s="31"/>
      <c r="H563" s="6"/>
      <c r="I563" s="31"/>
      <c r="J563" s="6"/>
      <c r="K563" s="31"/>
      <c r="L563" s="6"/>
      <c r="M563" s="32"/>
    </row>
    <row r="564" spans="1:13" ht="79.5" customHeight="1" thickBot="1">
      <c r="A564" s="262" t="s">
        <v>236</v>
      </c>
      <c r="B564" s="263"/>
      <c r="C564" s="263"/>
      <c r="D564" s="264"/>
      <c r="E564" s="56">
        <f aca="true" t="shared" si="34" ref="E564:M564">SUM(E552:E563)</f>
        <v>0</v>
      </c>
      <c r="F564" s="56">
        <f t="shared" si="34"/>
        <v>0</v>
      </c>
      <c r="G564" s="56">
        <f t="shared" si="34"/>
        <v>0</v>
      </c>
      <c r="H564" s="56">
        <f t="shared" si="34"/>
        <v>0</v>
      </c>
      <c r="I564" s="56">
        <f t="shared" si="34"/>
        <v>0</v>
      </c>
      <c r="J564" s="56">
        <f t="shared" si="34"/>
        <v>0</v>
      </c>
      <c r="K564" s="56">
        <f t="shared" si="34"/>
        <v>0</v>
      </c>
      <c r="L564" s="56">
        <f t="shared" si="34"/>
        <v>0</v>
      </c>
      <c r="M564" s="80">
        <f t="shared" si="34"/>
        <v>0</v>
      </c>
    </row>
    <row r="565" spans="5:13" ht="49.5" customHeight="1">
      <c r="E565" s="20"/>
      <c r="F565" s="20"/>
      <c r="G565" s="20"/>
      <c r="H565" s="20"/>
      <c r="I565" s="20"/>
      <c r="J565" s="20"/>
      <c r="K565" s="20"/>
      <c r="L565" s="20"/>
      <c r="M565" s="20"/>
    </row>
    <row r="566" spans="1:13" s="15" customFormat="1" ht="73.5" customHeight="1">
      <c r="A566" s="271" t="s">
        <v>516</v>
      </c>
      <c r="B566" s="271"/>
      <c r="C566" s="271"/>
      <c r="D566" s="271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s="15" customFormat="1" ht="49.5" customHeight="1">
      <c r="A567" s="261" t="s">
        <v>359</v>
      </c>
      <c r="B567" s="261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49.5" customHeight="1">
      <c r="A568" s="69"/>
      <c r="B568" s="69"/>
      <c r="E568" s="20"/>
      <c r="F568" s="20"/>
      <c r="G568" s="20"/>
      <c r="H568" s="20"/>
      <c r="I568" s="20"/>
      <c r="J568" s="20"/>
      <c r="K568" s="20"/>
      <c r="L568" s="20"/>
      <c r="M568" s="20"/>
    </row>
    <row r="569" spans="1:13" ht="49.5" customHeight="1">
      <c r="A569" s="10" t="s">
        <v>360</v>
      </c>
      <c r="B569" s="260" t="s">
        <v>514</v>
      </c>
      <c r="C569" s="260"/>
      <c r="E569" s="20"/>
      <c r="F569" s="20"/>
      <c r="G569" s="20"/>
      <c r="H569" s="20"/>
      <c r="I569" s="20"/>
      <c r="J569" s="20"/>
      <c r="K569" s="20"/>
      <c r="L569" s="20"/>
      <c r="M569" s="20"/>
    </row>
    <row r="570" spans="1:13" ht="49.5" customHeight="1">
      <c r="A570" s="10" t="s">
        <v>361</v>
      </c>
      <c r="B570" s="260" t="s">
        <v>818</v>
      </c>
      <c r="C570" s="260"/>
      <c r="E570" s="20"/>
      <c r="F570" s="20"/>
      <c r="G570" s="20"/>
      <c r="H570" s="20"/>
      <c r="I570" s="20"/>
      <c r="J570" s="20"/>
      <c r="K570" s="20"/>
      <c r="L570" s="20"/>
      <c r="M570" s="20"/>
    </row>
    <row r="571" spans="5:13" ht="49.5" customHeight="1" thickBot="1">
      <c r="E571" s="20"/>
      <c r="F571" s="20"/>
      <c r="G571" s="20"/>
      <c r="H571" s="20"/>
      <c r="I571" s="20"/>
      <c r="J571" s="20"/>
      <c r="K571" s="20"/>
      <c r="L571" s="20"/>
      <c r="M571" s="20"/>
    </row>
    <row r="572" spans="1:13" s="22" customFormat="1" ht="55.5" customHeight="1" thickBot="1">
      <c r="A572" s="256" t="s">
        <v>362</v>
      </c>
      <c r="B572" s="256" t="s">
        <v>363</v>
      </c>
      <c r="C572" s="266" t="s">
        <v>364</v>
      </c>
      <c r="D572" s="256" t="s">
        <v>365</v>
      </c>
      <c r="E572" s="236" t="s">
        <v>366</v>
      </c>
      <c r="F572" s="236"/>
      <c r="G572" s="236"/>
      <c r="H572" s="236"/>
      <c r="I572" s="236"/>
      <c r="J572" s="236"/>
      <c r="K572" s="236"/>
      <c r="L572" s="236"/>
      <c r="M572" s="236"/>
    </row>
    <row r="573" spans="1:13" ht="49.5" customHeight="1" thickBot="1">
      <c r="A573" s="256"/>
      <c r="B573" s="256"/>
      <c r="C573" s="266"/>
      <c r="D573" s="256"/>
      <c r="E573" s="240"/>
      <c r="F573" s="236">
        <v>2006</v>
      </c>
      <c r="G573" s="236"/>
      <c r="H573" s="236"/>
      <c r="I573" s="236"/>
      <c r="J573" s="236">
        <v>2007</v>
      </c>
      <c r="K573" s="236"/>
      <c r="L573" s="236"/>
      <c r="M573" s="236"/>
    </row>
    <row r="574" spans="1:13" ht="49.5" customHeight="1" thickBot="1">
      <c r="A574" s="256"/>
      <c r="B574" s="256"/>
      <c r="C574" s="266"/>
      <c r="D574" s="256"/>
      <c r="E574" s="240"/>
      <c r="F574" s="21" t="s">
        <v>367</v>
      </c>
      <c r="G574" s="21" t="s">
        <v>234</v>
      </c>
      <c r="H574" s="21" t="s">
        <v>235</v>
      </c>
      <c r="I574" s="21" t="s">
        <v>651</v>
      </c>
      <c r="J574" s="21" t="s">
        <v>367</v>
      </c>
      <c r="K574" s="21" t="s">
        <v>234</v>
      </c>
      <c r="L574" s="21" t="s">
        <v>235</v>
      </c>
      <c r="M574" s="21" t="s">
        <v>651</v>
      </c>
    </row>
    <row r="575" spans="1:13" ht="241.5" customHeight="1">
      <c r="A575" s="248" t="s">
        <v>629</v>
      </c>
      <c r="B575" s="2" t="s">
        <v>631</v>
      </c>
      <c r="C575" s="82" t="s">
        <v>819</v>
      </c>
      <c r="D575" s="2" t="s">
        <v>662</v>
      </c>
      <c r="E575" s="75">
        <f>SUM(F575:M575)</f>
        <v>0</v>
      </c>
      <c r="F575" s="75"/>
      <c r="G575" s="75"/>
      <c r="H575" s="75"/>
      <c r="I575" s="75"/>
      <c r="J575" s="75"/>
      <c r="K575" s="75"/>
      <c r="L575" s="75"/>
      <c r="M575" s="112"/>
    </row>
    <row r="576" spans="1:13" ht="115.5" customHeight="1">
      <c r="A576" s="248"/>
      <c r="B576" s="259" t="s">
        <v>630</v>
      </c>
      <c r="C576" s="42" t="s">
        <v>632</v>
      </c>
      <c r="D576" s="43" t="s">
        <v>635</v>
      </c>
      <c r="E576" s="73">
        <f>SUM(F576:M576)</f>
        <v>0</v>
      </c>
      <c r="F576" s="45"/>
      <c r="G576" s="44"/>
      <c r="H576" s="45"/>
      <c r="I576" s="44"/>
      <c r="J576" s="45"/>
      <c r="K576" s="44"/>
      <c r="L576" s="45"/>
      <c r="M576" s="46"/>
    </row>
    <row r="577" spans="1:13" ht="103.5" customHeight="1">
      <c r="A577" s="248"/>
      <c r="B577" s="257"/>
      <c r="C577" s="5" t="s">
        <v>633</v>
      </c>
      <c r="D577" s="24" t="s">
        <v>425</v>
      </c>
      <c r="E577" s="71">
        <f>SUM(F577:M577)</f>
        <v>0</v>
      </c>
      <c r="F577" s="26"/>
      <c r="G577" s="25"/>
      <c r="H577" s="26"/>
      <c r="I577" s="25"/>
      <c r="J577" s="26"/>
      <c r="K577" s="25"/>
      <c r="L577" s="26"/>
      <c r="M577" s="27"/>
    </row>
    <row r="578" spans="1:13" ht="154.5" customHeight="1">
      <c r="A578" s="39"/>
      <c r="B578" s="2"/>
      <c r="C578" s="2"/>
      <c r="D578" s="29" t="s">
        <v>634</v>
      </c>
      <c r="E578" s="75"/>
      <c r="F578" s="6"/>
      <c r="G578" s="31"/>
      <c r="H578" s="6"/>
      <c r="I578" s="31"/>
      <c r="J578" s="6"/>
      <c r="K578" s="31"/>
      <c r="L578" s="6"/>
      <c r="M578" s="32"/>
    </row>
    <row r="579" spans="1:13" s="116" customFormat="1" ht="79.5" customHeight="1" thickBot="1">
      <c r="A579" s="301" t="s">
        <v>236</v>
      </c>
      <c r="B579" s="302"/>
      <c r="C579" s="302"/>
      <c r="D579" s="303"/>
      <c r="E579" s="56">
        <f aca="true" t="shared" si="35" ref="E579:M579">SUM(E575:E578)</f>
        <v>0</v>
      </c>
      <c r="F579" s="56">
        <f t="shared" si="35"/>
        <v>0</v>
      </c>
      <c r="G579" s="56">
        <f t="shared" si="35"/>
        <v>0</v>
      </c>
      <c r="H579" s="56">
        <f t="shared" si="35"/>
        <v>0</v>
      </c>
      <c r="I579" s="56">
        <f t="shared" si="35"/>
        <v>0</v>
      </c>
      <c r="J579" s="56">
        <f t="shared" si="35"/>
        <v>0</v>
      </c>
      <c r="K579" s="56">
        <f t="shared" si="35"/>
        <v>0</v>
      </c>
      <c r="L579" s="56">
        <f t="shared" si="35"/>
        <v>0</v>
      </c>
      <c r="M579" s="80">
        <f t="shared" si="35"/>
        <v>0</v>
      </c>
    </row>
    <row r="580" spans="5:13" s="116" customFormat="1" ht="49.5" customHeight="1">
      <c r="E580" s="106"/>
      <c r="F580" s="106"/>
      <c r="G580" s="106"/>
      <c r="H580" s="106"/>
      <c r="I580" s="106"/>
      <c r="J580" s="106"/>
      <c r="K580" s="106"/>
      <c r="L580" s="106"/>
      <c r="M580" s="106"/>
    </row>
    <row r="581" spans="5:13" s="116" customFormat="1" ht="31.5" customHeight="1" thickBot="1">
      <c r="E581" s="106"/>
      <c r="F581" s="106"/>
      <c r="G581" s="106"/>
      <c r="H581" s="106"/>
      <c r="I581" s="106"/>
      <c r="J581" s="106"/>
      <c r="K581" s="106"/>
      <c r="L581" s="106"/>
      <c r="M581" s="106"/>
    </row>
    <row r="582" spans="1:13" s="116" customFormat="1" ht="79.5" customHeight="1" thickBot="1">
      <c r="A582" s="307" t="s">
        <v>427</v>
      </c>
      <c r="B582" s="308"/>
      <c r="C582" s="308"/>
      <c r="D582" s="308"/>
      <c r="E582" s="67">
        <f aca="true" t="shared" si="36" ref="E582:M582">+E579+E564+E541+E525</f>
        <v>0</v>
      </c>
      <c r="F582" s="67">
        <f t="shared" si="36"/>
        <v>0</v>
      </c>
      <c r="G582" s="67">
        <f t="shared" si="36"/>
        <v>0</v>
      </c>
      <c r="H582" s="67">
        <f t="shared" si="36"/>
        <v>0</v>
      </c>
      <c r="I582" s="67">
        <f t="shared" si="36"/>
        <v>0</v>
      </c>
      <c r="J582" s="67">
        <f t="shared" si="36"/>
        <v>0</v>
      </c>
      <c r="K582" s="67">
        <f t="shared" si="36"/>
        <v>0</v>
      </c>
      <c r="L582" s="67">
        <f t="shared" si="36"/>
        <v>0</v>
      </c>
      <c r="M582" s="77">
        <f t="shared" si="36"/>
        <v>0</v>
      </c>
    </row>
    <row r="583" spans="1:13" ht="49.5" customHeight="1">
      <c r="A583" s="117"/>
      <c r="B583" s="117"/>
      <c r="C583" s="117"/>
      <c r="D583" s="117"/>
      <c r="E583" s="13"/>
      <c r="F583" s="26"/>
      <c r="G583" s="26"/>
      <c r="H583" s="26"/>
      <c r="I583" s="26"/>
      <c r="J583" s="26"/>
      <c r="K583" s="26"/>
      <c r="L583" s="26"/>
      <c r="M583" s="26"/>
    </row>
    <row r="584" ht="49.5" customHeight="1" thickBot="1"/>
    <row r="585" spans="6:13" s="22" customFormat="1" ht="55.5" customHeight="1" thickBot="1">
      <c r="F585" s="309"/>
      <c r="G585" s="310"/>
      <c r="H585" s="310"/>
      <c r="I585" s="310"/>
      <c r="J585" s="310"/>
      <c r="K585" s="310"/>
      <c r="L585" s="310"/>
      <c r="M585" s="311"/>
    </row>
    <row r="586" spans="6:13" ht="49.5" customHeight="1" thickBot="1">
      <c r="F586" s="312">
        <v>2006</v>
      </c>
      <c r="G586" s="312"/>
      <c r="H586" s="312"/>
      <c r="I586" s="312"/>
      <c r="J586" s="312">
        <v>2007</v>
      </c>
      <c r="K586" s="312"/>
      <c r="L586" s="312"/>
      <c r="M586" s="312"/>
    </row>
    <row r="587" spans="6:13" ht="49.5" customHeight="1" thickBot="1" thickTop="1">
      <c r="F587" s="118" t="s">
        <v>367</v>
      </c>
      <c r="G587" s="118" t="s">
        <v>234</v>
      </c>
      <c r="H587" s="118" t="s">
        <v>235</v>
      </c>
      <c r="I587" s="118" t="s">
        <v>651</v>
      </c>
      <c r="J587" s="118" t="s">
        <v>367</v>
      </c>
      <c r="K587" s="118" t="s">
        <v>234</v>
      </c>
      <c r="L587" s="118" t="s">
        <v>235</v>
      </c>
      <c r="M587" s="118" t="s">
        <v>651</v>
      </c>
    </row>
    <row r="588" spans="1:13" s="116" customFormat="1" ht="109.5" customHeight="1" thickBot="1" thickTop="1">
      <c r="A588" s="304" t="s">
        <v>426</v>
      </c>
      <c r="B588" s="305"/>
      <c r="C588" s="305"/>
      <c r="D588" s="306"/>
      <c r="E588" s="119">
        <f>SUM(F588:M588)</f>
        <v>0</v>
      </c>
      <c r="F588" s="120"/>
      <c r="G588" s="120"/>
      <c r="H588" s="120"/>
      <c r="I588" s="120"/>
      <c r="J588" s="120"/>
      <c r="K588" s="120"/>
      <c r="L588" s="120"/>
      <c r="M588" s="121"/>
    </row>
    <row r="589" spans="1:13" s="116" customFormat="1" ht="90.75" customHeight="1" thickBot="1">
      <c r="A589" s="298" t="s">
        <v>515</v>
      </c>
      <c r="B589" s="299"/>
      <c r="C589" s="299"/>
      <c r="D589" s="300"/>
      <c r="E589" s="122">
        <f aca="true" t="shared" si="37" ref="E589:M589">+E28+E57+E77+E92+E111+E125+E176+E206+E227+E250+E271+E288+E310+E325+E339+E355+E371+E396+E411+E426+E443+E474+E506+E525+E541+E579+E564+E588</f>
        <v>5826712347.18</v>
      </c>
      <c r="F589" s="122">
        <f t="shared" si="37"/>
        <v>0</v>
      </c>
      <c r="G589" s="122">
        <f t="shared" si="37"/>
        <v>373217789</v>
      </c>
      <c r="H589" s="122">
        <f t="shared" si="37"/>
        <v>0</v>
      </c>
      <c r="I589" s="122">
        <f t="shared" si="37"/>
        <v>0</v>
      </c>
      <c r="J589" s="122">
        <f t="shared" si="37"/>
        <v>0</v>
      </c>
      <c r="K589" s="122">
        <f t="shared" si="37"/>
        <v>0</v>
      </c>
      <c r="L589" s="122">
        <f t="shared" si="37"/>
        <v>0</v>
      </c>
      <c r="M589" s="122">
        <f t="shared" si="37"/>
        <v>0</v>
      </c>
    </row>
    <row r="590" ht="49.5" customHeight="1" thickTop="1"/>
    <row r="591" ht="49.5" customHeight="1">
      <c r="E591" s="123"/>
    </row>
    <row r="592" ht="49.5" customHeight="1">
      <c r="E592" s="124"/>
    </row>
  </sheetData>
  <mergeCells count="438">
    <mergeCell ref="B419:B421"/>
    <mergeCell ref="A477:D477"/>
    <mergeCell ref="A190:A195"/>
    <mergeCell ref="B191:B192"/>
    <mergeCell ref="C190:C191"/>
    <mergeCell ref="D190:D191"/>
    <mergeCell ref="B194:B195"/>
    <mergeCell ref="C193:C195"/>
    <mergeCell ref="D193:D195"/>
    <mergeCell ref="A230:B230"/>
    <mergeCell ref="B104:B105"/>
    <mergeCell ref="C487:C488"/>
    <mergeCell ref="A411:D411"/>
    <mergeCell ref="C419:C421"/>
    <mergeCell ref="D419:D421"/>
    <mergeCell ref="A426:D426"/>
    <mergeCell ref="A414:B414"/>
    <mergeCell ref="C423:C425"/>
    <mergeCell ref="B423:B425"/>
    <mergeCell ref="B404:B406"/>
    <mergeCell ref="D258:D260"/>
    <mergeCell ref="A271:D271"/>
    <mergeCell ref="D279:D281"/>
    <mergeCell ref="A290:D290"/>
    <mergeCell ref="A279:A281"/>
    <mergeCell ref="A351:A352"/>
    <mergeCell ref="D348:D350"/>
    <mergeCell ref="F573:I573"/>
    <mergeCell ref="J573:M573"/>
    <mergeCell ref="F572:M572"/>
    <mergeCell ref="B576:B577"/>
    <mergeCell ref="E572:E574"/>
    <mergeCell ref="A588:D588"/>
    <mergeCell ref="A582:D582"/>
    <mergeCell ref="F585:M585"/>
    <mergeCell ref="F586:I586"/>
    <mergeCell ref="J586:M586"/>
    <mergeCell ref="A589:D589"/>
    <mergeCell ref="A527:D527"/>
    <mergeCell ref="A543:D543"/>
    <mergeCell ref="A566:D566"/>
    <mergeCell ref="B539:B540"/>
    <mergeCell ref="C553:C555"/>
    <mergeCell ref="B562:B563"/>
    <mergeCell ref="A579:D579"/>
    <mergeCell ref="A560:A561"/>
    <mergeCell ref="A572:A574"/>
    <mergeCell ref="E90:E91"/>
    <mergeCell ref="A26:A27"/>
    <mergeCell ref="A28:D28"/>
    <mergeCell ref="A59:D59"/>
    <mergeCell ref="B75:B76"/>
    <mergeCell ref="C52:C53"/>
    <mergeCell ref="A57:D57"/>
    <mergeCell ref="B65:B67"/>
    <mergeCell ref="C65:C67"/>
    <mergeCell ref="A65:A67"/>
    <mergeCell ref="A81:B81"/>
    <mergeCell ref="C73:C74"/>
    <mergeCell ref="A80:D80"/>
    <mergeCell ref="E162:E164"/>
    <mergeCell ref="E108:E109"/>
    <mergeCell ref="A104:A105"/>
    <mergeCell ref="B101:B103"/>
    <mergeCell ref="D101:D103"/>
    <mergeCell ref="C104:C105"/>
    <mergeCell ref="A114:D114"/>
    <mergeCell ref="A101:A103"/>
    <mergeCell ref="E120:E122"/>
    <mergeCell ref="E101:E103"/>
    <mergeCell ref="A107:A110"/>
    <mergeCell ref="A111:D111"/>
    <mergeCell ref="B120:B122"/>
    <mergeCell ref="A115:B115"/>
    <mergeCell ref="E14:E16"/>
    <mergeCell ref="E20:E22"/>
    <mergeCell ref="E23:E25"/>
    <mergeCell ref="E55:E56"/>
    <mergeCell ref="E52:E54"/>
    <mergeCell ref="E26:E27"/>
    <mergeCell ref="E40:E41"/>
    <mergeCell ref="C235:C237"/>
    <mergeCell ref="A252:D252"/>
    <mergeCell ref="A253:B253"/>
    <mergeCell ref="A250:D250"/>
    <mergeCell ref="A235:A237"/>
    <mergeCell ref="A238:A239"/>
    <mergeCell ref="A178:D178"/>
    <mergeCell ref="B204:B205"/>
    <mergeCell ref="A60:B60"/>
    <mergeCell ref="B23:B25"/>
    <mergeCell ref="A162:A164"/>
    <mergeCell ref="B184:B186"/>
    <mergeCell ref="A179:B179"/>
    <mergeCell ref="A175:D175"/>
    <mergeCell ref="A130:D130"/>
    <mergeCell ref="C101:C103"/>
    <mergeCell ref="A1:D1"/>
    <mergeCell ref="A52:A53"/>
    <mergeCell ref="A30:D30"/>
    <mergeCell ref="B5:C5"/>
    <mergeCell ref="D26:D27"/>
    <mergeCell ref="C23:C25"/>
    <mergeCell ref="C20:C22"/>
    <mergeCell ref="A17:A18"/>
    <mergeCell ref="B14:B15"/>
    <mergeCell ref="A20:A22"/>
    <mergeCell ref="B20:B22"/>
    <mergeCell ref="A171:A172"/>
    <mergeCell ref="B86:B88"/>
    <mergeCell ref="A31:B31"/>
    <mergeCell ref="B36:B38"/>
    <mergeCell ref="B26:B27"/>
    <mergeCell ref="A86:A88"/>
    <mergeCell ref="A23:A25"/>
    <mergeCell ref="B168:B170"/>
    <mergeCell ref="B171:B172"/>
    <mergeCell ref="A273:D273"/>
    <mergeCell ref="C514:C516"/>
    <mergeCell ref="B303:B305"/>
    <mergeCell ref="A229:D229"/>
    <mergeCell ref="C279:C281"/>
    <mergeCell ref="B233:C233"/>
    <mergeCell ref="B279:B281"/>
    <mergeCell ref="B258:B260"/>
    <mergeCell ref="C258:C260"/>
    <mergeCell ref="B235:B237"/>
    <mergeCell ref="D296:D298"/>
    <mergeCell ref="C299:C300"/>
    <mergeCell ref="B299:B300"/>
    <mergeCell ref="A299:A300"/>
    <mergeCell ref="B296:B298"/>
    <mergeCell ref="C296:C298"/>
    <mergeCell ref="B348:B350"/>
    <mergeCell ref="B388:B389"/>
    <mergeCell ref="A398:D398"/>
    <mergeCell ref="A367:A368"/>
    <mergeCell ref="A373:D373"/>
    <mergeCell ref="A371:D371"/>
    <mergeCell ref="B380:C380"/>
    <mergeCell ref="B456:B458"/>
    <mergeCell ref="C456:C458"/>
    <mergeCell ref="A474:D474"/>
    <mergeCell ref="D453:D455"/>
    <mergeCell ref="B453:B455"/>
    <mergeCell ref="C453:C455"/>
    <mergeCell ref="E348:E350"/>
    <mergeCell ref="B521:B522"/>
    <mergeCell ref="B500:B501"/>
    <mergeCell ref="A508:D508"/>
    <mergeCell ref="C502:C503"/>
    <mergeCell ref="D514:D516"/>
    <mergeCell ref="C521:C522"/>
    <mergeCell ref="A521:A522"/>
    <mergeCell ref="A514:A516"/>
    <mergeCell ref="A509:B509"/>
    <mergeCell ref="B301:B302"/>
    <mergeCell ref="A328:D328"/>
    <mergeCell ref="A314:B314"/>
    <mergeCell ref="A319:A321"/>
    <mergeCell ref="C319:C321"/>
    <mergeCell ref="D319:D321"/>
    <mergeCell ref="A313:D313"/>
    <mergeCell ref="B317:C317"/>
    <mergeCell ref="A325:D325"/>
    <mergeCell ref="A429:D429"/>
    <mergeCell ref="A447:D447"/>
    <mergeCell ref="A435:A437"/>
    <mergeCell ref="C435:C437"/>
    <mergeCell ref="B435:B437"/>
    <mergeCell ref="A430:B430"/>
    <mergeCell ref="D435:D437"/>
    <mergeCell ref="E404:E406"/>
    <mergeCell ref="E382:E384"/>
    <mergeCell ref="A419:A421"/>
    <mergeCell ref="C404:C406"/>
    <mergeCell ref="B390:B391"/>
    <mergeCell ref="A404:A406"/>
    <mergeCell ref="A385:A386"/>
    <mergeCell ref="A413:D413"/>
    <mergeCell ref="C382:C384"/>
    <mergeCell ref="D382:D384"/>
    <mergeCell ref="A453:A455"/>
    <mergeCell ref="A342:D342"/>
    <mergeCell ref="A334:A336"/>
    <mergeCell ref="D334:D336"/>
    <mergeCell ref="C334:C336"/>
    <mergeCell ref="B334:B336"/>
    <mergeCell ref="A339:D339"/>
    <mergeCell ref="A445:D445"/>
    <mergeCell ref="A343:B343"/>
    <mergeCell ref="A382:A384"/>
    <mergeCell ref="B165:B166"/>
    <mergeCell ref="F364:M364"/>
    <mergeCell ref="F365:I365"/>
    <mergeCell ref="J365:M365"/>
    <mergeCell ref="F258:M258"/>
    <mergeCell ref="F259:I259"/>
    <mergeCell ref="J259:M259"/>
    <mergeCell ref="J349:M349"/>
    <mergeCell ref="F334:M334"/>
    <mergeCell ref="E364:E366"/>
    <mergeCell ref="F335:I335"/>
    <mergeCell ref="J335:M335"/>
    <mergeCell ref="B569:C569"/>
    <mergeCell ref="C549:C551"/>
    <mergeCell ref="D483:D485"/>
    <mergeCell ref="E533:E535"/>
    <mergeCell ref="E514:E516"/>
    <mergeCell ref="E483:E485"/>
    <mergeCell ref="D533:D535"/>
    <mergeCell ref="F549:M549"/>
    <mergeCell ref="D549:D551"/>
    <mergeCell ref="E549:E551"/>
    <mergeCell ref="E553:E554"/>
    <mergeCell ref="D572:D574"/>
    <mergeCell ref="B546:C546"/>
    <mergeCell ref="F550:I550"/>
    <mergeCell ref="J550:M550"/>
    <mergeCell ref="F514:M514"/>
    <mergeCell ref="F515:I515"/>
    <mergeCell ref="J515:M515"/>
    <mergeCell ref="A544:B544"/>
    <mergeCell ref="A528:B528"/>
    <mergeCell ref="B533:B535"/>
    <mergeCell ref="A533:A535"/>
    <mergeCell ref="A575:A577"/>
    <mergeCell ref="B572:B574"/>
    <mergeCell ref="C572:C574"/>
    <mergeCell ref="B547:C547"/>
    <mergeCell ref="A567:B567"/>
    <mergeCell ref="A564:D564"/>
    <mergeCell ref="B549:B551"/>
    <mergeCell ref="A549:A551"/>
    <mergeCell ref="B570:C570"/>
    <mergeCell ref="A557:A558"/>
    <mergeCell ref="A538:A540"/>
    <mergeCell ref="F483:M483"/>
    <mergeCell ref="F484:I484"/>
    <mergeCell ref="J484:M484"/>
    <mergeCell ref="B483:B485"/>
    <mergeCell ref="A506:D506"/>
    <mergeCell ref="F533:M533"/>
    <mergeCell ref="F534:I534"/>
    <mergeCell ref="J534:M534"/>
    <mergeCell ref="A525:D525"/>
    <mergeCell ref="E453:E455"/>
    <mergeCell ref="F453:M453"/>
    <mergeCell ref="F454:I454"/>
    <mergeCell ref="J454:M454"/>
    <mergeCell ref="F419:M419"/>
    <mergeCell ref="F420:I420"/>
    <mergeCell ref="J420:M420"/>
    <mergeCell ref="E435:E437"/>
    <mergeCell ref="F435:M435"/>
    <mergeCell ref="F436:I436"/>
    <mergeCell ref="J436:M436"/>
    <mergeCell ref="E419:E421"/>
    <mergeCell ref="F404:M404"/>
    <mergeCell ref="F405:I405"/>
    <mergeCell ref="J405:M405"/>
    <mergeCell ref="F382:M382"/>
    <mergeCell ref="F383:I383"/>
    <mergeCell ref="J383:M383"/>
    <mergeCell ref="F349:I349"/>
    <mergeCell ref="E334:E336"/>
    <mergeCell ref="F296:M296"/>
    <mergeCell ref="F297:I297"/>
    <mergeCell ref="J297:M297"/>
    <mergeCell ref="F348:M348"/>
    <mergeCell ref="E319:E321"/>
    <mergeCell ref="F319:M319"/>
    <mergeCell ref="F320:I320"/>
    <mergeCell ref="J320:M320"/>
    <mergeCell ref="F279:M279"/>
    <mergeCell ref="F280:I280"/>
    <mergeCell ref="J280:M280"/>
    <mergeCell ref="F214:M214"/>
    <mergeCell ref="F235:M235"/>
    <mergeCell ref="F236:I236"/>
    <mergeCell ref="J236:M236"/>
    <mergeCell ref="J215:M215"/>
    <mergeCell ref="F215:I215"/>
    <mergeCell ref="E184:E186"/>
    <mergeCell ref="F184:M184"/>
    <mergeCell ref="D162:D164"/>
    <mergeCell ref="F185:I185"/>
    <mergeCell ref="J185:M185"/>
    <mergeCell ref="E168:E169"/>
    <mergeCell ref="E165:E166"/>
    <mergeCell ref="F162:M162"/>
    <mergeCell ref="F163:I163"/>
    <mergeCell ref="J163:M163"/>
    <mergeCell ref="F7:M7"/>
    <mergeCell ref="A7:A9"/>
    <mergeCell ref="B7:B9"/>
    <mergeCell ref="C7:C9"/>
    <mergeCell ref="D7:D9"/>
    <mergeCell ref="E7:E9"/>
    <mergeCell ref="F8:I8"/>
    <mergeCell ref="J8:M8"/>
    <mergeCell ref="J37:M37"/>
    <mergeCell ref="A46:A47"/>
    <mergeCell ref="B46:B47"/>
    <mergeCell ref="E36:E38"/>
    <mergeCell ref="C36:C38"/>
    <mergeCell ref="D36:D38"/>
    <mergeCell ref="E46:E48"/>
    <mergeCell ref="F36:M36"/>
    <mergeCell ref="F37:I37"/>
    <mergeCell ref="F86:M86"/>
    <mergeCell ref="F87:I87"/>
    <mergeCell ref="J87:M87"/>
    <mergeCell ref="F65:M65"/>
    <mergeCell ref="F66:I66"/>
    <mergeCell ref="J66:M66"/>
    <mergeCell ref="A78:M78"/>
    <mergeCell ref="E65:E67"/>
    <mergeCell ref="C68:C69"/>
    <mergeCell ref="D65:D67"/>
    <mergeCell ref="F101:M101"/>
    <mergeCell ref="F102:I102"/>
    <mergeCell ref="J102:M102"/>
    <mergeCell ref="F121:I121"/>
    <mergeCell ref="J121:M121"/>
    <mergeCell ref="F120:M120"/>
    <mergeCell ref="E104:E106"/>
    <mergeCell ref="A77:D77"/>
    <mergeCell ref="D86:D88"/>
    <mergeCell ref="C86:C88"/>
    <mergeCell ref="E86:E88"/>
    <mergeCell ref="A96:B96"/>
    <mergeCell ref="A95:D95"/>
    <mergeCell ref="B90:B91"/>
    <mergeCell ref="A92:D92"/>
    <mergeCell ref="B84:C84"/>
    <mergeCell ref="E73:E74"/>
    <mergeCell ref="C162:C164"/>
    <mergeCell ref="C134:C136"/>
    <mergeCell ref="A156:D156"/>
    <mergeCell ref="B134:B136"/>
    <mergeCell ref="A157:B157"/>
    <mergeCell ref="B162:B164"/>
    <mergeCell ref="C120:C122"/>
    <mergeCell ref="A125:D125"/>
    <mergeCell ref="D120:D122"/>
    <mergeCell ref="F134:M134"/>
    <mergeCell ref="F135:I135"/>
    <mergeCell ref="J135:M135"/>
    <mergeCell ref="D134:D136"/>
    <mergeCell ref="E134:E136"/>
    <mergeCell ref="C14:C15"/>
    <mergeCell ref="C26:C27"/>
    <mergeCell ref="A36:A38"/>
    <mergeCell ref="A310:D310"/>
    <mergeCell ref="C184:C186"/>
    <mergeCell ref="B108:B110"/>
    <mergeCell ref="A134:A136"/>
    <mergeCell ref="D235:D237"/>
    <mergeCell ref="A154:D154"/>
    <mergeCell ref="A165:A166"/>
    <mergeCell ref="B382:B384"/>
    <mergeCell ref="B319:B321"/>
    <mergeCell ref="B369:B370"/>
    <mergeCell ref="A377:B377"/>
    <mergeCell ref="B362:C362"/>
    <mergeCell ref="A364:A366"/>
    <mergeCell ref="C367:C368"/>
    <mergeCell ref="A376:D376"/>
    <mergeCell ref="D364:D366"/>
    <mergeCell ref="A329:B329"/>
    <mergeCell ref="A120:A122"/>
    <mergeCell ref="A131:B131"/>
    <mergeCell ref="A127:D127"/>
    <mergeCell ref="A227:D227"/>
    <mergeCell ref="B201:B202"/>
    <mergeCell ref="A168:A169"/>
    <mergeCell ref="A224:A226"/>
    <mergeCell ref="A208:D208"/>
    <mergeCell ref="A176:D176"/>
    <mergeCell ref="D184:D186"/>
    <mergeCell ref="A184:A186"/>
    <mergeCell ref="C224:C225"/>
    <mergeCell ref="C214:C216"/>
    <mergeCell ref="B212:C212"/>
    <mergeCell ref="A206:D206"/>
    <mergeCell ref="D214:D216"/>
    <mergeCell ref="A209:B209"/>
    <mergeCell ref="A214:A216"/>
    <mergeCell ref="B214:B216"/>
    <mergeCell ref="D196:D200"/>
    <mergeCell ref="E204:E205"/>
    <mergeCell ref="E299:E300"/>
    <mergeCell ref="E301:E302"/>
    <mergeCell ref="E303:E305"/>
    <mergeCell ref="E238:E239"/>
    <mergeCell ref="E258:E260"/>
    <mergeCell ref="E296:E298"/>
    <mergeCell ref="E279:E281"/>
    <mergeCell ref="E235:E237"/>
    <mergeCell ref="E214:E216"/>
    <mergeCell ref="E367:E368"/>
    <mergeCell ref="A274:B274"/>
    <mergeCell ref="C364:C366"/>
    <mergeCell ref="A355:D355"/>
    <mergeCell ref="B364:B366"/>
    <mergeCell ref="A288:D288"/>
    <mergeCell ref="A291:B291"/>
    <mergeCell ref="A296:A298"/>
    <mergeCell ref="C348:C350"/>
    <mergeCell ref="A359:B359"/>
    <mergeCell ref="A258:A260"/>
    <mergeCell ref="A443:D443"/>
    <mergeCell ref="B346:C346"/>
    <mergeCell ref="C303:C305"/>
    <mergeCell ref="A396:D396"/>
    <mergeCell ref="A358:D358"/>
    <mergeCell ref="A348:A350"/>
    <mergeCell ref="C390:C391"/>
    <mergeCell ref="D404:D406"/>
    <mergeCell ref="A399:B399"/>
    <mergeCell ref="A448:B448"/>
    <mergeCell ref="B530:C530"/>
    <mergeCell ref="B531:C531"/>
    <mergeCell ref="A541:D541"/>
    <mergeCell ref="A486:A487"/>
    <mergeCell ref="B450:C450"/>
    <mergeCell ref="C483:C485"/>
    <mergeCell ref="C504:C505"/>
    <mergeCell ref="C533:C535"/>
    <mergeCell ref="A478:B478"/>
    <mergeCell ref="B514:B516"/>
    <mergeCell ref="A483:A485"/>
    <mergeCell ref="B497:B499"/>
    <mergeCell ref="C497:C499"/>
    <mergeCell ref="C500:C501"/>
    <mergeCell ref="B511:C511"/>
    <mergeCell ref="B512:C512"/>
  </mergeCells>
  <printOptions horizontalCentered="1" verticalCentered="1"/>
  <pageMargins left="0.13" right="0.5" top="0.27" bottom="0.88" header="0" footer="0"/>
  <pageSetup horizontalDpi="300" verticalDpi="300" orientation="landscape" scale="15" r:id="rId1"/>
  <rowBreaks count="26" manualBreakCount="26">
    <brk id="28" max="255" man="1"/>
    <brk id="57" max="255" man="1"/>
    <brk id="78" max="255" man="1"/>
    <brk id="93" max="255" man="1"/>
    <brk id="112" max="255" man="1"/>
    <brk id="154" max="255" man="1"/>
    <brk id="176" max="255" man="1"/>
    <brk id="206" max="255" man="1"/>
    <brk id="227" max="255" man="1"/>
    <brk id="250" max="255" man="1"/>
    <brk id="271" max="255" man="1"/>
    <brk id="288" max="255" man="1"/>
    <brk id="311" max="255" man="1"/>
    <brk id="326" max="255" man="1"/>
    <brk id="340" max="255" man="1"/>
    <brk id="356" max="255" man="1"/>
    <brk id="374" max="255" man="1"/>
    <brk id="396" max="255" man="1"/>
    <brk id="411" max="255" man="1"/>
    <brk id="427" max="255" man="1"/>
    <brk id="445" max="255" man="1"/>
    <brk id="475" max="255" man="1"/>
    <brk id="506" max="255" man="1"/>
    <brk id="525" max="255" man="1"/>
    <brk id="541" max="255" man="1"/>
    <brk id="5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75"/>
  <sheetViews>
    <sheetView view="pageBreakPreview" zoomScale="50" zoomScaleNormal="65" zoomScaleSheetLayoutView="50" workbookViewId="0" topLeftCell="A1">
      <selection activeCell="A215" sqref="A215"/>
    </sheetView>
  </sheetViews>
  <sheetFormatPr defaultColWidth="11.421875" defaultRowHeight="12.75"/>
  <cols>
    <col min="1" max="1" width="8.140625" style="136" customWidth="1"/>
    <col min="2" max="2" width="103.140625" style="131" customWidth="1"/>
    <col min="3" max="3" width="7.00390625" style="136" bestFit="1" customWidth="1"/>
    <col min="4" max="4" width="95.28125" style="131" customWidth="1"/>
    <col min="5" max="5" width="9.57421875" style="136" customWidth="1"/>
    <col min="6" max="6" width="111.28125" style="131" customWidth="1"/>
    <col min="7" max="16384" width="11.421875" style="131" customWidth="1"/>
  </cols>
  <sheetData>
    <row r="1" spans="1:6" ht="23.25">
      <c r="A1" s="326" t="s">
        <v>889</v>
      </c>
      <c r="B1" s="326"/>
      <c r="C1" s="326"/>
      <c r="D1" s="326"/>
      <c r="E1" s="326"/>
      <c r="F1" s="326"/>
    </row>
    <row r="2" spans="1:6" ht="23.25" customHeight="1">
      <c r="A2" s="132"/>
      <c r="B2" s="132"/>
      <c r="C2" s="132"/>
      <c r="D2" s="132"/>
      <c r="E2" s="132"/>
      <c r="F2" s="132"/>
    </row>
    <row r="3" spans="1:6" ht="26.25">
      <c r="A3" s="133" t="s">
        <v>517</v>
      </c>
      <c r="B3" s="134" t="s">
        <v>242</v>
      </c>
      <c r="C3" s="135"/>
      <c r="D3" s="135"/>
      <c r="E3" s="132"/>
      <c r="F3" s="132"/>
    </row>
    <row r="4" spans="1:6" ht="20.25">
      <c r="A4" s="135"/>
      <c r="B4" s="135"/>
      <c r="C4" s="135"/>
      <c r="D4" s="135"/>
      <c r="E4" s="132"/>
      <c r="F4" s="132"/>
    </row>
    <row r="5" spans="1:6" ht="32.25" customHeight="1">
      <c r="A5" s="338" t="s">
        <v>243</v>
      </c>
      <c r="B5" s="338"/>
      <c r="D5" s="137"/>
      <c r="F5" s="137"/>
    </row>
    <row r="6" spans="1:6" ht="45" customHeight="1">
      <c r="A6" s="330" t="s">
        <v>752</v>
      </c>
      <c r="B6" s="337"/>
      <c r="C6" s="337"/>
      <c r="D6" s="337"/>
      <c r="E6" s="337"/>
      <c r="F6" s="337"/>
    </row>
    <row r="7" spans="1:6" ht="20.25">
      <c r="A7" s="138"/>
      <c r="B7" s="139"/>
      <c r="C7" s="139"/>
      <c r="D7" s="139"/>
      <c r="E7" s="139"/>
      <c r="F7" s="139"/>
    </row>
    <row r="8" spans="1:3" ht="20.25">
      <c r="A8" s="135" t="s">
        <v>321</v>
      </c>
      <c r="B8" s="139"/>
      <c r="C8" s="140"/>
    </row>
    <row r="9" ht="21" thickBot="1">
      <c r="B9" s="138"/>
    </row>
    <row r="10" spans="1:6" ht="20.25">
      <c r="A10" s="327" t="s">
        <v>598</v>
      </c>
      <c r="B10" s="327"/>
      <c r="C10" s="327" t="s">
        <v>599</v>
      </c>
      <c r="D10" s="327"/>
      <c r="E10" s="327" t="s">
        <v>363</v>
      </c>
      <c r="F10" s="327"/>
    </row>
    <row r="11" spans="1:6" ht="21" thickBot="1">
      <c r="A11" s="328"/>
      <c r="B11" s="328"/>
      <c r="C11" s="328"/>
      <c r="D11" s="328"/>
      <c r="E11" s="328"/>
      <c r="F11" s="328"/>
    </row>
    <row r="12" spans="1:6" ht="48" customHeight="1">
      <c r="A12" s="141" t="s">
        <v>306</v>
      </c>
      <c r="B12" s="336" t="s">
        <v>191</v>
      </c>
      <c r="C12" s="143" t="s">
        <v>723</v>
      </c>
      <c r="D12" s="144" t="s">
        <v>840</v>
      </c>
      <c r="E12" s="143" t="s">
        <v>723</v>
      </c>
      <c r="F12" s="145" t="s">
        <v>751</v>
      </c>
    </row>
    <row r="13" spans="1:6" ht="57" customHeight="1">
      <c r="A13" s="141"/>
      <c r="B13" s="336"/>
      <c r="C13" s="143" t="s">
        <v>724</v>
      </c>
      <c r="D13" s="144" t="s">
        <v>841</v>
      </c>
      <c r="E13" s="143" t="s">
        <v>724</v>
      </c>
      <c r="F13" s="145" t="s">
        <v>824</v>
      </c>
    </row>
    <row r="14" spans="1:6" ht="93" customHeight="1">
      <c r="A14" s="141"/>
      <c r="B14" s="142"/>
      <c r="C14" s="143" t="s">
        <v>109</v>
      </c>
      <c r="D14" s="144" t="s">
        <v>842</v>
      </c>
      <c r="E14" s="143" t="s">
        <v>109</v>
      </c>
      <c r="F14" s="145" t="s">
        <v>825</v>
      </c>
    </row>
    <row r="15" spans="1:6" ht="77.25" customHeight="1">
      <c r="A15" s="141"/>
      <c r="B15" s="142"/>
      <c r="C15" s="143" t="s">
        <v>618</v>
      </c>
      <c r="D15" s="144" t="s">
        <v>843</v>
      </c>
      <c r="E15" s="143" t="s">
        <v>618</v>
      </c>
      <c r="F15" s="145" t="s">
        <v>210</v>
      </c>
    </row>
    <row r="16" spans="1:6" ht="20.25">
      <c r="A16" s="146"/>
      <c r="B16" s="147"/>
      <c r="C16" s="148"/>
      <c r="D16" s="149"/>
      <c r="E16" s="148"/>
      <c r="F16" s="150"/>
    </row>
    <row r="17" spans="1:6" ht="60.75">
      <c r="A17" s="151" t="s">
        <v>309</v>
      </c>
      <c r="B17" s="152" t="s">
        <v>288</v>
      </c>
      <c r="C17" s="153" t="s">
        <v>301</v>
      </c>
      <c r="D17" s="154" t="s">
        <v>289</v>
      </c>
      <c r="E17" s="153" t="s">
        <v>301</v>
      </c>
      <c r="F17" s="155" t="s">
        <v>290</v>
      </c>
    </row>
    <row r="18" spans="1:6" ht="20.25">
      <c r="A18" s="141"/>
      <c r="B18" s="142"/>
      <c r="C18" s="143" t="s">
        <v>300</v>
      </c>
      <c r="D18" s="144" t="s">
        <v>291</v>
      </c>
      <c r="E18" s="143" t="s">
        <v>300</v>
      </c>
      <c r="F18" s="145" t="s">
        <v>442</v>
      </c>
    </row>
    <row r="19" spans="1:6" ht="20.25">
      <c r="A19" s="146"/>
      <c r="B19" s="147"/>
      <c r="C19" s="148"/>
      <c r="D19" s="149"/>
      <c r="E19" s="148"/>
      <c r="F19" s="156"/>
    </row>
    <row r="20" spans="1:6" ht="60" customHeight="1">
      <c r="A20" s="151" t="s">
        <v>308</v>
      </c>
      <c r="B20" s="152" t="s">
        <v>192</v>
      </c>
      <c r="C20" s="153" t="s">
        <v>308</v>
      </c>
      <c r="D20" s="154" t="s">
        <v>687</v>
      </c>
      <c r="E20" s="153" t="s">
        <v>308</v>
      </c>
      <c r="F20" s="155" t="s">
        <v>688</v>
      </c>
    </row>
    <row r="21" spans="1:6" ht="20.25">
      <c r="A21" s="146"/>
      <c r="B21" s="147"/>
      <c r="C21" s="148"/>
      <c r="D21" s="149"/>
      <c r="E21" s="148"/>
      <c r="F21" s="156"/>
    </row>
    <row r="22" spans="1:6" ht="60.75">
      <c r="A22" s="151" t="s">
        <v>311</v>
      </c>
      <c r="B22" s="152" t="s">
        <v>193</v>
      </c>
      <c r="C22" s="153" t="s">
        <v>311</v>
      </c>
      <c r="D22" s="154" t="s">
        <v>211</v>
      </c>
      <c r="E22" s="153" t="s">
        <v>311</v>
      </c>
      <c r="F22" s="155" t="s">
        <v>689</v>
      </c>
    </row>
    <row r="23" spans="1:6" ht="20.25">
      <c r="A23" s="146"/>
      <c r="B23" s="147"/>
      <c r="C23" s="148"/>
      <c r="D23" s="149"/>
      <c r="E23" s="148"/>
      <c r="F23" s="156"/>
    </row>
    <row r="24" spans="1:6" ht="51" customHeight="1">
      <c r="A24" s="151" t="s">
        <v>315</v>
      </c>
      <c r="B24" s="152" t="s">
        <v>194</v>
      </c>
      <c r="C24" s="153" t="s">
        <v>315</v>
      </c>
      <c r="D24" s="154" t="s">
        <v>212</v>
      </c>
      <c r="E24" s="153" t="s">
        <v>518</v>
      </c>
      <c r="F24" s="155" t="s">
        <v>690</v>
      </c>
    </row>
    <row r="25" spans="1:6" ht="81">
      <c r="A25" s="141"/>
      <c r="B25" s="142"/>
      <c r="C25" s="143"/>
      <c r="D25" s="144"/>
      <c r="E25" s="143" t="s">
        <v>519</v>
      </c>
      <c r="F25" s="145" t="s">
        <v>691</v>
      </c>
    </row>
    <row r="26" spans="1:6" ht="20.25">
      <c r="A26" s="141"/>
      <c r="B26" s="142"/>
      <c r="C26" s="143"/>
      <c r="D26" s="144"/>
      <c r="E26" s="143"/>
      <c r="F26" s="145"/>
    </row>
    <row r="27" spans="1:6" ht="20.25">
      <c r="A27" s="141"/>
      <c r="B27" s="142"/>
      <c r="C27" s="143"/>
      <c r="D27" s="144"/>
      <c r="E27" s="143"/>
      <c r="F27" s="145"/>
    </row>
    <row r="28" spans="1:6" ht="20.25">
      <c r="A28" s="146"/>
      <c r="B28" s="147"/>
      <c r="C28" s="148"/>
      <c r="D28" s="149"/>
      <c r="E28" s="148"/>
      <c r="F28" s="156"/>
    </row>
    <row r="29" spans="1:6" ht="60.75">
      <c r="A29" s="151" t="s">
        <v>778</v>
      </c>
      <c r="B29" s="152" t="s">
        <v>822</v>
      </c>
      <c r="C29" s="153" t="s">
        <v>778</v>
      </c>
      <c r="D29" s="154" t="s">
        <v>823</v>
      </c>
      <c r="E29" s="153" t="s">
        <v>778</v>
      </c>
      <c r="F29" s="155" t="s">
        <v>465</v>
      </c>
    </row>
    <row r="30" spans="1:6" ht="20.25">
      <c r="A30" s="146"/>
      <c r="B30" s="147"/>
      <c r="C30" s="148"/>
      <c r="D30" s="149"/>
      <c r="E30" s="148"/>
      <c r="F30" s="156"/>
    </row>
    <row r="31" spans="1:6" ht="66.75" customHeight="1">
      <c r="A31" s="151" t="s">
        <v>779</v>
      </c>
      <c r="B31" s="152" t="s">
        <v>195</v>
      </c>
      <c r="C31" s="153" t="s">
        <v>548</v>
      </c>
      <c r="D31" s="154" t="s">
        <v>213</v>
      </c>
      <c r="E31" s="153" t="s">
        <v>548</v>
      </c>
      <c r="F31" s="155" t="s">
        <v>214</v>
      </c>
    </row>
    <row r="32" spans="1:6" ht="40.5">
      <c r="A32" s="141"/>
      <c r="B32" s="142"/>
      <c r="C32" s="143" t="s">
        <v>549</v>
      </c>
      <c r="D32" s="144" t="s">
        <v>750</v>
      </c>
      <c r="E32" s="143" t="s">
        <v>549</v>
      </c>
      <c r="F32" s="145" t="s">
        <v>466</v>
      </c>
    </row>
    <row r="33" spans="1:6" ht="20.25">
      <c r="A33" s="146"/>
      <c r="B33" s="147"/>
      <c r="C33" s="143"/>
      <c r="D33" s="149"/>
      <c r="E33" s="148"/>
      <c r="F33" s="150"/>
    </row>
    <row r="34" spans="1:6" ht="23.25" customHeight="1">
      <c r="A34" s="326" t="s">
        <v>889</v>
      </c>
      <c r="B34" s="326"/>
      <c r="C34" s="326"/>
      <c r="D34" s="326"/>
      <c r="E34" s="326"/>
      <c r="F34" s="326"/>
    </row>
    <row r="35" spans="1:6" ht="20.25">
      <c r="A35" s="132"/>
      <c r="B35" s="160"/>
      <c r="C35" s="132"/>
      <c r="D35" s="160"/>
      <c r="E35" s="132"/>
      <c r="F35" s="160"/>
    </row>
    <row r="36" spans="1:6" ht="20.25">
      <c r="A36" s="329" t="s">
        <v>322</v>
      </c>
      <c r="B36" s="329"/>
      <c r="C36" s="132"/>
      <c r="D36" s="160"/>
      <c r="E36" s="132"/>
      <c r="F36" s="160"/>
    </row>
    <row r="37" spans="1:6" ht="20.25">
      <c r="A37" s="132"/>
      <c r="B37" s="132"/>
      <c r="C37" s="132"/>
      <c r="D37" s="160"/>
      <c r="E37" s="132"/>
      <c r="F37" s="160"/>
    </row>
    <row r="38" ht="21" thickBot="1">
      <c r="B38" s="137"/>
    </row>
    <row r="39" spans="1:6" ht="20.25">
      <c r="A39" s="327" t="s">
        <v>598</v>
      </c>
      <c r="B39" s="327"/>
      <c r="C39" s="327" t="s">
        <v>599</v>
      </c>
      <c r="D39" s="327"/>
      <c r="E39" s="327" t="s">
        <v>363</v>
      </c>
      <c r="F39" s="327"/>
    </row>
    <row r="40" spans="1:6" ht="21" thickBot="1">
      <c r="A40" s="328"/>
      <c r="B40" s="328"/>
      <c r="C40" s="328"/>
      <c r="D40" s="328"/>
      <c r="E40" s="328"/>
      <c r="F40" s="328"/>
    </row>
    <row r="41" spans="1:6" ht="109.5" customHeight="1">
      <c r="A41" s="141" t="s">
        <v>306</v>
      </c>
      <c r="B41" s="144" t="s">
        <v>600</v>
      </c>
      <c r="C41" s="143" t="s">
        <v>723</v>
      </c>
      <c r="D41" s="144" t="s">
        <v>298</v>
      </c>
      <c r="E41" s="143" t="s">
        <v>723</v>
      </c>
      <c r="F41" s="145" t="s">
        <v>292</v>
      </c>
    </row>
    <row r="42" spans="1:6" ht="109.5" customHeight="1">
      <c r="A42" s="141"/>
      <c r="B42" s="144"/>
      <c r="C42" s="143" t="s">
        <v>724</v>
      </c>
      <c r="D42" s="144" t="s">
        <v>520</v>
      </c>
      <c r="E42" s="143" t="s">
        <v>724</v>
      </c>
      <c r="F42" s="145" t="s">
        <v>725</v>
      </c>
    </row>
    <row r="43" spans="1:6" ht="20.25">
      <c r="A43" s="146"/>
      <c r="B43" s="149"/>
      <c r="C43" s="148"/>
      <c r="D43" s="149"/>
      <c r="E43" s="148"/>
      <c r="F43" s="156"/>
    </row>
    <row r="44" spans="1:6" ht="109.5" customHeight="1">
      <c r="A44" s="141" t="s">
        <v>309</v>
      </c>
      <c r="B44" s="144" t="s">
        <v>601</v>
      </c>
      <c r="C44" s="143" t="s">
        <v>301</v>
      </c>
      <c r="D44" s="144" t="s">
        <v>299</v>
      </c>
      <c r="E44" s="143" t="s">
        <v>301</v>
      </c>
      <c r="F44" s="145" t="s">
        <v>295</v>
      </c>
    </row>
    <row r="45" spans="1:6" ht="20.25">
      <c r="A45" s="141"/>
      <c r="B45" s="161"/>
      <c r="C45" s="143"/>
      <c r="D45" s="144"/>
      <c r="E45" s="143"/>
      <c r="F45" s="145"/>
    </row>
    <row r="46" spans="1:6" ht="109.5" customHeight="1">
      <c r="A46" s="151" t="s">
        <v>308</v>
      </c>
      <c r="B46" s="154" t="s">
        <v>720</v>
      </c>
      <c r="C46" s="153" t="s">
        <v>308</v>
      </c>
      <c r="D46" s="154" t="s">
        <v>215</v>
      </c>
      <c r="E46" s="153" t="s">
        <v>308</v>
      </c>
      <c r="F46" s="155" t="s">
        <v>304</v>
      </c>
    </row>
    <row r="47" spans="1:6" ht="20.25">
      <c r="A47" s="146"/>
      <c r="B47" s="149"/>
      <c r="C47" s="148"/>
      <c r="D47" s="149"/>
      <c r="E47" s="148"/>
      <c r="F47" s="156"/>
    </row>
    <row r="48" spans="1:6" ht="109.5" customHeight="1">
      <c r="A48" s="141" t="s">
        <v>311</v>
      </c>
      <c r="B48" s="144" t="s">
        <v>721</v>
      </c>
      <c r="C48" s="143" t="s">
        <v>311</v>
      </c>
      <c r="D48" s="144" t="s">
        <v>216</v>
      </c>
      <c r="E48" s="143" t="s">
        <v>303</v>
      </c>
      <c r="F48" s="145" t="s">
        <v>296</v>
      </c>
    </row>
    <row r="49" spans="1:6" ht="40.5">
      <c r="A49" s="141"/>
      <c r="B49" s="144"/>
      <c r="C49" s="143"/>
      <c r="D49" s="144"/>
      <c r="E49" s="143" t="s">
        <v>302</v>
      </c>
      <c r="F49" s="145" t="s">
        <v>297</v>
      </c>
    </row>
    <row r="50" spans="1:6" ht="20.25">
      <c r="A50" s="146"/>
      <c r="B50" s="149"/>
      <c r="C50" s="148"/>
      <c r="D50" s="149"/>
      <c r="E50" s="148"/>
      <c r="F50" s="156"/>
    </row>
    <row r="51" spans="1:6" ht="64.5" customHeight="1">
      <c r="A51" s="196" t="s">
        <v>315</v>
      </c>
      <c r="B51" s="197" t="s">
        <v>218</v>
      </c>
      <c r="C51" s="198" t="s">
        <v>315</v>
      </c>
      <c r="D51" s="197" t="s">
        <v>219</v>
      </c>
      <c r="E51" s="198" t="s">
        <v>315</v>
      </c>
      <c r="F51" s="199" t="s">
        <v>438</v>
      </c>
    </row>
    <row r="52" spans="1:6" ht="68.25" customHeight="1">
      <c r="A52" s="146" t="s">
        <v>778</v>
      </c>
      <c r="B52" s="149" t="s">
        <v>722</v>
      </c>
      <c r="C52" s="148" t="s">
        <v>778</v>
      </c>
      <c r="D52" s="149" t="s">
        <v>217</v>
      </c>
      <c r="E52" s="148" t="s">
        <v>778</v>
      </c>
      <c r="F52" s="156" t="s">
        <v>305</v>
      </c>
    </row>
    <row r="53" spans="1:6" ht="109.5" customHeight="1" thickBot="1">
      <c r="A53" s="167" t="s">
        <v>779</v>
      </c>
      <c r="B53" s="157" t="s">
        <v>443</v>
      </c>
      <c r="C53" s="158" t="s">
        <v>779</v>
      </c>
      <c r="D53" s="157" t="s">
        <v>444</v>
      </c>
      <c r="E53" s="158" t="s">
        <v>779</v>
      </c>
      <c r="F53" s="170" t="s">
        <v>445</v>
      </c>
    </row>
    <row r="54" spans="1:6" ht="109.5" customHeight="1">
      <c r="A54" s="171"/>
      <c r="B54" s="144"/>
      <c r="C54" s="171"/>
      <c r="D54" s="144"/>
      <c r="E54" s="171"/>
      <c r="F54" s="144"/>
    </row>
    <row r="55" spans="1:6" ht="23.25" customHeight="1">
      <c r="A55" s="326" t="s">
        <v>889</v>
      </c>
      <c r="B55" s="326"/>
      <c r="C55" s="326"/>
      <c r="D55" s="326"/>
      <c r="E55" s="326"/>
      <c r="F55" s="326"/>
    </row>
    <row r="56" spans="1:6" ht="20.25">
      <c r="A56" s="132"/>
      <c r="B56" s="160"/>
      <c r="C56" s="132"/>
      <c r="D56" s="160"/>
      <c r="E56" s="132"/>
      <c r="F56" s="160"/>
    </row>
    <row r="57" spans="1:2" ht="20.25">
      <c r="A57" s="329" t="s">
        <v>483</v>
      </c>
      <c r="B57" s="329"/>
    </row>
    <row r="58" ht="20.25">
      <c r="B58" s="137"/>
    </row>
    <row r="59" ht="21" thickBot="1"/>
    <row r="60" spans="1:6" ht="20.25">
      <c r="A60" s="327" t="s">
        <v>598</v>
      </c>
      <c r="B60" s="327"/>
      <c r="C60" s="327" t="s">
        <v>599</v>
      </c>
      <c r="D60" s="327"/>
      <c r="E60" s="327" t="s">
        <v>363</v>
      </c>
      <c r="F60" s="327"/>
    </row>
    <row r="61" spans="1:6" ht="21" thickBot="1">
      <c r="A61" s="328"/>
      <c r="B61" s="328"/>
      <c r="C61" s="328"/>
      <c r="D61" s="328"/>
      <c r="E61" s="328"/>
      <c r="F61" s="328"/>
    </row>
    <row r="62" spans="1:6" ht="142.5" customHeight="1">
      <c r="A62" s="141" t="s">
        <v>306</v>
      </c>
      <c r="B62" s="144" t="s">
        <v>534</v>
      </c>
      <c r="C62" s="143" t="s">
        <v>306</v>
      </c>
      <c r="D62" s="142" t="s">
        <v>312</v>
      </c>
      <c r="E62" s="164" t="s">
        <v>723</v>
      </c>
      <c r="F62" s="145" t="s">
        <v>170</v>
      </c>
    </row>
    <row r="63" spans="1:6" ht="79.5" customHeight="1">
      <c r="A63" s="141"/>
      <c r="B63" s="144"/>
      <c r="C63" s="143"/>
      <c r="D63" s="142"/>
      <c r="E63" s="164" t="s">
        <v>724</v>
      </c>
      <c r="F63" s="145" t="s">
        <v>521</v>
      </c>
    </row>
    <row r="64" spans="1:6" ht="35.25" customHeight="1">
      <c r="A64" s="146"/>
      <c r="B64" s="149"/>
      <c r="C64" s="148"/>
      <c r="D64" s="147"/>
      <c r="E64" s="165"/>
      <c r="F64" s="156"/>
    </row>
    <row r="65" spans="1:6" ht="130.5" customHeight="1">
      <c r="A65" s="151" t="s">
        <v>309</v>
      </c>
      <c r="B65" s="154" t="s">
        <v>307</v>
      </c>
      <c r="C65" s="153" t="s">
        <v>309</v>
      </c>
      <c r="D65" s="152" t="s">
        <v>313</v>
      </c>
      <c r="E65" s="166" t="s">
        <v>309</v>
      </c>
      <c r="F65" s="155" t="s">
        <v>317</v>
      </c>
    </row>
    <row r="66" spans="1:6" ht="20.25">
      <c r="A66" s="146"/>
      <c r="B66" s="149"/>
      <c r="C66" s="148"/>
      <c r="D66" s="147"/>
      <c r="E66" s="165"/>
      <c r="F66" s="156"/>
    </row>
    <row r="67" spans="1:6" ht="94.5" customHeight="1">
      <c r="A67" s="151" t="s">
        <v>308</v>
      </c>
      <c r="B67" s="154" t="s">
        <v>310</v>
      </c>
      <c r="C67" s="153" t="s">
        <v>308</v>
      </c>
      <c r="D67" s="152" t="s">
        <v>314</v>
      </c>
      <c r="E67" s="166" t="s">
        <v>171</v>
      </c>
      <c r="F67" s="155" t="s">
        <v>173</v>
      </c>
    </row>
    <row r="68" spans="1:6" ht="72" customHeight="1">
      <c r="A68" s="141"/>
      <c r="B68" s="144"/>
      <c r="C68" s="143"/>
      <c r="D68" s="142"/>
      <c r="E68" s="164" t="s">
        <v>172</v>
      </c>
      <c r="F68" s="145" t="s">
        <v>174</v>
      </c>
    </row>
    <row r="69" spans="1:6" ht="59.25" customHeight="1">
      <c r="A69" s="146"/>
      <c r="B69" s="149"/>
      <c r="C69" s="148"/>
      <c r="D69" s="147"/>
      <c r="E69" s="165" t="s">
        <v>16</v>
      </c>
      <c r="F69" s="156" t="s">
        <v>446</v>
      </c>
    </row>
    <row r="70" spans="1:6" ht="109.5" customHeight="1">
      <c r="A70" s="141" t="s">
        <v>311</v>
      </c>
      <c r="B70" s="144" t="s">
        <v>293</v>
      </c>
      <c r="C70" s="143" t="s">
        <v>311</v>
      </c>
      <c r="D70" s="142" t="s">
        <v>294</v>
      </c>
      <c r="E70" s="164" t="s">
        <v>311</v>
      </c>
      <c r="F70" s="145" t="s">
        <v>820</v>
      </c>
    </row>
    <row r="71" spans="1:6" ht="20.25">
      <c r="A71" s="141"/>
      <c r="B71" s="144"/>
      <c r="C71" s="143"/>
      <c r="D71" s="142"/>
      <c r="E71" s="164"/>
      <c r="F71" s="145"/>
    </row>
    <row r="72" spans="1:6" ht="109.5" customHeight="1">
      <c r="A72" s="141"/>
      <c r="B72" s="144"/>
      <c r="C72" s="143" t="s">
        <v>315</v>
      </c>
      <c r="D72" s="142" t="s">
        <v>316</v>
      </c>
      <c r="E72" s="164" t="s">
        <v>315</v>
      </c>
      <c r="F72" s="145" t="s">
        <v>653</v>
      </c>
    </row>
    <row r="73" spans="1:6" ht="21" thickBot="1">
      <c r="A73" s="167"/>
      <c r="B73" s="157"/>
      <c r="C73" s="158"/>
      <c r="D73" s="168"/>
      <c r="E73" s="169"/>
      <c r="F73" s="170"/>
    </row>
    <row r="74" spans="1:6" ht="23.25" customHeight="1">
      <c r="A74" s="326" t="s">
        <v>889</v>
      </c>
      <c r="B74" s="326"/>
      <c r="C74" s="326"/>
      <c r="D74" s="326"/>
      <c r="E74" s="326"/>
      <c r="F74" s="326"/>
    </row>
    <row r="75" spans="1:6" ht="20.25">
      <c r="A75" s="132"/>
      <c r="B75" s="160"/>
      <c r="C75" s="132"/>
      <c r="D75" s="160"/>
      <c r="E75" s="132"/>
      <c r="F75" s="160"/>
    </row>
    <row r="76" spans="1:6" ht="20.25">
      <c r="A76" s="329" t="s">
        <v>821</v>
      </c>
      <c r="B76" s="329"/>
      <c r="C76" s="329"/>
      <c r="D76" s="160"/>
      <c r="E76" s="132"/>
      <c r="F76" s="160"/>
    </row>
    <row r="77" spans="2:4" ht="20.25">
      <c r="B77" s="137"/>
      <c r="D77" s="137"/>
    </row>
    <row r="78" ht="21" thickBot="1">
      <c r="B78" s="137"/>
    </row>
    <row r="79" spans="1:6" ht="20.25">
      <c r="A79" s="322" t="s">
        <v>598</v>
      </c>
      <c r="B79" s="322"/>
      <c r="C79" s="322" t="s">
        <v>599</v>
      </c>
      <c r="D79" s="322"/>
      <c r="E79" s="322" t="s">
        <v>363</v>
      </c>
      <c r="F79" s="322"/>
    </row>
    <row r="80" spans="1:6" ht="21" thickBot="1">
      <c r="A80" s="323"/>
      <c r="B80" s="323"/>
      <c r="C80" s="323"/>
      <c r="D80" s="323"/>
      <c r="E80" s="323"/>
      <c r="F80" s="323"/>
    </row>
    <row r="81" spans="1:6" ht="109.5" customHeight="1">
      <c r="A81" s="141" t="s">
        <v>306</v>
      </c>
      <c r="B81" s="142" t="s">
        <v>175</v>
      </c>
      <c r="C81" s="164" t="s">
        <v>306</v>
      </c>
      <c r="D81" s="142" t="s">
        <v>105</v>
      </c>
      <c r="E81" s="164" t="s">
        <v>306</v>
      </c>
      <c r="F81" s="145" t="s">
        <v>103</v>
      </c>
    </row>
    <row r="82" spans="1:6" ht="20.25">
      <c r="A82" s="141"/>
      <c r="B82" s="142"/>
      <c r="C82" s="164"/>
      <c r="D82" s="142"/>
      <c r="E82" s="164"/>
      <c r="F82" s="145"/>
    </row>
    <row r="83" spans="1:6" ht="109.5" customHeight="1">
      <c r="A83" s="141"/>
      <c r="B83" s="142"/>
      <c r="C83" s="164" t="s">
        <v>309</v>
      </c>
      <c r="D83" s="142" t="s">
        <v>176</v>
      </c>
      <c r="E83" s="164" t="s">
        <v>309</v>
      </c>
      <c r="F83" s="145" t="s">
        <v>104</v>
      </c>
    </row>
    <row r="84" spans="1:6" ht="91.5" customHeight="1">
      <c r="A84" s="141"/>
      <c r="B84" s="142"/>
      <c r="C84" s="164" t="s">
        <v>308</v>
      </c>
      <c r="D84" s="142" t="s">
        <v>484</v>
      </c>
      <c r="E84" s="164" t="s">
        <v>308</v>
      </c>
      <c r="F84" s="145" t="s">
        <v>740</v>
      </c>
    </row>
    <row r="85" spans="1:6" ht="21" thickBot="1">
      <c r="A85" s="167"/>
      <c r="B85" s="168"/>
      <c r="C85" s="169"/>
      <c r="D85" s="168"/>
      <c r="E85" s="169"/>
      <c r="F85" s="170"/>
    </row>
    <row r="86" spans="1:6" ht="20.25">
      <c r="A86" s="171"/>
      <c r="B86" s="144"/>
      <c r="C86" s="171"/>
      <c r="D86" s="144"/>
      <c r="E86" s="171"/>
      <c r="F86" s="144"/>
    </row>
    <row r="88" spans="1:6" ht="20.25">
      <c r="A88" s="329" t="s">
        <v>741</v>
      </c>
      <c r="B88" s="329"/>
      <c r="C88" s="329"/>
      <c r="D88" s="329"/>
      <c r="E88" s="329"/>
      <c r="F88" s="329"/>
    </row>
    <row r="89" spans="1:6" ht="20.25">
      <c r="A89" s="132"/>
      <c r="B89" s="132"/>
      <c r="C89" s="132"/>
      <c r="D89" s="132"/>
      <c r="E89" s="132"/>
      <c r="F89" s="132"/>
    </row>
    <row r="90" spans="1:6" ht="21" thickBot="1">
      <c r="A90" s="132"/>
      <c r="B90" s="132"/>
      <c r="C90" s="132"/>
      <c r="D90" s="160"/>
      <c r="E90" s="132"/>
      <c r="F90" s="160"/>
    </row>
    <row r="91" spans="1:6" ht="20.25">
      <c r="A91" s="327" t="s">
        <v>598</v>
      </c>
      <c r="B91" s="327"/>
      <c r="C91" s="327" t="s">
        <v>599</v>
      </c>
      <c r="D91" s="327"/>
      <c r="E91" s="327" t="s">
        <v>363</v>
      </c>
      <c r="F91" s="327"/>
    </row>
    <row r="92" spans="1:6" ht="21" thickBot="1">
      <c r="A92" s="328"/>
      <c r="B92" s="328"/>
      <c r="C92" s="328"/>
      <c r="D92" s="328"/>
      <c r="E92" s="328"/>
      <c r="F92" s="328"/>
    </row>
    <row r="93" spans="1:6" ht="99" customHeight="1">
      <c r="A93" s="141" t="s">
        <v>306</v>
      </c>
      <c r="B93" s="142" t="s">
        <v>106</v>
      </c>
      <c r="C93" s="164" t="s">
        <v>306</v>
      </c>
      <c r="D93" s="142" t="s">
        <v>654</v>
      </c>
      <c r="E93" s="164" t="s">
        <v>723</v>
      </c>
      <c r="F93" s="145" t="s">
        <v>107</v>
      </c>
    </row>
    <row r="94" spans="1:6" ht="99" customHeight="1">
      <c r="A94" s="141"/>
      <c r="B94" s="142"/>
      <c r="C94" s="164"/>
      <c r="D94" s="142"/>
      <c r="E94" s="164" t="s">
        <v>724</v>
      </c>
      <c r="F94" s="145" t="s">
        <v>108</v>
      </c>
    </row>
    <row r="95" spans="1:6" ht="93" customHeight="1">
      <c r="A95" s="141"/>
      <c r="B95" s="142"/>
      <c r="C95" s="164"/>
      <c r="D95" s="142"/>
      <c r="E95" s="164" t="s">
        <v>109</v>
      </c>
      <c r="F95" s="145" t="s">
        <v>110</v>
      </c>
    </row>
    <row r="96" spans="1:6" ht="20.25">
      <c r="A96" s="141"/>
      <c r="B96" s="142"/>
      <c r="C96" s="164"/>
      <c r="D96" s="142"/>
      <c r="E96" s="164"/>
      <c r="F96" s="145"/>
    </row>
    <row r="97" spans="1:6" ht="109.5" customHeight="1">
      <c r="A97" s="141" t="s">
        <v>309</v>
      </c>
      <c r="B97" s="142" t="s">
        <v>552</v>
      </c>
      <c r="C97" s="164" t="s">
        <v>309</v>
      </c>
      <c r="D97" s="142" t="s">
        <v>744</v>
      </c>
      <c r="E97" s="164" t="s">
        <v>301</v>
      </c>
      <c r="F97" s="145" t="s">
        <v>522</v>
      </c>
    </row>
    <row r="98" spans="1:6" ht="109.5" customHeight="1" thickBot="1">
      <c r="A98" s="167"/>
      <c r="B98" s="168"/>
      <c r="C98" s="169"/>
      <c r="D98" s="168"/>
      <c r="E98" s="169" t="s">
        <v>300</v>
      </c>
      <c r="F98" s="170" t="s">
        <v>614</v>
      </c>
    </row>
    <row r="99" spans="1:6" ht="25.5" customHeight="1">
      <c r="A99" s="171"/>
      <c r="B99" s="144"/>
      <c r="C99" s="171"/>
      <c r="D99" s="144"/>
      <c r="E99" s="171"/>
      <c r="F99" s="144"/>
    </row>
    <row r="101" spans="1:3" ht="20.25">
      <c r="A101" s="329" t="s">
        <v>742</v>
      </c>
      <c r="B101" s="329"/>
      <c r="C101" s="329"/>
    </row>
    <row r="102" spans="1:3" ht="20.25">
      <c r="A102" s="132"/>
      <c r="B102" s="132"/>
      <c r="C102" s="132"/>
    </row>
    <row r="103" ht="21" thickBot="1">
      <c r="B103" s="137"/>
    </row>
    <row r="104" spans="1:6" ht="20.25">
      <c r="A104" s="327" t="s">
        <v>598</v>
      </c>
      <c r="B104" s="327"/>
      <c r="C104" s="327" t="s">
        <v>599</v>
      </c>
      <c r="D104" s="327"/>
      <c r="E104" s="327" t="s">
        <v>363</v>
      </c>
      <c r="F104" s="327"/>
    </row>
    <row r="105" spans="1:6" ht="21" thickBot="1">
      <c r="A105" s="328"/>
      <c r="B105" s="328"/>
      <c r="C105" s="328"/>
      <c r="D105" s="328"/>
      <c r="E105" s="328"/>
      <c r="F105" s="328"/>
    </row>
    <row r="106" spans="1:6" ht="112.5" customHeight="1">
      <c r="A106" s="141" t="s">
        <v>306</v>
      </c>
      <c r="B106" s="332" t="s">
        <v>553</v>
      </c>
      <c r="C106" s="164" t="s">
        <v>306</v>
      </c>
      <c r="D106" s="142" t="s">
        <v>523</v>
      </c>
      <c r="E106" s="164" t="s">
        <v>306</v>
      </c>
      <c r="F106" s="145" t="s">
        <v>754</v>
      </c>
    </row>
    <row r="107" spans="1:6" ht="109.5" customHeight="1" thickBot="1">
      <c r="A107" s="167"/>
      <c r="B107" s="333"/>
      <c r="C107" s="169"/>
      <c r="D107" s="168"/>
      <c r="E107" s="169" t="s">
        <v>309</v>
      </c>
      <c r="F107" s="170" t="s">
        <v>468</v>
      </c>
    </row>
    <row r="108" spans="1:6" ht="23.25" customHeight="1">
      <c r="A108" s="326" t="s">
        <v>889</v>
      </c>
      <c r="B108" s="326"/>
      <c r="C108" s="326"/>
      <c r="D108" s="326"/>
      <c r="E108" s="326"/>
      <c r="F108" s="326"/>
    </row>
    <row r="109" spans="1:6" ht="20.25">
      <c r="A109" s="132"/>
      <c r="B109" s="160"/>
      <c r="C109" s="132"/>
      <c r="D109" s="160"/>
      <c r="E109" s="132"/>
      <c r="F109" s="160"/>
    </row>
    <row r="110" spans="1:6" ht="20.25">
      <c r="A110" s="329" t="s">
        <v>743</v>
      </c>
      <c r="B110" s="329"/>
      <c r="C110" s="132"/>
      <c r="D110" s="160"/>
      <c r="E110" s="132"/>
      <c r="F110" s="160"/>
    </row>
    <row r="111" ht="20.25">
      <c r="B111" s="139"/>
    </row>
    <row r="112" spans="1:6" ht="68.25" customHeight="1">
      <c r="A112" s="334" t="s">
        <v>467</v>
      </c>
      <c r="B112" s="334"/>
      <c r="C112" s="334"/>
      <c r="D112" s="334"/>
      <c r="E112" s="334"/>
      <c r="F112" s="334"/>
    </row>
    <row r="113" spans="3:5" ht="20.25">
      <c r="C113" s="173"/>
      <c r="E113" s="173"/>
    </row>
    <row r="114" spans="1:2" ht="20.25">
      <c r="A114" s="329" t="s">
        <v>745</v>
      </c>
      <c r="B114" s="329"/>
    </row>
    <row r="115" spans="1:2" ht="20.25">
      <c r="A115" s="132"/>
      <c r="B115" s="132"/>
    </row>
    <row r="116" ht="21" thickBot="1">
      <c r="B116" s="137"/>
    </row>
    <row r="117" spans="1:6" ht="20.25">
      <c r="A117" s="327" t="s">
        <v>598</v>
      </c>
      <c r="B117" s="327"/>
      <c r="C117" s="327" t="s">
        <v>599</v>
      </c>
      <c r="D117" s="327"/>
      <c r="E117" s="327" t="s">
        <v>363</v>
      </c>
      <c r="F117" s="327"/>
    </row>
    <row r="118" spans="1:6" ht="21" thickBot="1">
      <c r="A118" s="328"/>
      <c r="B118" s="328"/>
      <c r="C118" s="328"/>
      <c r="D118" s="328"/>
      <c r="E118" s="328"/>
      <c r="F118" s="328"/>
    </row>
    <row r="119" spans="1:6" ht="84.75" customHeight="1">
      <c r="A119" s="141" t="s">
        <v>306</v>
      </c>
      <c r="B119" s="142" t="s">
        <v>615</v>
      </c>
      <c r="C119" s="164" t="s">
        <v>723</v>
      </c>
      <c r="D119" s="142" t="s">
        <v>554</v>
      </c>
      <c r="E119" s="164" t="s">
        <v>620</v>
      </c>
      <c r="F119" s="145" t="s">
        <v>622</v>
      </c>
    </row>
    <row r="120" spans="1:6" ht="20.25">
      <c r="A120" s="141"/>
      <c r="B120" s="142"/>
      <c r="C120" s="164"/>
      <c r="D120" s="142"/>
      <c r="E120" s="164"/>
      <c r="F120" s="145"/>
    </row>
    <row r="121" spans="1:6" ht="58.5" customHeight="1">
      <c r="A121" s="141"/>
      <c r="B121" s="142"/>
      <c r="C121" s="164" t="s">
        <v>724</v>
      </c>
      <c r="D121" s="142" t="s">
        <v>617</v>
      </c>
      <c r="E121" s="164" t="s">
        <v>197</v>
      </c>
      <c r="F121" s="145" t="s">
        <v>623</v>
      </c>
    </row>
    <row r="122" spans="1:6" ht="73.5" customHeight="1">
      <c r="A122" s="141"/>
      <c r="B122" s="142"/>
      <c r="C122" s="164"/>
      <c r="D122" s="142"/>
      <c r="E122" s="164" t="s">
        <v>827</v>
      </c>
      <c r="F122" s="145" t="s">
        <v>747</v>
      </c>
    </row>
    <row r="123" spans="1:6" ht="91.5" customHeight="1">
      <c r="A123" s="141"/>
      <c r="B123" s="142"/>
      <c r="C123" s="164" t="s">
        <v>109</v>
      </c>
      <c r="D123" s="142" t="s">
        <v>439</v>
      </c>
      <c r="E123" s="164" t="s">
        <v>109</v>
      </c>
      <c r="F123" s="145" t="s">
        <v>850</v>
      </c>
    </row>
    <row r="124" spans="1:6" ht="74.25" customHeight="1">
      <c r="A124" s="141"/>
      <c r="B124" s="142"/>
      <c r="C124" s="164" t="s">
        <v>618</v>
      </c>
      <c r="D124" s="142" t="s">
        <v>555</v>
      </c>
      <c r="E124" s="164" t="s">
        <v>618</v>
      </c>
      <c r="F124" s="145" t="s">
        <v>535</v>
      </c>
    </row>
    <row r="125" spans="1:6" ht="73.5" customHeight="1">
      <c r="A125" s="141"/>
      <c r="B125" s="142"/>
      <c r="C125" s="164" t="s">
        <v>619</v>
      </c>
      <c r="D125" s="142" t="s">
        <v>524</v>
      </c>
      <c r="E125" s="164" t="s">
        <v>619</v>
      </c>
      <c r="F125" s="145" t="s">
        <v>525</v>
      </c>
    </row>
    <row r="126" spans="1:6" ht="20.25">
      <c r="A126" s="146"/>
      <c r="B126" s="147"/>
      <c r="C126" s="165"/>
      <c r="D126" s="174"/>
      <c r="E126" s="165"/>
      <c r="F126" s="156"/>
    </row>
    <row r="127" spans="1:6" ht="72" customHeight="1">
      <c r="A127" s="151" t="s">
        <v>309</v>
      </c>
      <c r="B127" s="152" t="s">
        <v>616</v>
      </c>
      <c r="C127" s="166" t="s">
        <v>309</v>
      </c>
      <c r="D127" s="152" t="s">
        <v>412</v>
      </c>
      <c r="E127" s="166" t="s">
        <v>309</v>
      </c>
      <c r="F127" s="155" t="s">
        <v>413</v>
      </c>
    </row>
    <row r="128" spans="1:6" ht="20.25">
      <c r="A128" s="146"/>
      <c r="B128" s="147"/>
      <c r="C128" s="165"/>
      <c r="D128" s="147"/>
      <c r="E128" s="165"/>
      <c r="F128" s="156"/>
    </row>
    <row r="129" spans="1:6" ht="75" customHeight="1" thickBot="1">
      <c r="A129" s="162" t="s">
        <v>308</v>
      </c>
      <c r="B129" s="157" t="s">
        <v>748</v>
      </c>
      <c r="C129" s="163" t="s">
        <v>308</v>
      </c>
      <c r="D129" s="168" t="s">
        <v>749</v>
      </c>
      <c r="E129" s="163" t="s">
        <v>308</v>
      </c>
      <c r="F129" s="175" t="s">
        <v>727</v>
      </c>
    </row>
    <row r="130" spans="1:6" ht="22.5" customHeight="1">
      <c r="A130" s="171"/>
      <c r="B130" s="144"/>
      <c r="C130" s="171"/>
      <c r="D130" s="144"/>
      <c r="E130" s="171"/>
      <c r="F130" s="144"/>
    </row>
    <row r="132" spans="1:6" ht="20.25">
      <c r="A132" s="329" t="s">
        <v>746</v>
      </c>
      <c r="B132" s="329"/>
      <c r="F132" s="137"/>
    </row>
    <row r="133" spans="1:6" ht="20.25">
      <c r="A133" s="132"/>
      <c r="B133" s="132"/>
      <c r="F133" s="137"/>
    </row>
    <row r="134" spans="2:6" ht="21" thickBot="1">
      <c r="B134" s="137"/>
      <c r="F134" s="137"/>
    </row>
    <row r="135" spans="1:6" ht="20.25">
      <c r="A135" s="327" t="s">
        <v>598</v>
      </c>
      <c r="B135" s="327"/>
      <c r="C135" s="327" t="s">
        <v>599</v>
      </c>
      <c r="D135" s="327"/>
      <c r="E135" s="327" t="s">
        <v>363</v>
      </c>
      <c r="F135" s="327"/>
    </row>
    <row r="136" spans="1:6" ht="21" thickBot="1">
      <c r="A136" s="328"/>
      <c r="B136" s="328"/>
      <c r="C136" s="328"/>
      <c r="D136" s="328"/>
      <c r="E136" s="328"/>
      <c r="F136" s="328"/>
    </row>
    <row r="137" spans="1:6" ht="75.75" customHeight="1">
      <c r="A137" s="141" t="s">
        <v>306</v>
      </c>
      <c r="B137" s="142" t="s">
        <v>537</v>
      </c>
      <c r="C137" s="164" t="s">
        <v>723</v>
      </c>
      <c r="D137" s="142" t="s">
        <v>536</v>
      </c>
      <c r="E137" s="164" t="s">
        <v>723</v>
      </c>
      <c r="F137" s="145" t="s">
        <v>786</v>
      </c>
    </row>
    <row r="138" spans="1:6" ht="69" customHeight="1">
      <c r="A138" s="141"/>
      <c r="B138" s="142"/>
      <c r="C138" s="164" t="s">
        <v>724</v>
      </c>
      <c r="D138" s="142" t="s">
        <v>415</v>
      </c>
      <c r="E138" s="164" t="s">
        <v>724</v>
      </c>
      <c r="F138" s="145" t="s">
        <v>787</v>
      </c>
    </row>
    <row r="139" spans="1:6" ht="75" customHeight="1">
      <c r="A139" s="141"/>
      <c r="B139" s="142"/>
      <c r="C139" s="164" t="s">
        <v>109</v>
      </c>
      <c r="D139" s="142" t="s">
        <v>447</v>
      </c>
      <c r="E139" s="164" t="s">
        <v>109</v>
      </c>
      <c r="F139" s="145" t="s">
        <v>788</v>
      </c>
    </row>
    <row r="140" spans="1:6" ht="40.5" customHeight="1">
      <c r="A140" s="141"/>
      <c r="B140" s="142"/>
      <c r="C140" s="164" t="s">
        <v>618</v>
      </c>
      <c r="D140" s="142" t="s">
        <v>448</v>
      </c>
      <c r="E140" s="164" t="s">
        <v>618</v>
      </c>
      <c r="F140" s="145" t="s">
        <v>449</v>
      </c>
    </row>
    <row r="141" spans="1:6" ht="12.75" customHeight="1">
      <c r="A141" s="146"/>
      <c r="B141" s="147"/>
      <c r="C141" s="165"/>
      <c r="D141" s="174"/>
      <c r="E141" s="165"/>
      <c r="F141" s="156"/>
    </row>
    <row r="142" spans="1:6" ht="42" customHeight="1">
      <c r="A142" s="151" t="s">
        <v>309</v>
      </c>
      <c r="B142" s="152" t="s">
        <v>20</v>
      </c>
      <c r="C142" s="166" t="s">
        <v>301</v>
      </c>
      <c r="D142" s="152" t="s">
        <v>414</v>
      </c>
      <c r="E142" s="166" t="s">
        <v>301</v>
      </c>
      <c r="F142" s="155" t="s">
        <v>704</v>
      </c>
    </row>
    <row r="143" spans="1:6" ht="73.5" customHeight="1">
      <c r="A143" s="141"/>
      <c r="B143" s="142"/>
      <c r="C143" s="164" t="s">
        <v>126</v>
      </c>
      <c r="D143" s="195" t="s">
        <v>127</v>
      </c>
      <c r="E143" s="164" t="s">
        <v>126</v>
      </c>
      <c r="F143" s="200" t="s">
        <v>128</v>
      </c>
    </row>
    <row r="144" spans="1:6" ht="28.5" customHeight="1" thickBot="1">
      <c r="A144" s="141"/>
      <c r="B144" s="142"/>
      <c r="C144" s="164"/>
      <c r="D144" s="142"/>
      <c r="E144" s="164"/>
      <c r="F144" s="145"/>
    </row>
    <row r="145" spans="1:6" ht="72" customHeight="1">
      <c r="A145" s="177"/>
      <c r="B145" s="178"/>
      <c r="C145" s="177"/>
      <c r="D145" s="178"/>
      <c r="E145" s="177"/>
      <c r="F145" s="178"/>
    </row>
    <row r="146" spans="1:6" ht="23.25" customHeight="1">
      <c r="A146" s="326" t="s">
        <v>889</v>
      </c>
      <c r="B146" s="326"/>
      <c r="C146" s="326"/>
      <c r="D146" s="326"/>
      <c r="E146" s="326"/>
      <c r="F146" s="326"/>
    </row>
    <row r="147" spans="1:6" ht="35.25" customHeight="1">
      <c r="A147" s="132"/>
      <c r="B147" s="160"/>
      <c r="C147" s="132"/>
      <c r="D147" s="160"/>
      <c r="E147" s="132"/>
      <c r="F147" s="160"/>
    </row>
    <row r="148" spans="1:6" ht="20.25">
      <c r="A148" s="329" t="s">
        <v>728</v>
      </c>
      <c r="B148" s="329"/>
      <c r="C148" s="329"/>
      <c r="D148" s="329"/>
      <c r="E148" s="132"/>
      <c r="F148" s="132"/>
    </row>
    <row r="149" spans="1:6" ht="20.25">
      <c r="A149" s="132"/>
      <c r="B149" s="132"/>
      <c r="C149" s="132"/>
      <c r="D149" s="132"/>
      <c r="E149" s="132"/>
      <c r="F149" s="132"/>
    </row>
    <row r="150" ht="21" thickBot="1">
      <c r="B150" s="137"/>
    </row>
    <row r="151" spans="1:6" ht="20.25">
      <c r="A151" s="327" t="s">
        <v>598</v>
      </c>
      <c r="B151" s="327"/>
      <c r="C151" s="327" t="s">
        <v>599</v>
      </c>
      <c r="D151" s="327"/>
      <c r="E151" s="327" t="s">
        <v>363</v>
      </c>
      <c r="F151" s="327"/>
    </row>
    <row r="152" spans="1:6" ht="21" thickBot="1">
      <c r="A152" s="328"/>
      <c r="B152" s="328"/>
      <c r="C152" s="328"/>
      <c r="D152" s="328"/>
      <c r="E152" s="328"/>
      <c r="F152" s="328"/>
    </row>
    <row r="153" spans="1:6" ht="94.5" customHeight="1">
      <c r="A153" s="141" t="s">
        <v>306</v>
      </c>
      <c r="B153" s="142" t="s">
        <v>753</v>
      </c>
      <c r="C153" s="164" t="s">
        <v>723</v>
      </c>
      <c r="D153" s="142" t="s">
        <v>575</v>
      </c>
      <c r="E153" s="164" t="s">
        <v>306</v>
      </c>
      <c r="F153" s="145" t="s">
        <v>131</v>
      </c>
    </row>
    <row r="154" spans="1:6" ht="74.25" customHeight="1">
      <c r="A154" s="146"/>
      <c r="B154" s="147"/>
      <c r="C154" s="165" t="s">
        <v>129</v>
      </c>
      <c r="D154" s="147" t="s">
        <v>130</v>
      </c>
      <c r="E154" s="165"/>
      <c r="F154" s="156"/>
    </row>
    <row r="155" spans="1:6" ht="109.5" customHeight="1">
      <c r="A155" s="151" t="s">
        <v>309</v>
      </c>
      <c r="B155" s="152" t="s">
        <v>572</v>
      </c>
      <c r="C155" s="166" t="s">
        <v>301</v>
      </c>
      <c r="D155" s="152" t="s">
        <v>416</v>
      </c>
      <c r="E155" s="166" t="s">
        <v>301</v>
      </c>
      <c r="F155" s="155" t="s">
        <v>132</v>
      </c>
    </row>
    <row r="156" spans="1:6" ht="109.5" customHeight="1">
      <c r="A156" s="141"/>
      <c r="B156" s="142"/>
      <c r="C156" s="164" t="s">
        <v>300</v>
      </c>
      <c r="D156" s="142" t="s">
        <v>417</v>
      </c>
      <c r="E156" s="164" t="s">
        <v>12</v>
      </c>
      <c r="F156" s="145" t="s">
        <v>11</v>
      </c>
    </row>
    <row r="157" spans="1:6" ht="109.5" customHeight="1">
      <c r="A157" s="141"/>
      <c r="B157" s="142"/>
      <c r="C157" s="164"/>
      <c r="D157" s="142"/>
      <c r="E157" s="164" t="s">
        <v>13</v>
      </c>
      <c r="F157" s="145" t="s">
        <v>14</v>
      </c>
    </row>
    <row r="158" spans="1:6" ht="109.5" customHeight="1">
      <c r="A158" s="141"/>
      <c r="B158" s="142"/>
      <c r="C158" s="164" t="s">
        <v>8</v>
      </c>
      <c r="D158" s="142" t="s">
        <v>9</v>
      </c>
      <c r="E158" s="164" t="s">
        <v>8</v>
      </c>
      <c r="F158" s="145" t="s">
        <v>133</v>
      </c>
    </row>
    <row r="159" spans="1:6" ht="20.25">
      <c r="A159" s="146"/>
      <c r="B159" s="147"/>
      <c r="C159" s="165"/>
      <c r="D159" s="147"/>
      <c r="E159" s="165"/>
      <c r="F159" s="150"/>
    </row>
    <row r="160" spans="1:6" ht="109.5" customHeight="1">
      <c r="A160" s="151" t="s">
        <v>308</v>
      </c>
      <c r="B160" s="152" t="s">
        <v>573</v>
      </c>
      <c r="C160" s="166" t="s">
        <v>308</v>
      </c>
      <c r="D160" s="152" t="s">
        <v>10</v>
      </c>
      <c r="E160" s="166" t="s">
        <v>171</v>
      </c>
      <c r="F160" s="155" t="s">
        <v>15</v>
      </c>
    </row>
    <row r="161" spans="1:6" ht="109.5" customHeight="1">
      <c r="A161" s="141"/>
      <c r="B161" s="142"/>
      <c r="C161" s="164"/>
      <c r="D161" s="142"/>
      <c r="E161" s="164" t="s">
        <v>172</v>
      </c>
      <c r="F161" s="145" t="s">
        <v>18</v>
      </c>
    </row>
    <row r="162" spans="1:6" ht="31.5" customHeight="1">
      <c r="A162" s="141"/>
      <c r="B162" s="142"/>
      <c r="C162" s="164"/>
      <c r="D162" s="142"/>
      <c r="E162" s="164" t="s">
        <v>16</v>
      </c>
      <c r="F162" s="145" t="s">
        <v>21</v>
      </c>
    </row>
    <row r="163" spans="1:6" ht="76.5" customHeight="1">
      <c r="A163" s="141"/>
      <c r="B163" s="142"/>
      <c r="C163" s="164"/>
      <c r="D163" s="142"/>
      <c r="E163" s="164" t="s">
        <v>17</v>
      </c>
      <c r="F163" s="145" t="s">
        <v>19</v>
      </c>
    </row>
    <row r="164" spans="1:6" ht="20.25">
      <c r="A164" s="146"/>
      <c r="B164" s="147"/>
      <c r="C164" s="165"/>
      <c r="D164" s="147"/>
      <c r="E164" s="165"/>
      <c r="F164" s="156"/>
    </row>
    <row r="165" spans="1:6" ht="84" customHeight="1">
      <c r="A165" s="151" t="s">
        <v>311</v>
      </c>
      <c r="B165" s="152" t="s">
        <v>574</v>
      </c>
      <c r="C165" s="166" t="s">
        <v>311</v>
      </c>
      <c r="D165" s="152" t="s">
        <v>134</v>
      </c>
      <c r="E165" s="166" t="s">
        <v>311</v>
      </c>
      <c r="F165" s="155" t="s">
        <v>135</v>
      </c>
    </row>
    <row r="166" spans="1:6" ht="76.5" customHeight="1">
      <c r="A166" s="141"/>
      <c r="B166" s="142"/>
      <c r="C166" s="164"/>
      <c r="D166" s="142"/>
      <c r="E166" s="164"/>
      <c r="F166" s="145"/>
    </row>
    <row r="167" spans="1:6" ht="109.5" customHeight="1">
      <c r="A167" s="141"/>
      <c r="B167" s="142"/>
      <c r="C167" s="164"/>
      <c r="D167" s="142"/>
      <c r="E167" s="164"/>
      <c r="F167" s="145"/>
    </row>
    <row r="168" spans="1:6" ht="20.25">
      <c r="A168" s="146"/>
      <c r="B168" s="147"/>
      <c r="C168" s="165"/>
      <c r="D168" s="147"/>
      <c r="E168" s="165"/>
      <c r="F168" s="150"/>
    </row>
    <row r="169" spans="1:6" ht="23.25" customHeight="1">
      <c r="A169" s="326" t="s">
        <v>889</v>
      </c>
      <c r="B169" s="326"/>
      <c r="C169" s="326"/>
      <c r="D169" s="326"/>
      <c r="E169" s="326"/>
      <c r="F169" s="326"/>
    </row>
    <row r="170" spans="1:6" ht="35.25" customHeight="1">
      <c r="A170" s="132"/>
      <c r="B170" s="160"/>
      <c r="C170" s="132"/>
      <c r="D170" s="160"/>
      <c r="E170" s="132"/>
      <c r="F170" s="160"/>
    </row>
    <row r="171" spans="1:6" ht="20.25">
      <c r="A171" s="329" t="s">
        <v>755</v>
      </c>
      <c r="B171" s="329"/>
      <c r="C171" s="329"/>
      <c r="D171" s="329"/>
      <c r="E171" s="132"/>
      <c r="F171" s="160"/>
    </row>
    <row r="172" spans="1:6" ht="20.25">
      <c r="A172" s="132"/>
      <c r="B172" s="132"/>
      <c r="C172" s="132"/>
      <c r="D172" s="132"/>
      <c r="E172" s="132"/>
      <c r="F172" s="160"/>
    </row>
    <row r="173" ht="21" thickBot="1">
      <c r="B173" s="137"/>
    </row>
    <row r="174" spans="1:6" ht="20.25">
      <c r="A174" s="327" t="s">
        <v>598</v>
      </c>
      <c r="B174" s="327"/>
      <c r="C174" s="327" t="s">
        <v>599</v>
      </c>
      <c r="D174" s="327"/>
      <c r="E174" s="327" t="s">
        <v>363</v>
      </c>
      <c r="F174" s="327"/>
    </row>
    <row r="175" spans="1:6" ht="21" thickBot="1">
      <c r="A175" s="328"/>
      <c r="B175" s="328"/>
      <c r="C175" s="328"/>
      <c r="D175" s="328"/>
      <c r="E175" s="328"/>
      <c r="F175" s="328"/>
    </row>
    <row r="176" spans="1:6" ht="88.5" customHeight="1">
      <c r="A176" s="141" t="s">
        <v>306</v>
      </c>
      <c r="B176" s="142" t="s">
        <v>143</v>
      </c>
      <c r="C176" s="164" t="s">
        <v>723</v>
      </c>
      <c r="D176" s="142" t="s">
        <v>35</v>
      </c>
      <c r="E176" s="164" t="s">
        <v>723</v>
      </c>
      <c r="F176" s="145" t="s">
        <v>196</v>
      </c>
    </row>
    <row r="177" spans="1:6" ht="84" customHeight="1">
      <c r="A177" s="141"/>
      <c r="B177" s="142"/>
      <c r="C177" s="164" t="s">
        <v>724</v>
      </c>
      <c r="D177" s="142" t="s">
        <v>36</v>
      </c>
      <c r="E177" s="164" t="s">
        <v>197</v>
      </c>
      <c r="F177" s="145" t="s">
        <v>22</v>
      </c>
    </row>
    <row r="178" spans="1:6" ht="88.5" customHeight="1">
      <c r="A178" s="141"/>
      <c r="B178" s="142"/>
      <c r="C178" s="164"/>
      <c r="D178" s="142"/>
      <c r="E178" s="164" t="s">
        <v>198</v>
      </c>
      <c r="F178" s="145" t="s">
        <v>479</v>
      </c>
    </row>
    <row r="179" spans="1:6" ht="85.5" customHeight="1">
      <c r="A179" s="141"/>
      <c r="B179" s="142"/>
      <c r="C179" s="164"/>
      <c r="D179" s="142"/>
      <c r="E179" s="164" t="s">
        <v>199</v>
      </c>
      <c r="F179" s="145" t="s">
        <v>200</v>
      </c>
    </row>
    <row r="180" spans="1:6" ht="27" customHeight="1">
      <c r="A180" s="141"/>
      <c r="B180" s="142"/>
      <c r="C180" s="164" t="s">
        <v>34</v>
      </c>
      <c r="D180" s="142" t="s">
        <v>480</v>
      </c>
      <c r="E180" s="164" t="s">
        <v>109</v>
      </c>
      <c r="F180" s="324" t="s">
        <v>481</v>
      </c>
    </row>
    <row r="181" spans="1:6" ht="20.25">
      <c r="A181" s="146"/>
      <c r="B181" s="147"/>
      <c r="C181" s="165"/>
      <c r="D181" s="147"/>
      <c r="E181" s="165"/>
      <c r="F181" s="325"/>
    </row>
    <row r="182" spans="1:6" ht="57" customHeight="1">
      <c r="A182" s="151" t="s">
        <v>309</v>
      </c>
      <c r="B182" s="152" t="s">
        <v>32</v>
      </c>
      <c r="C182" s="153" t="s">
        <v>301</v>
      </c>
      <c r="D182" s="142" t="s">
        <v>136</v>
      </c>
      <c r="E182" s="153" t="s">
        <v>301</v>
      </c>
      <c r="F182" s="155" t="s">
        <v>201</v>
      </c>
    </row>
    <row r="183" spans="1:6" ht="60.75" customHeight="1">
      <c r="A183" s="141"/>
      <c r="B183" s="142"/>
      <c r="C183" s="143" t="s">
        <v>300</v>
      </c>
      <c r="D183" s="142" t="s">
        <v>39</v>
      </c>
      <c r="E183" s="143" t="s">
        <v>300</v>
      </c>
      <c r="F183" s="145" t="s">
        <v>731</v>
      </c>
    </row>
    <row r="184" spans="1:6" ht="46.5" customHeight="1">
      <c r="A184" s="141"/>
      <c r="B184" s="142"/>
      <c r="C184" s="143" t="s">
        <v>8</v>
      </c>
      <c r="D184" s="142" t="s">
        <v>38</v>
      </c>
      <c r="E184" s="143"/>
      <c r="F184" s="176"/>
    </row>
    <row r="185" spans="1:6" ht="60" customHeight="1">
      <c r="A185" s="141"/>
      <c r="B185" s="142"/>
      <c r="C185" s="143"/>
      <c r="D185" s="142"/>
      <c r="E185" s="143"/>
      <c r="F185" s="176"/>
    </row>
    <row r="186" spans="1:6" ht="46.5" customHeight="1">
      <c r="A186" s="141"/>
      <c r="B186" s="142"/>
      <c r="C186" s="143"/>
      <c r="D186" s="142"/>
      <c r="E186" s="143"/>
      <c r="F186" s="176"/>
    </row>
    <row r="187" spans="1:6" ht="20.25">
      <c r="A187" s="141"/>
      <c r="B187" s="142"/>
      <c r="C187" s="143"/>
      <c r="D187" s="142"/>
      <c r="E187" s="143"/>
      <c r="F187" s="176"/>
    </row>
    <row r="188" spans="1:6" ht="20.25">
      <c r="A188" s="146"/>
      <c r="B188" s="147"/>
      <c r="C188" s="148"/>
      <c r="D188" s="147"/>
      <c r="E188" s="148"/>
      <c r="F188" s="156"/>
    </row>
    <row r="189" spans="1:6" ht="109.5" customHeight="1">
      <c r="A189" s="151" t="s">
        <v>308</v>
      </c>
      <c r="B189" s="154" t="s">
        <v>33</v>
      </c>
      <c r="C189" s="153" t="s">
        <v>171</v>
      </c>
      <c r="D189" s="154" t="s">
        <v>137</v>
      </c>
      <c r="E189" s="153" t="s">
        <v>308</v>
      </c>
      <c r="F189" s="155" t="s">
        <v>482</v>
      </c>
    </row>
    <row r="190" spans="1:6" ht="27" customHeight="1">
      <c r="A190" s="141"/>
      <c r="B190" s="144"/>
      <c r="C190" s="143" t="s">
        <v>172</v>
      </c>
      <c r="D190" s="144" t="s">
        <v>40</v>
      </c>
      <c r="E190" s="143"/>
      <c r="F190" s="145"/>
    </row>
    <row r="191" spans="1:6" ht="24" customHeight="1" thickBot="1">
      <c r="A191" s="167"/>
      <c r="B191" s="157"/>
      <c r="C191" s="158"/>
      <c r="D191" s="157"/>
      <c r="E191" s="158"/>
      <c r="F191" s="170"/>
    </row>
    <row r="192" spans="1:6" ht="24" customHeight="1">
      <c r="A192" s="171"/>
      <c r="B192" s="144"/>
      <c r="C192" s="171"/>
      <c r="D192" s="144"/>
      <c r="E192" s="171"/>
      <c r="F192" s="144"/>
    </row>
    <row r="193" spans="1:2" ht="20.25">
      <c r="A193" s="132"/>
      <c r="B193" s="160"/>
    </row>
    <row r="194" spans="1:2" ht="20.25">
      <c r="A194" s="329" t="s">
        <v>729</v>
      </c>
      <c r="B194" s="329"/>
    </row>
    <row r="195" spans="1:2" ht="20.25">
      <c r="A195" s="132"/>
      <c r="B195" s="132"/>
    </row>
    <row r="196" ht="21" thickBot="1">
      <c r="B196" s="137"/>
    </row>
    <row r="197" spans="1:6" ht="20.25">
      <c r="A197" s="327" t="s">
        <v>598</v>
      </c>
      <c r="B197" s="327"/>
      <c r="C197" s="327" t="s">
        <v>599</v>
      </c>
      <c r="D197" s="327"/>
      <c r="E197" s="327" t="s">
        <v>363</v>
      </c>
      <c r="F197" s="327"/>
    </row>
    <row r="198" spans="1:6" ht="21" thickBot="1">
      <c r="A198" s="328"/>
      <c r="B198" s="328"/>
      <c r="C198" s="328"/>
      <c r="D198" s="328"/>
      <c r="E198" s="328"/>
      <c r="F198" s="328"/>
    </row>
    <row r="199" spans="1:6" ht="77.25" customHeight="1">
      <c r="A199" s="141" t="s">
        <v>306</v>
      </c>
      <c r="B199" s="142" t="s">
        <v>139</v>
      </c>
      <c r="C199" s="164" t="s">
        <v>723</v>
      </c>
      <c r="D199" s="142" t="s">
        <v>138</v>
      </c>
      <c r="E199" s="164" t="s">
        <v>723</v>
      </c>
      <c r="F199" s="145" t="s">
        <v>530</v>
      </c>
    </row>
    <row r="200" spans="1:6" ht="33.75" customHeight="1">
      <c r="A200" s="146"/>
      <c r="B200" s="147"/>
      <c r="C200" s="165" t="s">
        <v>724</v>
      </c>
      <c r="D200" s="147" t="s">
        <v>529</v>
      </c>
      <c r="E200" s="165" t="s">
        <v>724</v>
      </c>
      <c r="F200" s="156" t="s">
        <v>531</v>
      </c>
    </row>
    <row r="201" spans="1:6" ht="21" thickBot="1">
      <c r="A201" s="179"/>
      <c r="B201" s="157"/>
      <c r="C201" s="180"/>
      <c r="D201" s="157"/>
      <c r="E201" s="180"/>
      <c r="F201" s="170"/>
    </row>
    <row r="202" spans="1:6" ht="23.25" customHeight="1">
      <c r="A202" s="326" t="s">
        <v>889</v>
      </c>
      <c r="B202" s="326"/>
      <c r="C202" s="326"/>
      <c r="D202" s="326"/>
      <c r="E202" s="326"/>
      <c r="F202" s="326"/>
    </row>
    <row r="203" spans="1:6" ht="23.25">
      <c r="A203" s="181"/>
      <c r="B203" s="181"/>
      <c r="C203" s="181"/>
      <c r="D203" s="181"/>
      <c r="E203" s="181"/>
      <c r="F203" s="181"/>
    </row>
    <row r="204" spans="1:6" ht="20.25">
      <c r="A204" s="182"/>
      <c r="B204" s="183"/>
      <c r="C204" s="182"/>
      <c r="D204" s="183"/>
      <c r="E204" s="182"/>
      <c r="F204" s="183"/>
    </row>
    <row r="205" spans="1:6" ht="20.25">
      <c r="A205" s="331" t="s">
        <v>730</v>
      </c>
      <c r="B205" s="331"/>
      <c r="C205" s="182"/>
      <c r="D205" s="183"/>
      <c r="E205" s="182"/>
      <c r="F205" s="183"/>
    </row>
    <row r="206" spans="1:6" ht="20.25">
      <c r="A206" s="182"/>
      <c r="B206" s="182"/>
      <c r="C206" s="182"/>
      <c r="D206" s="183"/>
      <c r="E206" s="182"/>
      <c r="F206" s="183"/>
    </row>
    <row r="207" ht="21" thickBot="1">
      <c r="B207" s="137"/>
    </row>
    <row r="208" spans="1:6" ht="20.25">
      <c r="A208" s="327" t="s">
        <v>598</v>
      </c>
      <c r="B208" s="327"/>
      <c r="C208" s="327" t="s">
        <v>599</v>
      </c>
      <c r="D208" s="327"/>
      <c r="E208" s="327" t="s">
        <v>363</v>
      </c>
      <c r="F208" s="327"/>
    </row>
    <row r="209" spans="1:6" ht="21" thickBot="1">
      <c r="A209" s="328"/>
      <c r="B209" s="328"/>
      <c r="C209" s="328"/>
      <c r="D209" s="328"/>
      <c r="E209" s="328"/>
      <c r="F209" s="328"/>
    </row>
    <row r="210" spans="1:6" ht="109.5" customHeight="1">
      <c r="A210" s="141" t="s">
        <v>306</v>
      </c>
      <c r="B210" s="142" t="s">
        <v>880</v>
      </c>
      <c r="C210" s="164" t="s">
        <v>306</v>
      </c>
      <c r="D210" s="142" t="s">
        <v>883</v>
      </c>
      <c r="E210" s="164" t="s">
        <v>723</v>
      </c>
      <c r="F210" s="145" t="s">
        <v>23</v>
      </c>
    </row>
    <row r="211" spans="1:6" ht="109.5" customHeight="1">
      <c r="A211" s="141"/>
      <c r="B211" s="142"/>
      <c r="C211" s="164"/>
      <c r="D211" s="142"/>
      <c r="E211" s="164" t="s">
        <v>724</v>
      </c>
      <c r="F211" s="145" t="s">
        <v>884</v>
      </c>
    </row>
    <row r="212" spans="1:6" ht="109.5" customHeight="1">
      <c r="A212" s="141"/>
      <c r="B212" s="142"/>
      <c r="C212" s="164"/>
      <c r="D212" s="142"/>
      <c r="E212" s="164" t="s">
        <v>109</v>
      </c>
      <c r="F212" s="145" t="s">
        <v>24</v>
      </c>
    </row>
    <row r="213" spans="1:6" ht="109.5" customHeight="1">
      <c r="A213" s="141"/>
      <c r="B213" s="142"/>
      <c r="C213" s="164"/>
      <c r="D213" s="142"/>
      <c r="E213" s="164" t="s">
        <v>618</v>
      </c>
      <c r="F213" s="145" t="s">
        <v>885</v>
      </c>
    </row>
    <row r="214" spans="1:6" ht="48" customHeight="1">
      <c r="A214" s="151" t="s">
        <v>309</v>
      </c>
      <c r="B214" s="152" t="s">
        <v>881</v>
      </c>
      <c r="C214" s="166" t="s">
        <v>309</v>
      </c>
      <c r="D214" s="152" t="s">
        <v>882</v>
      </c>
      <c r="E214" s="166" t="s">
        <v>301</v>
      </c>
      <c r="F214" s="155" t="s">
        <v>460</v>
      </c>
    </row>
    <row r="215" spans="1:6" ht="109.5" customHeight="1" thickBot="1">
      <c r="A215" s="167"/>
      <c r="B215" s="168"/>
      <c r="C215" s="169"/>
      <c r="D215" s="168"/>
      <c r="E215" s="169" t="s">
        <v>300</v>
      </c>
      <c r="F215" s="170" t="s">
        <v>461</v>
      </c>
    </row>
    <row r="216" spans="1:6" ht="25.5" customHeight="1">
      <c r="A216" s="171"/>
      <c r="B216" s="144"/>
      <c r="C216" s="171"/>
      <c r="D216" s="144"/>
      <c r="E216" s="171"/>
      <c r="F216" s="144"/>
    </row>
    <row r="218" spans="1:4" ht="20.25">
      <c r="A218" s="329" t="s">
        <v>756</v>
      </c>
      <c r="B218" s="329"/>
      <c r="C218" s="329"/>
      <c r="D218" s="329"/>
    </row>
    <row r="219" spans="1:4" ht="20.25">
      <c r="A219" s="132"/>
      <c r="B219" s="132"/>
      <c r="C219" s="132"/>
      <c r="D219" s="132"/>
    </row>
    <row r="220" ht="22.5" customHeight="1" thickBot="1">
      <c r="B220" s="137"/>
    </row>
    <row r="221" spans="1:6" ht="20.25">
      <c r="A221" s="327" t="s">
        <v>598</v>
      </c>
      <c r="B221" s="327"/>
      <c r="C221" s="327" t="s">
        <v>599</v>
      </c>
      <c r="D221" s="327"/>
      <c r="E221" s="327" t="s">
        <v>363</v>
      </c>
      <c r="F221" s="327"/>
    </row>
    <row r="222" spans="1:6" ht="21" thickBot="1">
      <c r="A222" s="328"/>
      <c r="B222" s="328"/>
      <c r="C222" s="328"/>
      <c r="D222" s="328"/>
      <c r="E222" s="328"/>
      <c r="F222" s="328"/>
    </row>
    <row r="223" spans="1:6" ht="40.5">
      <c r="A223" s="141" t="s">
        <v>306</v>
      </c>
      <c r="B223" s="142" t="s">
        <v>462</v>
      </c>
      <c r="C223" s="164" t="s">
        <v>306</v>
      </c>
      <c r="D223" s="142" t="s">
        <v>463</v>
      </c>
      <c r="E223" s="164" t="s">
        <v>306</v>
      </c>
      <c r="F223" s="145" t="s">
        <v>168</v>
      </c>
    </row>
    <row r="224" spans="1:6" ht="20.25">
      <c r="A224" s="141"/>
      <c r="B224" s="142"/>
      <c r="C224" s="164"/>
      <c r="D224" s="142"/>
      <c r="E224" s="164"/>
      <c r="F224" s="145"/>
    </row>
    <row r="225" spans="1:6" ht="40.5">
      <c r="A225" s="141"/>
      <c r="B225" s="142"/>
      <c r="C225" s="164" t="s">
        <v>309</v>
      </c>
      <c r="D225" s="142" t="s">
        <v>167</v>
      </c>
      <c r="E225" s="171" t="s">
        <v>309</v>
      </c>
      <c r="F225" s="172" t="s">
        <v>169</v>
      </c>
    </row>
    <row r="226" spans="1:6" ht="57" customHeight="1" thickBot="1">
      <c r="A226" s="167"/>
      <c r="B226" s="168"/>
      <c r="C226" s="169"/>
      <c r="D226" s="168"/>
      <c r="E226" s="169"/>
      <c r="F226" s="170"/>
    </row>
    <row r="227" spans="1:6" ht="19.5" customHeight="1">
      <c r="A227" s="171"/>
      <c r="B227" s="144"/>
      <c r="C227" s="171"/>
      <c r="D227" s="144"/>
      <c r="E227" s="171"/>
      <c r="F227" s="144"/>
    </row>
    <row r="229" spans="1:5" ht="20.25">
      <c r="A229" s="329" t="s">
        <v>732</v>
      </c>
      <c r="B229" s="329"/>
      <c r="C229" s="329"/>
      <c r="E229" s="173"/>
    </row>
    <row r="230" spans="1:5" ht="20.25">
      <c r="A230" s="132"/>
      <c r="B230" s="132"/>
      <c r="C230" s="132"/>
      <c r="E230" s="173"/>
    </row>
    <row r="231" ht="21" thickBot="1"/>
    <row r="232" spans="1:6" ht="20.25">
      <c r="A232" s="327" t="s">
        <v>598</v>
      </c>
      <c r="B232" s="327"/>
      <c r="C232" s="327" t="s">
        <v>599</v>
      </c>
      <c r="D232" s="327"/>
      <c r="E232" s="327" t="s">
        <v>363</v>
      </c>
      <c r="F232" s="327"/>
    </row>
    <row r="233" spans="1:6" ht="21" thickBot="1">
      <c r="A233" s="328"/>
      <c r="B233" s="328"/>
      <c r="C233" s="328"/>
      <c r="D233" s="328"/>
      <c r="E233" s="328"/>
      <c r="F233" s="328"/>
    </row>
    <row r="234" spans="1:6" ht="109.5" customHeight="1">
      <c r="A234" s="141" t="s">
        <v>306</v>
      </c>
      <c r="B234" s="144" t="s">
        <v>784</v>
      </c>
      <c r="C234" s="184" t="s">
        <v>306</v>
      </c>
      <c r="D234" s="142" t="s">
        <v>785</v>
      </c>
      <c r="E234" s="164" t="s">
        <v>306</v>
      </c>
      <c r="F234" s="145" t="s">
        <v>25</v>
      </c>
    </row>
    <row r="235" spans="1:6" ht="24" customHeight="1" thickBot="1">
      <c r="A235" s="167"/>
      <c r="B235" s="157"/>
      <c r="C235" s="158"/>
      <c r="D235" s="168"/>
      <c r="E235" s="169" t="s">
        <v>309</v>
      </c>
      <c r="F235" s="170" t="s">
        <v>251</v>
      </c>
    </row>
    <row r="237" spans="1:6" ht="23.25" customHeight="1">
      <c r="A237" s="326" t="s">
        <v>889</v>
      </c>
      <c r="B237" s="326"/>
      <c r="C237" s="326"/>
      <c r="D237" s="326"/>
      <c r="E237" s="326"/>
      <c r="F237" s="326"/>
    </row>
    <row r="238" spans="1:6" ht="41.25" customHeight="1">
      <c r="A238" s="132"/>
      <c r="B238" s="160"/>
      <c r="C238" s="132"/>
      <c r="D238" s="160"/>
      <c r="E238" s="132"/>
      <c r="F238" s="160"/>
    </row>
    <row r="239" spans="1:6" ht="20.25">
      <c r="A239" s="329" t="s">
        <v>733</v>
      </c>
      <c r="B239" s="329"/>
      <c r="C239" s="329"/>
      <c r="D239" s="329"/>
      <c r="E239" s="160"/>
      <c r="F239" s="160"/>
    </row>
    <row r="240" spans="1:6" ht="20.25">
      <c r="A240" s="132"/>
      <c r="B240" s="132"/>
      <c r="C240" s="132"/>
      <c r="D240" s="132"/>
      <c r="E240" s="160"/>
      <c r="F240" s="160"/>
    </row>
    <row r="241" ht="25.5" customHeight="1" thickBot="1"/>
    <row r="242" spans="1:6" ht="20.25">
      <c r="A242" s="327" t="s">
        <v>598</v>
      </c>
      <c r="B242" s="327"/>
      <c r="C242" s="327" t="s">
        <v>599</v>
      </c>
      <c r="D242" s="327"/>
      <c r="E242" s="327" t="s">
        <v>363</v>
      </c>
      <c r="F242" s="327"/>
    </row>
    <row r="243" spans="1:6" ht="21" thickBot="1">
      <c r="A243" s="328"/>
      <c r="B243" s="328"/>
      <c r="C243" s="328"/>
      <c r="D243" s="328"/>
      <c r="E243" s="328"/>
      <c r="F243" s="328"/>
    </row>
    <row r="244" spans="1:6" ht="60" customHeight="1">
      <c r="A244" s="141" t="s">
        <v>306</v>
      </c>
      <c r="B244" s="142" t="s">
        <v>26</v>
      </c>
      <c r="C244" s="164" t="s">
        <v>306</v>
      </c>
      <c r="D244" s="142" t="s">
        <v>556</v>
      </c>
      <c r="E244" s="164" t="s">
        <v>306</v>
      </c>
      <c r="F244" s="145" t="s">
        <v>252</v>
      </c>
    </row>
    <row r="245" spans="1:6" ht="58.5" customHeight="1">
      <c r="A245" s="141"/>
      <c r="B245" s="142"/>
      <c r="C245" s="164"/>
      <c r="D245" s="142"/>
      <c r="E245" s="164" t="s">
        <v>309</v>
      </c>
      <c r="F245" s="145" t="s">
        <v>705</v>
      </c>
    </row>
    <row r="246" spans="1:6" ht="64.5" customHeight="1">
      <c r="A246" s="141"/>
      <c r="B246" s="142"/>
      <c r="C246" s="164"/>
      <c r="D246" s="144"/>
      <c r="E246" s="143" t="s">
        <v>308</v>
      </c>
      <c r="F246" s="144" t="s">
        <v>706</v>
      </c>
    </row>
    <row r="247" spans="1:6" ht="111.75" customHeight="1" thickBot="1">
      <c r="A247" s="167"/>
      <c r="B247" s="168"/>
      <c r="C247" s="169"/>
      <c r="D247" s="168"/>
      <c r="E247" s="169"/>
      <c r="F247" s="170"/>
    </row>
    <row r="248" ht="173.25" customHeight="1"/>
    <row r="249" spans="1:4" ht="41.25" customHeight="1">
      <c r="A249" s="329" t="s">
        <v>735</v>
      </c>
      <c r="B249" s="329"/>
      <c r="C249" s="329"/>
      <c r="D249" s="329"/>
    </row>
    <row r="250" spans="1:4" ht="18.75" customHeight="1">
      <c r="A250" s="132"/>
      <c r="B250" s="132"/>
      <c r="C250" s="132"/>
      <c r="D250" s="132"/>
    </row>
    <row r="251" ht="21" thickBot="1">
      <c r="B251" s="137"/>
    </row>
    <row r="252" spans="1:6" ht="20.25">
      <c r="A252" s="327" t="s">
        <v>598</v>
      </c>
      <c r="B252" s="327"/>
      <c r="C252" s="327" t="s">
        <v>599</v>
      </c>
      <c r="D252" s="327"/>
      <c r="E252" s="327" t="s">
        <v>363</v>
      </c>
      <c r="F252" s="327"/>
    </row>
    <row r="253" spans="1:6" ht="21" thickBot="1">
      <c r="A253" s="328"/>
      <c r="B253" s="328"/>
      <c r="C253" s="328"/>
      <c r="D253" s="328"/>
      <c r="E253" s="328"/>
      <c r="F253" s="328"/>
    </row>
    <row r="254" spans="1:6" ht="128.25" customHeight="1">
      <c r="A254" s="141" t="s">
        <v>306</v>
      </c>
      <c r="B254" s="142" t="s">
        <v>736</v>
      </c>
      <c r="C254" s="164" t="s">
        <v>306</v>
      </c>
      <c r="D254" s="142" t="s">
        <v>737</v>
      </c>
      <c r="E254" s="164" t="s">
        <v>306</v>
      </c>
      <c r="F254" s="145" t="s">
        <v>738</v>
      </c>
    </row>
    <row r="255" spans="1:6" ht="21" thickBot="1">
      <c r="A255" s="167"/>
      <c r="B255" s="185"/>
      <c r="C255" s="169"/>
      <c r="D255" s="185"/>
      <c r="E255" s="169"/>
      <c r="F255" s="159"/>
    </row>
    <row r="256" spans="1:6" ht="20.25">
      <c r="A256" s="171"/>
      <c r="B256" s="161"/>
      <c r="C256" s="171"/>
      <c r="D256" s="161"/>
      <c r="E256" s="171"/>
      <c r="F256" s="161"/>
    </row>
    <row r="257" spans="1:6" ht="23.25" customHeight="1">
      <c r="A257" s="326" t="s">
        <v>889</v>
      </c>
      <c r="B257" s="326"/>
      <c r="C257" s="326"/>
      <c r="D257" s="326"/>
      <c r="E257" s="326"/>
      <c r="F257" s="326"/>
    </row>
    <row r="258" spans="1:6" ht="38.25" customHeight="1">
      <c r="A258" s="182"/>
      <c r="B258" s="183"/>
      <c r="C258" s="182"/>
      <c r="D258" s="183"/>
      <c r="E258" s="182"/>
      <c r="F258" s="183"/>
    </row>
    <row r="259" spans="1:6" ht="20.25">
      <c r="A259" s="335" t="s">
        <v>734</v>
      </c>
      <c r="B259" s="335"/>
      <c r="C259" s="335"/>
      <c r="D259" s="183"/>
      <c r="E259" s="182"/>
      <c r="F259" s="183"/>
    </row>
    <row r="260" ht="30.75" customHeight="1">
      <c r="B260" s="139"/>
    </row>
    <row r="261" spans="1:6" ht="52.5" customHeight="1">
      <c r="A261" s="334" t="s">
        <v>63</v>
      </c>
      <c r="B261" s="334"/>
      <c r="C261" s="334"/>
      <c r="D261" s="334"/>
      <c r="E261" s="334"/>
      <c r="F261" s="334"/>
    </row>
    <row r="262" ht="33.75" customHeight="1">
      <c r="B262" s="138"/>
    </row>
    <row r="263" spans="1:4" ht="20.25">
      <c r="A263" s="329" t="s">
        <v>739</v>
      </c>
      <c r="B263" s="329"/>
      <c r="C263" s="329"/>
      <c r="D263" s="329"/>
    </row>
    <row r="264" spans="1:4" ht="20.25">
      <c r="A264" s="132"/>
      <c r="B264" s="132"/>
      <c r="C264" s="132"/>
      <c r="D264" s="132"/>
    </row>
    <row r="265" ht="21" thickBot="1">
      <c r="B265" s="137"/>
    </row>
    <row r="266" spans="1:6" ht="20.25">
      <c r="A266" s="327" t="s">
        <v>598</v>
      </c>
      <c r="B266" s="327"/>
      <c r="C266" s="327" t="s">
        <v>599</v>
      </c>
      <c r="D266" s="327"/>
      <c r="E266" s="327" t="s">
        <v>363</v>
      </c>
      <c r="F266" s="327"/>
    </row>
    <row r="267" spans="1:6" ht="21" thickBot="1">
      <c r="A267" s="328"/>
      <c r="B267" s="328"/>
      <c r="C267" s="328"/>
      <c r="D267" s="328"/>
      <c r="E267" s="328"/>
      <c r="F267" s="328"/>
    </row>
    <row r="268" spans="1:6" ht="60.75">
      <c r="A268" s="141" t="s">
        <v>306</v>
      </c>
      <c r="B268" s="142" t="s">
        <v>568</v>
      </c>
      <c r="C268" s="164" t="s">
        <v>306</v>
      </c>
      <c r="D268" s="142" t="s">
        <v>59</v>
      </c>
      <c r="E268" s="164" t="s">
        <v>306</v>
      </c>
      <c r="F268" s="145" t="s">
        <v>571</v>
      </c>
    </row>
    <row r="269" spans="1:6" ht="48" customHeight="1">
      <c r="A269" s="141"/>
      <c r="B269" s="142"/>
      <c r="C269" s="164"/>
      <c r="D269" s="142"/>
      <c r="E269" s="164"/>
      <c r="F269" s="145" t="s">
        <v>812</v>
      </c>
    </row>
    <row r="270" spans="1:6" ht="66.75" customHeight="1">
      <c r="A270" s="141"/>
      <c r="B270" s="142"/>
      <c r="C270" s="164"/>
      <c r="D270" s="142"/>
      <c r="E270" s="164"/>
      <c r="F270" s="145" t="s">
        <v>813</v>
      </c>
    </row>
    <row r="271" spans="1:6" ht="31.5" customHeight="1">
      <c r="A271" s="141"/>
      <c r="B271" s="142"/>
      <c r="C271" s="164"/>
      <c r="D271" s="142"/>
      <c r="E271" s="164"/>
      <c r="F271" s="145" t="s">
        <v>469</v>
      </c>
    </row>
    <row r="272" spans="1:6" ht="20.25">
      <c r="A272" s="141"/>
      <c r="B272" s="142"/>
      <c r="C272" s="164"/>
      <c r="D272" s="142"/>
      <c r="E272" s="171"/>
      <c r="F272" s="186" t="s">
        <v>557</v>
      </c>
    </row>
    <row r="273" spans="1:6" ht="20.25">
      <c r="A273" s="141"/>
      <c r="B273" s="142"/>
      <c r="C273" s="164"/>
      <c r="D273" s="142"/>
      <c r="E273" s="171"/>
      <c r="F273" s="186" t="s">
        <v>814</v>
      </c>
    </row>
    <row r="274" spans="1:6" ht="20.25">
      <c r="A274" s="146"/>
      <c r="B274" s="149"/>
      <c r="C274" s="187"/>
      <c r="D274" s="172"/>
      <c r="E274" s="171"/>
      <c r="F274" s="186"/>
    </row>
    <row r="275" spans="1:6" ht="40.5">
      <c r="A275" s="151" t="s">
        <v>309</v>
      </c>
      <c r="B275" s="154" t="s">
        <v>569</v>
      </c>
      <c r="C275" s="187"/>
      <c r="D275" s="188"/>
      <c r="E275" s="171" t="s">
        <v>309</v>
      </c>
      <c r="F275" s="186" t="s">
        <v>60</v>
      </c>
    </row>
    <row r="276" spans="1:6" ht="20.25">
      <c r="A276" s="146"/>
      <c r="B276" s="149"/>
      <c r="C276" s="187"/>
      <c r="D276" s="172"/>
      <c r="E276" s="189"/>
      <c r="F276" s="186"/>
    </row>
    <row r="277" spans="1:6" ht="40.5">
      <c r="A277" s="151" t="s">
        <v>308</v>
      </c>
      <c r="B277" s="154" t="s">
        <v>570</v>
      </c>
      <c r="C277" s="187"/>
      <c r="D277" s="172"/>
      <c r="E277" s="171" t="s">
        <v>308</v>
      </c>
      <c r="F277" s="186" t="s">
        <v>61</v>
      </c>
    </row>
    <row r="278" spans="1:6" ht="28.5" customHeight="1">
      <c r="A278" s="141"/>
      <c r="B278" s="142"/>
      <c r="C278" s="164"/>
      <c r="D278" s="142"/>
      <c r="E278" s="171" t="s">
        <v>311</v>
      </c>
      <c r="F278" s="186" t="s">
        <v>777</v>
      </c>
    </row>
    <row r="279" spans="1:6" ht="48" customHeight="1">
      <c r="A279" s="141"/>
      <c r="B279" s="142"/>
      <c r="C279" s="164"/>
      <c r="D279" s="142"/>
      <c r="E279" s="164" t="s">
        <v>315</v>
      </c>
      <c r="F279" s="145" t="s">
        <v>781</v>
      </c>
    </row>
    <row r="280" spans="1:6" ht="49.5" customHeight="1">
      <c r="A280" s="141"/>
      <c r="B280" s="142"/>
      <c r="C280" s="164"/>
      <c r="D280" s="142"/>
      <c r="E280" s="164" t="s">
        <v>778</v>
      </c>
      <c r="F280" s="145" t="s">
        <v>782</v>
      </c>
    </row>
    <row r="281" spans="1:6" ht="30" customHeight="1">
      <c r="A281" s="141"/>
      <c r="B281" s="142"/>
      <c r="C281" s="164"/>
      <c r="D281" s="142"/>
      <c r="E281" s="164" t="s">
        <v>779</v>
      </c>
      <c r="F281" s="145" t="s">
        <v>783</v>
      </c>
    </row>
    <row r="282" spans="1:6" ht="22.5" customHeight="1">
      <c r="A282" s="141"/>
      <c r="B282" s="142"/>
      <c r="C282" s="164"/>
      <c r="D282" s="142"/>
      <c r="E282" s="164"/>
      <c r="F282" s="145"/>
    </row>
    <row r="283" spans="1:6" ht="21" thickBot="1">
      <c r="A283" s="167"/>
      <c r="B283" s="168"/>
      <c r="C283" s="169"/>
      <c r="D283" s="168"/>
      <c r="E283" s="190"/>
      <c r="F283" s="170"/>
    </row>
    <row r="284" spans="1:6" ht="20.25">
      <c r="A284" s="171"/>
      <c r="B284" s="144"/>
      <c r="C284" s="171"/>
      <c r="D284" s="144"/>
      <c r="E284" s="189"/>
      <c r="F284" s="144"/>
    </row>
    <row r="286" spans="1:2" ht="20.25">
      <c r="A286" s="329" t="s">
        <v>757</v>
      </c>
      <c r="B286" s="329"/>
    </row>
    <row r="287" spans="1:2" ht="20.25">
      <c r="A287" s="132"/>
      <c r="B287" s="132"/>
    </row>
    <row r="288" ht="21" thickBot="1">
      <c r="B288" s="139"/>
    </row>
    <row r="289" spans="1:6" ht="20.25">
      <c r="A289" s="327" t="s">
        <v>598</v>
      </c>
      <c r="B289" s="327"/>
      <c r="C289" s="327" t="s">
        <v>599</v>
      </c>
      <c r="D289" s="327"/>
      <c r="E289" s="327" t="s">
        <v>363</v>
      </c>
      <c r="F289" s="327"/>
    </row>
    <row r="290" spans="1:6" ht="21" thickBot="1">
      <c r="A290" s="328"/>
      <c r="B290" s="328"/>
      <c r="C290" s="328"/>
      <c r="D290" s="328"/>
      <c r="E290" s="328"/>
      <c r="F290" s="328"/>
    </row>
    <row r="291" spans="1:6" ht="114.75" customHeight="1">
      <c r="A291" s="141" t="s">
        <v>306</v>
      </c>
      <c r="B291" s="142" t="s">
        <v>62</v>
      </c>
      <c r="C291" s="164" t="s">
        <v>306</v>
      </c>
      <c r="D291" s="142" t="s">
        <v>815</v>
      </c>
      <c r="E291" s="164" t="s">
        <v>306</v>
      </c>
      <c r="F291" s="145" t="s">
        <v>93</v>
      </c>
    </row>
    <row r="292" spans="1:6" ht="32.25" customHeight="1">
      <c r="A292" s="146"/>
      <c r="B292" s="147"/>
      <c r="C292" s="165"/>
      <c r="D292" s="147"/>
      <c r="E292" s="165"/>
      <c r="F292" s="156"/>
    </row>
    <row r="293" spans="1:6" ht="23.25" customHeight="1">
      <c r="A293" s="326" t="s">
        <v>889</v>
      </c>
      <c r="B293" s="326"/>
      <c r="C293" s="326"/>
      <c r="D293" s="326"/>
      <c r="E293" s="326"/>
      <c r="F293" s="326"/>
    </row>
    <row r="294" spans="1:6" ht="20.25">
      <c r="A294" s="132"/>
      <c r="B294" s="160"/>
      <c r="C294" s="132"/>
      <c r="D294" s="160"/>
      <c r="E294" s="132"/>
      <c r="F294" s="160"/>
    </row>
    <row r="295" spans="1:6" ht="20.25">
      <c r="A295" s="132"/>
      <c r="B295" s="160"/>
      <c r="C295" s="132"/>
      <c r="D295" s="160"/>
      <c r="E295" s="132"/>
      <c r="F295" s="160"/>
    </row>
    <row r="296" spans="1:6" ht="20.25">
      <c r="A296" s="329" t="s">
        <v>239</v>
      </c>
      <c r="B296" s="329"/>
      <c r="C296" s="132"/>
      <c r="D296" s="132"/>
      <c r="E296" s="132"/>
      <c r="F296" s="160"/>
    </row>
    <row r="297" spans="1:6" ht="20.25">
      <c r="A297" s="132"/>
      <c r="B297" s="132"/>
      <c r="C297" s="132"/>
      <c r="D297" s="132"/>
      <c r="E297" s="132"/>
      <c r="F297" s="160"/>
    </row>
    <row r="298" ht="21" thickBot="1">
      <c r="B298" s="139"/>
    </row>
    <row r="299" spans="1:6" ht="20.25">
      <c r="A299" s="327" t="s">
        <v>598</v>
      </c>
      <c r="B299" s="327"/>
      <c r="C299" s="327" t="s">
        <v>599</v>
      </c>
      <c r="D299" s="327"/>
      <c r="E299" s="327" t="s">
        <v>363</v>
      </c>
      <c r="F299" s="327"/>
    </row>
    <row r="300" spans="1:6" ht="21" thickBot="1">
      <c r="A300" s="328"/>
      <c r="B300" s="328"/>
      <c r="C300" s="328"/>
      <c r="D300" s="328"/>
      <c r="E300" s="328"/>
      <c r="F300" s="328"/>
    </row>
    <row r="301" spans="1:6" ht="75" customHeight="1">
      <c r="A301" s="141" t="s">
        <v>306</v>
      </c>
      <c r="B301" s="142" t="s">
        <v>707</v>
      </c>
      <c r="C301" s="164" t="s">
        <v>306</v>
      </c>
      <c r="D301" s="142" t="s">
        <v>816</v>
      </c>
      <c r="E301" s="164">
        <v>1</v>
      </c>
      <c r="F301" s="145" t="s">
        <v>708</v>
      </c>
    </row>
    <row r="302" spans="1:6" ht="109.5" customHeight="1" thickBot="1">
      <c r="A302" s="167"/>
      <c r="B302" s="168"/>
      <c r="C302" s="169"/>
      <c r="D302" s="168"/>
      <c r="E302" s="169"/>
      <c r="F302" s="170"/>
    </row>
    <row r="303" ht="62.25" customHeight="1">
      <c r="D303" s="137"/>
    </row>
    <row r="304" spans="1:2" ht="20.25">
      <c r="A304" s="329" t="s">
        <v>240</v>
      </c>
      <c r="B304" s="329"/>
    </row>
    <row r="305" spans="1:2" ht="20.25">
      <c r="A305" s="132"/>
      <c r="B305" s="132"/>
    </row>
    <row r="306" spans="2:4" ht="21" thickBot="1">
      <c r="B306" s="139"/>
      <c r="D306" s="137"/>
    </row>
    <row r="307" spans="1:6" ht="20.25">
      <c r="A307" s="327" t="s">
        <v>598</v>
      </c>
      <c r="B307" s="327"/>
      <c r="C307" s="327" t="s">
        <v>599</v>
      </c>
      <c r="D307" s="327"/>
      <c r="E307" s="327" t="s">
        <v>363</v>
      </c>
      <c r="F307" s="327"/>
    </row>
    <row r="308" spans="1:6" ht="21" thickBot="1">
      <c r="A308" s="328"/>
      <c r="B308" s="328"/>
      <c r="C308" s="328"/>
      <c r="D308" s="328"/>
      <c r="E308" s="328"/>
      <c r="F308" s="328"/>
    </row>
    <row r="309" spans="1:6" ht="109.5" customHeight="1">
      <c r="A309" s="141" t="s">
        <v>306</v>
      </c>
      <c r="B309" s="142" t="s">
        <v>709</v>
      </c>
      <c r="C309" s="164" t="s">
        <v>306</v>
      </c>
      <c r="D309" s="142" t="s">
        <v>64</v>
      </c>
      <c r="E309" s="164" t="s">
        <v>306</v>
      </c>
      <c r="F309" s="145" t="s">
        <v>817</v>
      </c>
    </row>
    <row r="310" spans="1:6" ht="109.5" customHeight="1">
      <c r="A310" s="141"/>
      <c r="B310" s="142"/>
      <c r="C310" s="164" t="s">
        <v>309</v>
      </c>
      <c r="D310" s="142" t="s">
        <v>710</v>
      </c>
      <c r="E310" s="164" t="s">
        <v>309</v>
      </c>
      <c r="F310" s="145" t="s">
        <v>711</v>
      </c>
    </row>
    <row r="311" spans="1:6" ht="49.5" customHeight="1">
      <c r="A311" s="141"/>
      <c r="B311" s="142"/>
      <c r="C311" s="164" t="s">
        <v>308</v>
      </c>
      <c r="D311" s="144" t="s">
        <v>65</v>
      </c>
      <c r="E311" s="143" t="s">
        <v>171</v>
      </c>
      <c r="F311" s="145" t="s">
        <v>712</v>
      </c>
    </row>
    <row r="312" spans="1:6" ht="49.5" customHeight="1">
      <c r="A312" s="141"/>
      <c r="B312" s="142"/>
      <c r="C312" s="164"/>
      <c r="D312" s="144"/>
      <c r="E312" s="143" t="s">
        <v>172</v>
      </c>
      <c r="F312" s="172" t="s">
        <v>713</v>
      </c>
    </row>
    <row r="313" spans="1:6" ht="49.5" customHeight="1">
      <c r="A313" s="141"/>
      <c r="B313" s="142"/>
      <c r="C313" s="164">
        <v>4</v>
      </c>
      <c r="D313" s="144" t="s">
        <v>66</v>
      </c>
      <c r="E313" s="143" t="s">
        <v>303</v>
      </c>
      <c r="F313" s="144" t="s">
        <v>67</v>
      </c>
    </row>
    <row r="314" spans="1:6" ht="49.5" customHeight="1">
      <c r="A314" s="146"/>
      <c r="B314" s="147"/>
      <c r="C314" s="165"/>
      <c r="D314" s="149"/>
      <c r="E314" s="148"/>
      <c r="F314" s="156"/>
    </row>
    <row r="316" spans="1:6" ht="23.25" customHeight="1">
      <c r="A316" s="326" t="s">
        <v>889</v>
      </c>
      <c r="B316" s="326"/>
      <c r="C316" s="326"/>
      <c r="D316" s="326"/>
      <c r="E316" s="326"/>
      <c r="F316" s="326"/>
    </row>
    <row r="317" spans="1:6" ht="23.25">
      <c r="A317" s="130"/>
      <c r="B317" s="130"/>
      <c r="C317" s="130"/>
      <c r="D317" s="130"/>
      <c r="E317" s="130"/>
      <c r="F317" s="130"/>
    </row>
    <row r="318" spans="1:6" ht="20.25">
      <c r="A318" s="132"/>
      <c r="B318" s="160"/>
      <c r="C318" s="132"/>
      <c r="D318" s="160"/>
      <c r="E318" s="132"/>
      <c r="F318" s="160"/>
    </row>
    <row r="319" spans="1:6" ht="20.25">
      <c r="A319" s="329" t="s">
        <v>241</v>
      </c>
      <c r="B319" s="329"/>
      <c r="C319" s="329"/>
      <c r="D319" s="329"/>
      <c r="E319" s="132"/>
      <c r="F319" s="160"/>
    </row>
    <row r="320" ht="27.75" customHeight="1">
      <c r="B320" s="139"/>
    </row>
    <row r="321" spans="1:6" ht="20.25">
      <c r="A321" s="334" t="s">
        <v>714</v>
      </c>
      <c r="B321" s="334"/>
      <c r="C321" s="334"/>
      <c r="D321" s="334"/>
      <c r="E321" s="334"/>
      <c r="F321" s="334"/>
    </row>
    <row r="322" spans="1:6" ht="24" customHeight="1">
      <c r="A322" s="334"/>
      <c r="B322" s="334"/>
      <c r="C322" s="334"/>
      <c r="D322" s="334"/>
      <c r="E322" s="334"/>
      <c r="F322" s="334"/>
    </row>
    <row r="323" spans="1:5" ht="24" customHeight="1">
      <c r="A323" s="131"/>
      <c r="C323" s="131"/>
      <c r="E323" s="131"/>
    </row>
    <row r="324" ht="21" thickBot="1">
      <c r="B324" s="138"/>
    </row>
    <row r="325" spans="1:6" ht="20.25">
      <c r="A325" s="327" t="s">
        <v>598</v>
      </c>
      <c r="B325" s="327"/>
      <c r="C325" s="327" t="s">
        <v>599</v>
      </c>
      <c r="D325" s="327"/>
      <c r="E325" s="327" t="s">
        <v>363</v>
      </c>
      <c r="F325" s="327"/>
    </row>
    <row r="326" spans="1:6" ht="21" thickBot="1">
      <c r="A326" s="328"/>
      <c r="B326" s="328"/>
      <c r="C326" s="328"/>
      <c r="D326" s="328"/>
      <c r="E326" s="328"/>
      <c r="F326" s="328"/>
    </row>
    <row r="327" spans="1:6" ht="60.75">
      <c r="A327" s="141" t="s">
        <v>306</v>
      </c>
      <c r="B327" s="142" t="s">
        <v>715</v>
      </c>
      <c r="C327" s="164" t="s">
        <v>723</v>
      </c>
      <c r="D327" s="142" t="s">
        <v>94</v>
      </c>
      <c r="E327" s="164" t="s">
        <v>620</v>
      </c>
      <c r="F327" s="145" t="s">
        <v>719</v>
      </c>
    </row>
    <row r="328" spans="1:6" ht="109.5" customHeight="1">
      <c r="A328" s="141"/>
      <c r="B328" s="142"/>
      <c r="C328" s="164"/>
      <c r="D328" s="142"/>
      <c r="E328" s="164" t="s">
        <v>621</v>
      </c>
      <c r="F328" s="145" t="s">
        <v>826</v>
      </c>
    </row>
    <row r="329" spans="1:6" ht="109.5" customHeight="1">
      <c r="A329" s="141"/>
      <c r="B329" s="142"/>
      <c r="C329" s="164" t="s">
        <v>724</v>
      </c>
      <c r="D329" s="142" t="s">
        <v>716</v>
      </c>
      <c r="E329" s="164" t="s">
        <v>197</v>
      </c>
      <c r="F329" s="145" t="s">
        <v>828</v>
      </c>
    </row>
    <row r="330" spans="1:6" ht="109.5" customHeight="1">
      <c r="A330" s="141"/>
      <c r="B330" s="142"/>
      <c r="C330" s="164"/>
      <c r="D330" s="142"/>
      <c r="E330" s="164" t="s">
        <v>827</v>
      </c>
      <c r="F330" s="145" t="s">
        <v>95</v>
      </c>
    </row>
    <row r="331" spans="1:6" ht="60.75">
      <c r="A331" s="141"/>
      <c r="B331" s="142"/>
      <c r="C331" s="164" t="s">
        <v>109</v>
      </c>
      <c r="D331" s="142" t="s">
        <v>717</v>
      </c>
      <c r="E331" s="164" t="s">
        <v>109</v>
      </c>
      <c r="F331" s="145" t="s">
        <v>829</v>
      </c>
    </row>
    <row r="332" spans="1:6" ht="109.5" customHeight="1">
      <c r="A332" s="141"/>
      <c r="B332" s="142"/>
      <c r="C332" s="164" t="s">
        <v>618</v>
      </c>
      <c r="D332" s="142" t="s">
        <v>718</v>
      </c>
      <c r="E332" s="164" t="s">
        <v>618</v>
      </c>
      <c r="F332" s="145" t="s">
        <v>830</v>
      </c>
    </row>
    <row r="333" spans="1:6" ht="109.5" customHeight="1">
      <c r="A333" s="141"/>
      <c r="B333" s="142"/>
      <c r="C333" s="164" t="s">
        <v>619</v>
      </c>
      <c r="D333" s="142" t="s">
        <v>96</v>
      </c>
      <c r="E333" s="164" t="s">
        <v>832</v>
      </c>
      <c r="F333" s="145" t="s">
        <v>831</v>
      </c>
    </row>
    <row r="334" spans="1:6" ht="67.5" customHeight="1">
      <c r="A334" s="141"/>
      <c r="B334" s="142"/>
      <c r="C334" s="164"/>
      <c r="D334" s="142"/>
      <c r="E334" s="164" t="s">
        <v>833</v>
      </c>
      <c r="F334" s="145" t="s">
        <v>834</v>
      </c>
    </row>
    <row r="335" spans="1:6" ht="57" customHeight="1">
      <c r="A335" s="141"/>
      <c r="B335" s="142"/>
      <c r="C335" s="164"/>
      <c r="D335" s="142"/>
      <c r="E335" s="164"/>
      <c r="F335" s="145"/>
    </row>
    <row r="336" spans="1:6" ht="20.25">
      <c r="A336" s="146"/>
      <c r="B336" s="147"/>
      <c r="C336" s="165"/>
      <c r="D336" s="147"/>
      <c r="E336" s="165"/>
      <c r="F336" s="156"/>
    </row>
    <row r="337" spans="1:6" ht="52.5" customHeight="1">
      <c r="A337" s="151" t="s">
        <v>309</v>
      </c>
      <c r="B337" s="152" t="s">
        <v>231</v>
      </c>
      <c r="C337" s="166" t="s">
        <v>301</v>
      </c>
      <c r="D337" s="152" t="s">
        <v>68</v>
      </c>
      <c r="E337" s="166" t="s">
        <v>301</v>
      </c>
      <c r="F337" s="155" t="s">
        <v>835</v>
      </c>
    </row>
    <row r="338" spans="1:6" ht="31.5" customHeight="1">
      <c r="A338" s="141"/>
      <c r="B338" s="142"/>
      <c r="C338" s="164" t="s">
        <v>300</v>
      </c>
      <c r="D338" s="142" t="s">
        <v>97</v>
      </c>
      <c r="E338" s="164" t="s">
        <v>300</v>
      </c>
      <c r="F338" s="145" t="s">
        <v>835</v>
      </c>
    </row>
    <row r="339" spans="1:6" ht="109.5" customHeight="1">
      <c r="A339" s="141"/>
      <c r="B339" s="142"/>
      <c r="C339" s="164" t="s">
        <v>8</v>
      </c>
      <c r="D339" s="142" t="s">
        <v>98</v>
      </c>
      <c r="E339" s="164" t="s">
        <v>8</v>
      </c>
      <c r="F339" s="145" t="s">
        <v>836</v>
      </c>
    </row>
    <row r="340" spans="1:6" ht="45.75" customHeight="1" thickBot="1">
      <c r="A340" s="167"/>
      <c r="B340" s="168"/>
      <c r="C340" s="169" t="s">
        <v>37</v>
      </c>
      <c r="D340" s="168" t="s">
        <v>99</v>
      </c>
      <c r="E340" s="169" t="s">
        <v>37</v>
      </c>
      <c r="F340" s="170" t="s">
        <v>837</v>
      </c>
    </row>
    <row r="342" spans="1:6" ht="23.25" customHeight="1">
      <c r="A342" s="326" t="s">
        <v>889</v>
      </c>
      <c r="B342" s="326"/>
      <c r="C342" s="326"/>
      <c r="D342" s="326"/>
      <c r="E342" s="326"/>
      <c r="F342" s="326"/>
    </row>
    <row r="343" spans="1:6" ht="33.75" customHeight="1">
      <c r="A343" s="132"/>
      <c r="B343" s="160"/>
      <c r="C343" s="132"/>
      <c r="D343" s="160"/>
      <c r="E343" s="132"/>
      <c r="F343" s="160"/>
    </row>
    <row r="344" spans="1:6" ht="20.25">
      <c r="A344" s="329" t="s">
        <v>287</v>
      </c>
      <c r="B344" s="329"/>
      <c r="C344" s="329"/>
      <c r="D344" s="329"/>
      <c r="E344" s="132"/>
      <c r="F344" s="160"/>
    </row>
    <row r="345" ht="30.75" customHeight="1">
      <c r="B345" s="139"/>
    </row>
    <row r="346" spans="1:6" ht="31.5" customHeight="1">
      <c r="A346" s="330" t="s">
        <v>100</v>
      </c>
      <c r="B346" s="330"/>
      <c r="C346" s="330"/>
      <c r="D346" s="330"/>
      <c r="E346" s="330"/>
      <c r="F346" s="330"/>
    </row>
    <row r="347" spans="1:6" ht="34.5" customHeight="1">
      <c r="A347" s="330" t="s">
        <v>102</v>
      </c>
      <c r="B347" s="330"/>
      <c r="C347" s="330"/>
      <c r="D347" s="330"/>
      <c r="E347" s="330"/>
      <c r="F347" s="330"/>
    </row>
    <row r="348" spans="1:6" ht="34.5" customHeight="1">
      <c r="A348" s="138"/>
      <c r="B348" s="138"/>
      <c r="C348" s="138"/>
      <c r="D348" s="138"/>
      <c r="E348" s="138"/>
      <c r="F348" s="138"/>
    </row>
    <row r="349" ht="21" thickBot="1">
      <c r="B349" s="138"/>
    </row>
    <row r="350" spans="1:6" ht="20.25">
      <c r="A350" s="327" t="s">
        <v>598</v>
      </c>
      <c r="B350" s="327"/>
      <c r="C350" s="327" t="s">
        <v>599</v>
      </c>
      <c r="D350" s="327"/>
      <c r="E350" s="327" t="s">
        <v>363</v>
      </c>
      <c r="F350" s="327"/>
    </row>
    <row r="351" spans="1:6" ht="21" thickBot="1">
      <c r="A351" s="328"/>
      <c r="B351" s="328"/>
      <c r="C351" s="328"/>
      <c r="D351" s="328"/>
      <c r="E351" s="328"/>
      <c r="F351" s="328"/>
    </row>
    <row r="352" spans="1:6" ht="109.5" customHeight="1">
      <c r="A352" s="141" t="s">
        <v>306</v>
      </c>
      <c r="B352" s="142" t="s">
        <v>120</v>
      </c>
      <c r="C352" s="164" t="s">
        <v>306</v>
      </c>
      <c r="D352" s="142" t="s">
        <v>121</v>
      </c>
      <c r="E352" s="164" t="s">
        <v>306</v>
      </c>
      <c r="F352" s="145" t="s">
        <v>122</v>
      </c>
    </row>
    <row r="353" spans="1:6" ht="91.5" customHeight="1">
      <c r="A353" s="151" t="s">
        <v>309</v>
      </c>
      <c r="B353" s="152" t="s">
        <v>540</v>
      </c>
      <c r="C353" s="166" t="s">
        <v>301</v>
      </c>
      <c r="D353" s="152" t="s">
        <v>101</v>
      </c>
      <c r="E353" s="166" t="s">
        <v>301</v>
      </c>
      <c r="F353" s="155" t="s">
        <v>237</v>
      </c>
    </row>
    <row r="354" spans="1:6" ht="40.5">
      <c r="A354" s="141"/>
      <c r="B354" s="142"/>
      <c r="C354" s="164" t="s">
        <v>300</v>
      </c>
      <c r="D354" s="142" t="s">
        <v>69</v>
      </c>
      <c r="E354" s="164" t="s">
        <v>300</v>
      </c>
      <c r="F354" s="145" t="s">
        <v>70</v>
      </c>
    </row>
    <row r="355" spans="1:6" ht="20.25">
      <c r="A355" s="146"/>
      <c r="B355" s="147"/>
      <c r="C355" s="165"/>
      <c r="D355" s="147"/>
      <c r="E355" s="165"/>
      <c r="F355" s="156"/>
    </row>
    <row r="356" spans="1:6" ht="49.5" customHeight="1">
      <c r="A356" s="151" t="s">
        <v>308</v>
      </c>
      <c r="B356" s="152" t="s">
        <v>543</v>
      </c>
      <c r="C356" s="166" t="s">
        <v>308</v>
      </c>
      <c r="D356" s="152" t="s">
        <v>544</v>
      </c>
      <c r="E356" s="166" t="s">
        <v>171</v>
      </c>
      <c r="F356" s="155" t="s">
        <v>238</v>
      </c>
    </row>
    <row r="357" spans="1:6" ht="24" customHeight="1">
      <c r="A357" s="141"/>
      <c r="B357" s="142"/>
      <c r="C357" s="164"/>
      <c r="D357" s="142"/>
      <c r="E357" s="164" t="s">
        <v>172</v>
      </c>
      <c r="F357" s="145" t="s">
        <v>504</v>
      </c>
    </row>
    <row r="358" spans="1:6" ht="20.25">
      <c r="A358" s="146"/>
      <c r="B358" s="147"/>
      <c r="C358" s="165"/>
      <c r="D358" s="147"/>
      <c r="E358" s="165"/>
      <c r="F358" s="156"/>
    </row>
    <row r="359" spans="1:6" ht="61.5" customHeight="1">
      <c r="A359" s="151" t="s">
        <v>311</v>
      </c>
      <c r="B359" s="152" t="s">
        <v>541</v>
      </c>
      <c r="C359" s="166" t="s">
        <v>303</v>
      </c>
      <c r="D359" s="152" t="s">
        <v>545</v>
      </c>
      <c r="E359" s="166" t="s">
        <v>303</v>
      </c>
      <c r="F359" s="155" t="s">
        <v>505</v>
      </c>
    </row>
    <row r="360" spans="1:6" ht="85.5" customHeight="1">
      <c r="A360" s="141"/>
      <c r="B360" s="142"/>
      <c r="C360" s="164" t="s">
        <v>302</v>
      </c>
      <c r="D360" s="142" t="s">
        <v>546</v>
      </c>
      <c r="E360" s="164" t="s">
        <v>302</v>
      </c>
      <c r="F360" s="145" t="s">
        <v>506</v>
      </c>
    </row>
    <row r="361" spans="1:6" ht="20.25">
      <c r="A361" s="146"/>
      <c r="B361" s="147"/>
      <c r="C361" s="165"/>
      <c r="D361" s="147"/>
      <c r="E361" s="165"/>
      <c r="F361" s="156"/>
    </row>
    <row r="362" spans="1:6" ht="40.5">
      <c r="A362" s="151" t="s">
        <v>315</v>
      </c>
      <c r="B362" s="152" t="s">
        <v>542</v>
      </c>
      <c r="C362" s="166" t="s">
        <v>315</v>
      </c>
      <c r="D362" s="152" t="s">
        <v>547</v>
      </c>
      <c r="E362" s="166" t="s">
        <v>315</v>
      </c>
      <c r="F362" s="155" t="s">
        <v>507</v>
      </c>
    </row>
    <row r="363" spans="1:6" ht="20.25">
      <c r="A363" s="191"/>
      <c r="B363" s="192"/>
      <c r="C363" s="193"/>
      <c r="D363" s="192"/>
      <c r="E363" s="193"/>
      <c r="F363" s="156"/>
    </row>
    <row r="364" spans="1:6" ht="40.5">
      <c r="A364" s="151" t="s">
        <v>778</v>
      </c>
      <c r="B364" s="152" t="s">
        <v>71</v>
      </c>
      <c r="C364" s="166" t="s">
        <v>778</v>
      </c>
      <c r="D364" s="152" t="s">
        <v>74</v>
      </c>
      <c r="E364" s="166" t="s">
        <v>778</v>
      </c>
      <c r="F364" s="155" t="s">
        <v>75</v>
      </c>
    </row>
    <row r="365" spans="1:6" ht="20.25">
      <c r="A365" s="146"/>
      <c r="B365" s="147"/>
      <c r="C365" s="165"/>
      <c r="D365" s="174"/>
      <c r="E365" s="165"/>
      <c r="F365" s="156"/>
    </row>
    <row r="366" spans="1:6" ht="90" customHeight="1">
      <c r="A366" s="151" t="s">
        <v>779</v>
      </c>
      <c r="B366" s="152" t="s">
        <v>539</v>
      </c>
      <c r="C366" s="166" t="s">
        <v>548</v>
      </c>
      <c r="D366" s="152" t="s">
        <v>73</v>
      </c>
      <c r="E366" s="153" t="s">
        <v>548</v>
      </c>
      <c r="F366" s="155" t="s">
        <v>76</v>
      </c>
    </row>
    <row r="367" spans="1:6" ht="63" customHeight="1">
      <c r="A367" s="141"/>
      <c r="B367" s="142"/>
      <c r="C367" s="164" t="s">
        <v>549</v>
      </c>
      <c r="D367" s="142" t="s">
        <v>550</v>
      </c>
      <c r="E367" s="143" t="s">
        <v>549</v>
      </c>
      <c r="F367" s="145" t="s">
        <v>0</v>
      </c>
    </row>
    <row r="368" spans="1:6" ht="20.25">
      <c r="A368" s="146"/>
      <c r="B368" s="147"/>
      <c r="C368" s="165"/>
      <c r="D368" s="147"/>
      <c r="E368" s="148"/>
      <c r="F368" s="156"/>
    </row>
    <row r="369" spans="1:6" ht="40.5">
      <c r="A369" s="151" t="s">
        <v>780</v>
      </c>
      <c r="B369" s="152" t="s">
        <v>538</v>
      </c>
      <c r="C369" s="166" t="s">
        <v>780</v>
      </c>
      <c r="D369" s="152" t="s">
        <v>232</v>
      </c>
      <c r="E369" s="166" t="s">
        <v>780</v>
      </c>
      <c r="F369" s="155" t="s">
        <v>1</v>
      </c>
    </row>
    <row r="370" spans="1:6" ht="20.25">
      <c r="A370" s="146"/>
      <c r="B370" s="147"/>
      <c r="C370" s="165"/>
      <c r="D370" s="147"/>
      <c r="E370" s="165"/>
      <c r="F370" s="156"/>
    </row>
    <row r="371" spans="1:6" ht="40.5">
      <c r="A371" s="151" t="s">
        <v>838</v>
      </c>
      <c r="B371" s="152" t="s">
        <v>72</v>
      </c>
      <c r="C371" s="166" t="s">
        <v>838</v>
      </c>
      <c r="D371" s="152" t="s">
        <v>233</v>
      </c>
      <c r="E371" s="166" t="s">
        <v>3</v>
      </c>
      <c r="F371" s="155" t="s">
        <v>2</v>
      </c>
    </row>
    <row r="372" spans="1:6" ht="28.5" customHeight="1">
      <c r="A372" s="141"/>
      <c r="B372" s="142"/>
      <c r="C372" s="164"/>
      <c r="D372" s="142"/>
      <c r="E372" s="164" t="s">
        <v>4</v>
      </c>
      <c r="F372" s="145" t="s">
        <v>6</v>
      </c>
    </row>
    <row r="373" spans="1:6" ht="27" customHeight="1">
      <c r="A373" s="141"/>
      <c r="B373" s="142"/>
      <c r="C373" s="164"/>
      <c r="D373" s="142"/>
      <c r="E373" s="164" t="s">
        <v>5</v>
      </c>
      <c r="F373" s="145" t="s">
        <v>7</v>
      </c>
    </row>
    <row r="374" spans="1:6" ht="20.25">
      <c r="A374" s="146"/>
      <c r="B374" s="147"/>
      <c r="C374" s="165"/>
      <c r="D374" s="147"/>
      <c r="E374" s="165"/>
      <c r="F374" s="156"/>
    </row>
    <row r="375" spans="1:6" ht="81.75" thickBot="1">
      <c r="A375" s="162" t="s">
        <v>839</v>
      </c>
      <c r="B375" s="194" t="s">
        <v>441</v>
      </c>
      <c r="C375" s="163" t="s">
        <v>839</v>
      </c>
      <c r="D375" s="194" t="s">
        <v>551</v>
      </c>
      <c r="E375" s="163" t="s">
        <v>839</v>
      </c>
      <c r="F375" s="175" t="s">
        <v>190</v>
      </c>
    </row>
  </sheetData>
  <mergeCells count="112">
    <mergeCell ref="E266:F267"/>
    <mergeCell ref="A242:B243"/>
    <mergeCell ref="C242:D243"/>
    <mergeCell ref="E242:F243"/>
    <mergeCell ref="A257:F257"/>
    <mergeCell ref="A249:D249"/>
    <mergeCell ref="A263:D263"/>
    <mergeCell ref="A6:F6"/>
    <mergeCell ref="A5:B5"/>
    <mergeCell ref="A112:F112"/>
    <mergeCell ref="A88:F88"/>
    <mergeCell ref="A101:C101"/>
    <mergeCell ref="E91:F92"/>
    <mergeCell ref="C60:D61"/>
    <mergeCell ref="E60:F61"/>
    <mergeCell ref="C39:D40"/>
    <mergeCell ref="E39:F40"/>
    <mergeCell ref="A1:F1"/>
    <mergeCell ref="A34:F34"/>
    <mergeCell ref="A55:F55"/>
    <mergeCell ref="A74:F74"/>
    <mergeCell ref="A10:B11"/>
    <mergeCell ref="C10:D11"/>
    <mergeCell ref="E10:F11"/>
    <mergeCell ref="A36:B36"/>
    <mergeCell ref="B12:B13"/>
    <mergeCell ref="A60:B61"/>
    <mergeCell ref="A350:B351"/>
    <mergeCell ref="C350:D351"/>
    <mergeCell ref="E350:F351"/>
    <mergeCell ref="A232:B233"/>
    <mergeCell ref="C232:D233"/>
    <mergeCell ref="E232:F233"/>
    <mergeCell ref="E252:F253"/>
    <mergeCell ref="A259:C259"/>
    <mergeCell ref="A347:F347"/>
    <mergeCell ref="A261:F261"/>
    <mergeCell ref="A148:D148"/>
    <mergeCell ref="A146:F146"/>
    <mergeCell ref="A151:B152"/>
    <mergeCell ref="C151:D152"/>
    <mergeCell ref="E151:F152"/>
    <mergeCell ref="A304:B304"/>
    <mergeCell ref="A307:B308"/>
    <mergeCell ref="C307:D308"/>
    <mergeCell ref="A289:B290"/>
    <mergeCell ref="C289:D290"/>
    <mergeCell ref="E307:F308"/>
    <mergeCell ref="A325:B326"/>
    <mergeCell ref="C325:D326"/>
    <mergeCell ref="E325:F326"/>
    <mergeCell ref="A319:D319"/>
    <mergeCell ref="A316:F316"/>
    <mergeCell ref="A321:F322"/>
    <mergeCell ref="E289:F290"/>
    <mergeCell ref="A299:B300"/>
    <mergeCell ref="C299:D300"/>
    <mergeCell ref="E299:F300"/>
    <mergeCell ref="A293:F293"/>
    <mergeCell ref="A296:B296"/>
    <mergeCell ref="E208:F209"/>
    <mergeCell ref="A221:B222"/>
    <mergeCell ref="C221:D222"/>
    <mergeCell ref="E221:F222"/>
    <mergeCell ref="A218:D218"/>
    <mergeCell ref="A208:B209"/>
    <mergeCell ref="C208:D209"/>
    <mergeCell ref="A286:B286"/>
    <mergeCell ref="A266:B267"/>
    <mergeCell ref="C266:D267"/>
    <mergeCell ref="A252:B253"/>
    <mergeCell ref="C252:D253"/>
    <mergeCell ref="E197:F198"/>
    <mergeCell ref="A194:B194"/>
    <mergeCell ref="A174:B175"/>
    <mergeCell ref="C174:D175"/>
    <mergeCell ref="C197:D198"/>
    <mergeCell ref="E104:F105"/>
    <mergeCell ref="A117:B118"/>
    <mergeCell ref="C117:D118"/>
    <mergeCell ref="E117:F118"/>
    <mergeCell ref="B106:B107"/>
    <mergeCell ref="A346:F346"/>
    <mergeCell ref="A171:D171"/>
    <mergeCell ref="A344:D344"/>
    <mergeCell ref="A108:F108"/>
    <mergeCell ref="A114:B114"/>
    <mergeCell ref="A205:B205"/>
    <mergeCell ref="A169:F169"/>
    <mergeCell ref="A110:B110"/>
    <mergeCell ref="E135:F136"/>
    <mergeCell ref="A132:B132"/>
    <mergeCell ref="A91:B92"/>
    <mergeCell ref="C91:D92"/>
    <mergeCell ref="C135:D136"/>
    <mergeCell ref="A39:B40"/>
    <mergeCell ref="A79:B80"/>
    <mergeCell ref="A104:B105"/>
    <mergeCell ref="C104:D105"/>
    <mergeCell ref="A57:B57"/>
    <mergeCell ref="A76:C76"/>
    <mergeCell ref="C79:D80"/>
    <mergeCell ref="E79:F80"/>
    <mergeCell ref="F180:F181"/>
    <mergeCell ref="A202:F202"/>
    <mergeCell ref="A342:F342"/>
    <mergeCell ref="A135:B136"/>
    <mergeCell ref="A229:C229"/>
    <mergeCell ref="A239:D239"/>
    <mergeCell ref="A237:F237"/>
    <mergeCell ref="E174:F175"/>
    <mergeCell ref="A197:B198"/>
  </mergeCells>
  <printOptions horizontalCentered="1" verticalCentered="1"/>
  <pageMargins left="0.3937007874015748" right="0.75" top="0.1968503937007874" bottom="1" header="0" footer="0"/>
  <pageSetup horizontalDpi="300" verticalDpi="300" orientation="landscape" scale="37" r:id="rId1"/>
  <rowBreaks count="12" manualBreakCount="12">
    <brk id="33" max="255" man="1"/>
    <brk id="54" max="255" man="1"/>
    <brk id="73" max="255" man="1"/>
    <brk id="107" max="255" man="1"/>
    <brk id="145" max="255" man="1"/>
    <brk id="168" max="255" man="1"/>
    <brk id="201" max="255" man="1"/>
    <brk id="236" max="255" man="1"/>
    <brk id="256" max="255" man="1"/>
    <brk id="292" max="255" man="1"/>
    <brk id="315" max="255" man="1"/>
    <brk id="3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</dc:creator>
  <cp:keywords/>
  <dc:description/>
  <cp:lastModifiedBy>.</cp:lastModifiedBy>
  <cp:lastPrinted>2006-05-17T15:33:46Z</cp:lastPrinted>
  <dcterms:created xsi:type="dcterms:W3CDTF">2004-03-27T00:54:14Z</dcterms:created>
  <dcterms:modified xsi:type="dcterms:W3CDTF">2006-05-17T15:38:37Z</dcterms:modified>
  <cp:category/>
  <cp:version/>
  <cp:contentType/>
  <cp:contentStatus/>
</cp:coreProperties>
</file>